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BB811199-9BEA-454D-BA1F-B2844C1C282B}" xr6:coauthVersionLast="47" xr6:coauthVersionMax="47" xr10:uidLastSave="{00000000-0000-0000-0000-000000000000}"/>
  <bookViews>
    <workbookView xWindow="47565" yWindow="2280" windowWidth="17310" windowHeight="15345" firstSheet="1" activeTab="1" xr2:uid="{00000000-000D-0000-FFFF-FFFF00000000}"/>
  </bookViews>
  <sheets>
    <sheet name="DATUMI ISPLATA  (2)" sheetId="7" state="hidden" r:id="rId1"/>
    <sheet name="DATUMI ISPLATA " sheetId="3" r:id="rId2"/>
    <sheet name="List1" sheetId="2" state="hidden" r:id="rId3"/>
    <sheet name="List4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3" l="1"/>
  <c r="J3" i="7"/>
  <c r="G3" i="7"/>
  <c r="C3" i="7"/>
  <c r="C3" i="3"/>
  <c r="G3" i="3"/>
  <c r="D2" i="2" l="1"/>
  <c r="I19" i="2" l="1"/>
  <c r="L2" i="2"/>
  <c r="H2" i="2"/>
  <c r="O1" i="2"/>
</calcChain>
</file>

<file path=xl/sharedStrings.xml><?xml version="1.0" encoding="utf-8"?>
<sst xmlns="http://schemas.openxmlformats.org/spreadsheetml/2006/main" count="11" uniqueCount="7">
  <si>
    <t>PRAZNICI</t>
  </si>
  <si>
    <t>TRAŽI SE DATUM ZA:   7.RADNI DAN u mjesecu ,  AKO NIJE NEDJELJA i NIJE PRAZNIK</t>
  </si>
  <si>
    <t>ISPLATA PLAĆA 7.RADNI DAN U MJESECU AKO NIJE NEDJELJA</t>
  </si>
  <si>
    <t>kontrola</t>
  </si>
  <si>
    <t>PRAZNIK</t>
  </si>
  <si>
    <t>praznici</t>
  </si>
  <si>
    <t>Kontrola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</si>
</sst>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ddd/d/m/yy"/>
  </numFmts>
  <fonts count="14" x14ac:knownFonts="1">
    <font>
      <sz val="11"/>
      <color theme="1"/>
      <name val="Arial"/>
      <family val="2"/>
      <charset val="238"/>
    </font>
    <font>
      <b/>
      <sz val="15"/>
      <color theme="3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theme="1" tint="4.9989318521683403E-2"/>
      <name val="Arial"/>
      <family val="2"/>
      <charset val="238"/>
    </font>
    <font>
      <sz val="11"/>
      <color theme="1" tint="4.9989318521683403E-2"/>
      <name val="Arial"/>
      <family val="2"/>
      <charset val="238"/>
    </font>
    <font>
      <b/>
      <sz val="10"/>
      <color theme="3"/>
      <name val="Arial"/>
      <family val="2"/>
      <charset val="238"/>
    </font>
    <font>
      <sz val="10"/>
      <color theme="1" tint="0.1499984740745262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0">
    <xf numFmtId="0" fontId="0" fillId="0" borderId="0" xfId="0"/>
    <xf numFmtId="0" fontId="1" fillId="0" borderId="0" xfId="1" applyBorder="1" applyAlignment="1">
      <alignment vertical="center"/>
    </xf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164" fontId="4" fillId="0" borderId="0" xfId="0" applyNumberFormat="1" applyFont="1"/>
    <xf numFmtId="164" fontId="3" fillId="0" borderId="0" xfId="0" applyNumberFormat="1" applyFont="1"/>
    <xf numFmtId="0" fontId="1" fillId="0" borderId="1" xfId="1" applyAlignment="1">
      <alignment vertical="center"/>
    </xf>
    <xf numFmtId="14" fontId="0" fillId="2" borderId="0" xfId="0" applyNumberFormat="1" applyFill="1"/>
    <xf numFmtId="16" fontId="0" fillId="0" borderId="0" xfId="0" applyNumberFormat="1"/>
    <xf numFmtId="0" fontId="0" fillId="0" borderId="0" xfId="0" applyAlignment="1">
      <alignment horizontal="right"/>
    </xf>
    <xf numFmtId="14" fontId="4" fillId="2" borderId="0" xfId="0" applyNumberFormat="1" applyFont="1" applyFill="1"/>
    <xf numFmtId="0" fontId="5" fillId="0" borderId="0" xfId="0" applyFont="1"/>
    <xf numFmtId="164" fontId="0" fillId="0" borderId="0" xfId="0" applyNumberFormat="1"/>
    <xf numFmtId="1" fontId="5" fillId="0" borderId="0" xfId="0" applyNumberFormat="1" applyFont="1"/>
    <xf numFmtId="16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164" fontId="6" fillId="0" borderId="0" xfId="0" applyNumberFormat="1" applyFont="1"/>
    <xf numFmtId="14" fontId="5" fillId="0" borderId="0" xfId="0" applyNumberFormat="1" applyFont="1"/>
    <xf numFmtId="164" fontId="7" fillId="0" borderId="0" xfId="0" applyNumberFormat="1" applyFont="1"/>
    <xf numFmtId="16" fontId="0" fillId="0" borderId="2" xfId="0" applyNumberFormat="1" applyBorder="1"/>
    <xf numFmtId="164" fontId="4" fillId="0" borderId="2" xfId="0" applyNumberFormat="1" applyFont="1" applyBorder="1"/>
    <xf numFmtId="1" fontId="5" fillId="0" borderId="2" xfId="0" applyNumberFormat="1" applyFont="1" applyBorder="1"/>
    <xf numFmtId="164" fontId="0" fillId="0" borderId="2" xfId="0" applyNumberFormat="1" applyBorder="1"/>
    <xf numFmtId="0" fontId="0" fillId="0" borderId="2" xfId="0" applyBorder="1"/>
    <xf numFmtId="0" fontId="4" fillId="0" borderId="0" xfId="0" applyFont="1"/>
    <xf numFmtId="14" fontId="2" fillId="0" borderId="0" xfId="0" applyNumberFormat="1" applyFont="1"/>
    <xf numFmtId="164" fontId="8" fillId="0" borderId="0" xfId="0" applyNumberFormat="1" applyFont="1"/>
    <xf numFmtId="14" fontId="9" fillId="0" borderId="0" xfId="0" applyNumberFormat="1" applyFont="1"/>
    <xf numFmtId="165" fontId="0" fillId="0" borderId="0" xfId="0" applyNumberFormat="1"/>
    <xf numFmtId="165" fontId="2" fillId="0" borderId="0" xfId="0" applyNumberFormat="1" applyFont="1"/>
    <xf numFmtId="0" fontId="10" fillId="0" borderId="0" xfId="1" applyFont="1" applyBorder="1"/>
    <xf numFmtId="14" fontId="11" fillId="3" borderId="0" xfId="0" applyNumberFormat="1" applyFont="1" applyFill="1"/>
    <xf numFmtId="14" fontId="12" fillId="2" borderId="0" xfId="0" applyNumberFormat="1" applyFont="1" applyFill="1"/>
    <xf numFmtId="14" fontId="2" fillId="2" borderId="0" xfId="0" applyNumberFormat="1" applyFont="1" applyFill="1"/>
    <xf numFmtId="14" fontId="13" fillId="2" borderId="0" xfId="0" applyNumberFormat="1" applyFont="1" applyFill="1"/>
    <xf numFmtId="14" fontId="4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eading 1" xfId="1" builtinId="16"/>
    <cellStyle name="Normal" xfId="0" builtinId="0"/>
  </cellStyles>
  <dxfs count="2"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workbookViewId="0">
      <selection activeCell="M8" sqref="M8"/>
    </sheetView>
  </sheetViews>
  <sheetFormatPr defaultRowHeight="14.25" x14ac:dyDescent="0.2"/>
  <cols>
    <col min="2" max="2" width="9.875" bestFit="1" customWidth="1"/>
    <col min="7" max="7" width="9" style="2"/>
    <col min="8" max="8" width="9" bestFit="1" customWidth="1"/>
    <col min="9" max="9" width="6.375" customWidth="1"/>
    <col min="10" max="10" width="15.125" bestFit="1" customWidth="1"/>
    <col min="11" max="11" width="9" bestFit="1" customWidth="1"/>
    <col min="12" max="12" width="9.5" customWidth="1"/>
  </cols>
  <sheetData>
    <row r="1" spans="1:13" ht="19.5" x14ac:dyDescent="0.2">
      <c r="C1" s="32" t="s">
        <v>1</v>
      </c>
      <c r="E1" s="1"/>
    </row>
    <row r="2" spans="1:13" ht="19.5" x14ac:dyDescent="0.2">
      <c r="E2" s="1"/>
      <c r="G2" s="3"/>
      <c r="J2" s="2"/>
    </row>
    <row r="3" spans="1:13" ht="19.5" x14ac:dyDescent="0.25">
      <c r="C3" s="35">
        <f>WORKDAY.INTL(C5,7,11,D5:D6)</f>
        <v>45756</v>
      </c>
      <c r="E3" s="1"/>
      <c r="G3" s="36">
        <f>WORKDAY.INTL(G5,7,11,H5:H6)</f>
        <v>45817</v>
      </c>
      <c r="H3" s="2"/>
      <c r="J3" s="34">
        <f>WORKDAY.INTL(J5,7,11,K5:K6)</f>
        <v>45786</v>
      </c>
      <c r="M3" s="2"/>
    </row>
    <row r="4" spans="1:13" x14ac:dyDescent="0.2">
      <c r="D4" t="s">
        <v>5</v>
      </c>
      <c r="H4" t="s">
        <v>0</v>
      </c>
      <c r="K4" t="s">
        <v>0</v>
      </c>
    </row>
    <row r="5" spans="1:13" x14ac:dyDescent="0.2">
      <c r="A5">
        <v>1</v>
      </c>
      <c r="B5" s="13">
        <v>45748</v>
      </c>
      <c r="C5" s="2">
        <v>45748</v>
      </c>
      <c r="D5" s="9">
        <v>45767</v>
      </c>
      <c r="F5" s="6">
        <v>45809</v>
      </c>
      <c r="G5" s="27">
        <v>45809</v>
      </c>
      <c r="H5" s="33">
        <v>45830</v>
      </c>
      <c r="J5" s="31">
        <v>45778</v>
      </c>
      <c r="K5" s="33">
        <v>45778</v>
      </c>
    </row>
    <row r="6" spans="1:13" x14ac:dyDescent="0.2">
      <c r="A6">
        <v>2</v>
      </c>
      <c r="B6" s="13">
        <v>45749</v>
      </c>
      <c r="C6" s="2">
        <v>45749</v>
      </c>
      <c r="D6" s="9">
        <v>45768</v>
      </c>
      <c r="E6" s="4"/>
      <c r="F6" s="5">
        <v>45810</v>
      </c>
      <c r="G6" s="2">
        <v>45810</v>
      </c>
      <c r="H6" s="33">
        <v>45827</v>
      </c>
      <c r="J6" s="30">
        <v>45779</v>
      </c>
      <c r="K6" s="33">
        <v>45807</v>
      </c>
    </row>
    <row r="7" spans="1:13" x14ac:dyDescent="0.2">
      <c r="A7">
        <v>3</v>
      </c>
      <c r="B7" s="13">
        <v>45750</v>
      </c>
      <c r="C7" s="2">
        <v>45750</v>
      </c>
      <c r="F7" s="28">
        <v>45811</v>
      </c>
      <c r="G7" s="29">
        <v>45811</v>
      </c>
      <c r="J7" s="30">
        <v>45780</v>
      </c>
    </row>
    <row r="8" spans="1:13" x14ac:dyDescent="0.2">
      <c r="A8">
        <v>4</v>
      </c>
      <c r="B8" s="13">
        <v>45751</v>
      </c>
      <c r="C8" s="2">
        <v>45751</v>
      </c>
      <c r="E8" s="4"/>
      <c r="F8" s="5">
        <v>45812</v>
      </c>
      <c r="G8" s="2">
        <v>45812</v>
      </c>
      <c r="H8" s="3"/>
      <c r="J8" s="31">
        <v>45781</v>
      </c>
    </row>
    <row r="9" spans="1:13" x14ac:dyDescent="0.2">
      <c r="A9">
        <v>5</v>
      </c>
      <c r="B9" s="13">
        <v>45752</v>
      </c>
      <c r="C9" s="2">
        <v>45752</v>
      </c>
      <c r="E9" s="4"/>
      <c r="F9" s="28">
        <v>45813</v>
      </c>
      <c r="G9" s="29">
        <v>45813</v>
      </c>
      <c r="J9" s="30">
        <v>45782</v>
      </c>
    </row>
    <row r="10" spans="1:13" x14ac:dyDescent="0.2">
      <c r="B10" s="16">
        <v>45753</v>
      </c>
      <c r="C10" s="27">
        <v>45753</v>
      </c>
      <c r="E10" s="4"/>
      <c r="F10" s="5">
        <v>45814</v>
      </c>
      <c r="G10" s="2">
        <v>45814</v>
      </c>
      <c r="J10" s="30">
        <v>45783</v>
      </c>
    </row>
    <row r="11" spans="1:13" x14ac:dyDescent="0.2">
      <c r="A11">
        <v>6</v>
      </c>
      <c r="B11" s="13">
        <v>45754</v>
      </c>
      <c r="C11" s="2">
        <v>45754</v>
      </c>
      <c r="E11" s="4"/>
      <c r="F11" s="28">
        <v>45815</v>
      </c>
      <c r="G11" s="29">
        <v>45815</v>
      </c>
      <c r="J11" s="30">
        <v>45784</v>
      </c>
    </row>
    <row r="12" spans="1:13" x14ac:dyDescent="0.2">
      <c r="A12">
        <v>7</v>
      </c>
      <c r="B12" s="13">
        <v>45755</v>
      </c>
      <c r="C12" s="2">
        <v>45755</v>
      </c>
      <c r="E12" s="4"/>
      <c r="F12" s="6">
        <v>45816</v>
      </c>
      <c r="G12" s="27">
        <v>45816</v>
      </c>
      <c r="J12" s="30">
        <v>45785</v>
      </c>
    </row>
    <row r="13" spans="1:13" x14ac:dyDescent="0.2">
      <c r="B13" s="13">
        <v>45756</v>
      </c>
      <c r="C13" s="2">
        <v>45756</v>
      </c>
      <c r="E13" s="4"/>
      <c r="F13" s="5">
        <v>45817</v>
      </c>
      <c r="G13" s="2">
        <v>45817</v>
      </c>
      <c r="J13" s="30">
        <v>45786</v>
      </c>
    </row>
    <row r="14" spans="1:13" ht="12" customHeight="1" x14ac:dyDescent="0.2">
      <c r="B14" s="13">
        <v>45757</v>
      </c>
      <c r="C14" s="2">
        <v>45757</v>
      </c>
      <c r="E14" s="4"/>
      <c r="F14" s="28">
        <v>45818</v>
      </c>
      <c r="G14" s="29">
        <v>45818</v>
      </c>
      <c r="J14" s="30">
        <v>45787</v>
      </c>
    </row>
    <row r="15" spans="1:13" x14ac:dyDescent="0.2">
      <c r="B15" s="13">
        <v>45758</v>
      </c>
      <c r="C15" s="2">
        <v>45758</v>
      </c>
      <c r="E15" s="4"/>
      <c r="F15" s="5">
        <v>45819</v>
      </c>
      <c r="G15" s="2">
        <v>45819</v>
      </c>
      <c r="J15" s="31">
        <v>45788</v>
      </c>
    </row>
    <row r="16" spans="1:13" x14ac:dyDescent="0.2">
      <c r="B16" s="13">
        <v>45759</v>
      </c>
      <c r="C16" s="2">
        <v>45759</v>
      </c>
      <c r="E16" s="4"/>
      <c r="F16" s="28">
        <v>45820</v>
      </c>
      <c r="G16" s="29">
        <v>45820</v>
      </c>
      <c r="J16" s="30">
        <v>45789</v>
      </c>
    </row>
    <row r="17" spans="2:10" x14ac:dyDescent="0.2">
      <c r="B17" s="16">
        <v>45760</v>
      </c>
      <c r="C17" s="27">
        <v>45760</v>
      </c>
      <c r="E17" s="4"/>
      <c r="F17" s="5">
        <v>45821</v>
      </c>
      <c r="G17" s="2">
        <v>45821</v>
      </c>
      <c r="J17" s="30">
        <v>45790</v>
      </c>
    </row>
    <row r="18" spans="2:10" x14ac:dyDescent="0.2">
      <c r="B18" s="13">
        <v>45761</v>
      </c>
      <c r="C18" s="2">
        <v>45761</v>
      </c>
      <c r="E18" s="4"/>
      <c r="F18" s="28">
        <v>45822</v>
      </c>
      <c r="G18" s="29">
        <v>45822</v>
      </c>
      <c r="J18" s="30">
        <v>45791</v>
      </c>
    </row>
    <row r="19" spans="2:10" x14ac:dyDescent="0.2">
      <c r="B19" s="13">
        <v>45762</v>
      </c>
      <c r="C19" s="2">
        <v>45762</v>
      </c>
      <c r="E19" s="4"/>
      <c r="F19" s="6">
        <v>45823</v>
      </c>
      <c r="G19" s="27">
        <v>45823</v>
      </c>
      <c r="J19" s="30">
        <v>45792</v>
      </c>
    </row>
    <row r="20" spans="2:10" x14ac:dyDescent="0.2">
      <c r="B20" s="13">
        <v>45763</v>
      </c>
      <c r="C20" s="2">
        <v>45763</v>
      </c>
      <c r="E20" s="4"/>
      <c r="F20" s="5">
        <v>45824</v>
      </c>
      <c r="G20" s="2">
        <v>45824</v>
      </c>
      <c r="J20" s="30">
        <v>45793</v>
      </c>
    </row>
    <row r="21" spans="2:10" x14ac:dyDescent="0.2">
      <c r="B21" s="13">
        <v>45764</v>
      </c>
      <c r="C21" s="2">
        <v>45764</v>
      </c>
      <c r="E21" s="4"/>
      <c r="F21" s="28">
        <v>45825</v>
      </c>
      <c r="G21" s="29">
        <v>45825</v>
      </c>
      <c r="J21" s="30">
        <v>45794</v>
      </c>
    </row>
    <row r="22" spans="2:10" x14ac:dyDescent="0.2">
      <c r="B22" s="13">
        <v>45765</v>
      </c>
      <c r="C22" s="2">
        <v>45765</v>
      </c>
      <c r="E22" s="4"/>
      <c r="F22" s="5">
        <v>45826</v>
      </c>
      <c r="G22" s="2">
        <v>45826</v>
      </c>
      <c r="J22" s="31">
        <v>45795</v>
      </c>
    </row>
    <row r="23" spans="2:10" x14ac:dyDescent="0.2">
      <c r="B23" s="13">
        <v>45766</v>
      </c>
      <c r="C23" s="2">
        <v>45766</v>
      </c>
      <c r="E23" s="4"/>
      <c r="F23" s="28">
        <v>45827</v>
      </c>
      <c r="G23" s="29">
        <v>45827</v>
      </c>
      <c r="J23" s="30">
        <v>45796</v>
      </c>
    </row>
    <row r="24" spans="2:10" x14ac:dyDescent="0.2">
      <c r="B24" s="16">
        <v>45767</v>
      </c>
      <c r="C24" s="27">
        <v>45767</v>
      </c>
      <c r="E24" s="4"/>
      <c r="F24" s="5">
        <v>45828</v>
      </c>
      <c r="G24" s="2">
        <v>45828</v>
      </c>
      <c r="J24" s="30">
        <v>45797</v>
      </c>
    </row>
    <row r="25" spans="2:10" x14ac:dyDescent="0.2">
      <c r="B25" s="13">
        <v>45768</v>
      </c>
      <c r="C25" s="2">
        <v>45768</v>
      </c>
      <c r="E25" s="4"/>
      <c r="F25" s="28">
        <v>45829</v>
      </c>
      <c r="G25" s="29">
        <v>45829</v>
      </c>
      <c r="J25" s="30">
        <v>45798</v>
      </c>
    </row>
    <row r="26" spans="2:10" x14ac:dyDescent="0.2">
      <c r="B26" s="13">
        <v>45769</v>
      </c>
      <c r="C26" s="2">
        <v>45769</v>
      </c>
      <c r="E26" s="4"/>
      <c r="F26" s="6">
        <v>45830</v>
      </c>
      <c r="G26" s="27">
        <v>45830</v>
      </c>
      <c r="J26" s="30">
        <v>45799</v>
      </c>
    </row>
    <row r="27" spans="2:10" x14ac:dyDescent="0.2">
      <c r="B27" s="13">
        <v>45770</v>
      </c>
      <c r="C27" s="2">
        <v>45770</v>
      </c>
      <c r="E27" s="4"/>
      <c r="F27" s="5">
        <v>45831</v>
      </c>
      <c r="G27" s="2">
        <v>45831</v>
      </c>
      <c r="J27" s="30">
        <v>45800</v>
      </c>
    </row>
    <row r="28" spans="2:10" x14ac:dyDescent="0.2">
      <c r="B28" s="13">
        <v>45771</v>
      </c>
      <c r="C28" s="2">
        <v>45771</v>
      </c>
      <c r="E28" s="4"/>
      <c r="F28" s="28">
        <v>45832</v>
      </c>
      <c r="G28" s="29">
        <v>45832</v>
      </c>
      <c r="J28" s="30">
        <v>45801</v>
      </c>
    </row>
    <row r="29" spans="2:10" x14ac:dyDescent="0.2">
      <c r="B29" s="13">
        <v>45772</v>
      </c>
      <c r="C29" s="2">
        <v>45772</v>
      </c>
      <c r="E29" s="4"/>
      <c r="F29" s="5">
        <v>45833</v>
      </c>
      <c r="G29" s="2">
        <v>45833</v>
      </c>
      <c r="J29" s="31">
        <v>45802</v>
      </c>
    </row>
    <row r="30" spans="2:10" x14ac:dyDescent="0.2">
      <c r="B30" s="13">
        <v>45773</v>
      </c>
      <c r="C30" s="2">
        <v>45773</v>
      </c>
      <c r="E30" s="4"/>
      <c r="F30" s="28">
        <v>45834</v>
      </c>
      <c r="G30" s="29">
        <v>45834</v>
      </c>
      <c r="J30" s="30">
        <v>45803</v>
      </c>
    </row>
    <row r="31" spans="2:10" x14ac:dyDescent="0.2">
      <c r="B31" s="16">
        <v>45774</v>
      </c>
      <c r="C31" s="27">
        <v>45774</v>
      </c>
      <c r="E31" s="4"/>
      <c r="F31" s="5">
        <v>45835</v>
      </c>
      <c r="G31" s="2">
        <v>45835</v>
      </c>
      <c r="J31" s="30">
        <v>45804</v>
      </c>
    </row>
    <row r="32" spans="2:10" x14ac:dyDescent="0.2">
      <c r="B32" s="13">
        <v>45775</v>
      </c>
      <c r="C32" s="2">
        <v>45775</v>
      </c>
      <c r="E32" s="4"/>
      <c r="F32" s="28">
        <v>45836</v>
      </c>
      <c r="G32" s="29">
        <v>45836</v>
      </c>
      <c r="J32" s="30">
        <v>45805</v>
      </c>
    </row>
    <row r="33" spans="2:10" x14ac:dyDescent="0.2">
      <c r="B33" s="13">
        <v>45776</v>
      </c>
      <c r="C33" s="2">
        <v>45776</v>
      </c>
      <c r="E33" s="4"/>
      <c r="F33" s="6">
        <v>45837</v>
      </c>
      <c r="G33" s="27">
        <v>45837</v>
      </c>
      <c r="J33" s="30">
        <v>45806</v>
      </c>
    </row>
    <row r="34" spans="2:10" ht="13.5" customHeight="1" x14ac:dyDescent="0.2">
      <c r="B34" s="13">
        <v>45777</v>
      </c>
      <c r="C34" s="2">
        <v>45777</v>
      </c>
      <c r="E34" s="4"/>
      <c r="F34" s="5">
        <v>45838</v>
      </c>
      <c r="G34" s="2">
        <v>45838</v>
      </c>
      <c r="J34" s="30">
        <v>45807</v>
      </c>
    </row>
    <row r="35" spans="2:10" x14ac:dyDescent="0.2">
      <c r="E35" s="4"/>
      <c r="F35" s="28"/>
      <c r="G35" s="29"/>
      <c r="J35" s="30">
        <v>45808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tabSelected="1" workbookViewId="0">
      <selection activeCell="F5" sqref="F5"/>
    </sheetView>
  </sheetViews>
  <sheetFormatPr defaultRowHeight="14.25" x14ac:dyDescent="0.2"/>
  <cols>
    <col min="2" max="2" width="11" customWidth="1"/>
    <col min="3" max="3" width="14.25" customWidth="1"/>
    <col min="4" max="4" width="11.875" customWidth="1"/>
    <col min="6" max="6" width="6.375" customWidth="1"/>
    <col min="7" max="7" width="15.125" bestFit="1" customWidth="1"/>
    <col min="8" max="8" width="11.25" customWidth="1"/>
    <col min="9" max="9" width="9.5" customWidth="1"/>
  </cols>
  <sheetData>
    <row r="1" spans="1:10" ht="19.5" x14ac:dyDescent="0.2">
      <c r="C1" s="32" t="s">
        <v>1</v>
      </c>
      <c r="E1" s="1"/>
    </row>
    <row r="2" spans="1:10" ht="19.5" x14ac:dyDescent="0.2">
      <c r="E2" s="1"/>
      <c r="G2" s="2"/>
    </row>
    <row r="3" spans="1:10" ht="19.5" x14ac:dyDescent="0.25">
      <c r="C3" s="35">
        <f>WORKDAY.INTL(C5,7,11,D5:D6)</f>
        <v>45756</v>
      </c>
      <c r="E3" s="1"/>
      <c r="G3" s="34">
        <f>WORKDAY.INTL(G5,7,11,H5:H6)</f>
        <v>45786</v>
      </c>
      <c r="J3" s="2"/>
    </row>
    <row r="4" spans="1:10" x14ac:dyDescent="0.2">
      <c r="A4" t="s">
        <v>6</v>
      </c>
      <c r="D4" s="38" t="s">
        <v>5</v>
      </c>
      <c r="H4" t="s">
        <v>0</v>
      </c>
    </row>
    <row r="5" spans="1:10" x14ac:dyDescent="0.2">
      <c r="A5" s="39">
        <v>0</v>
      </c>
      <c r="B5" s="13">
        <v>45748</v>
      </c>
      <c r="C5" s="2">
        <v>45748</v>
      </c>
      <c r="D5" s="37">
        <v>45767</v>
      </c>
      <c r="F5">
        <v>0</v>
      </c>
      <c r="G5" s="31">
        <v>45778</v>
      </c>
      <c r="H5" s="33">
        <v>45778</v>
      </c>
    </row>
    <row r="6" spans="1:10" x14ac:dyDescent="0.2">
      <c r="A6" s="39">
        <v>1</v>
      </c>
      <c r="B6" s="13">
        <v>45749</v>
      </c>
      <c r="C6" s="2">
        <v>45749</v>
      </c>
      <c r="D6" s="37">
        <v>45768</v>
      </c>
      <c r="E6" s="4"/>
      <c r="F6">
        <v>1</v>
      </c>
      <c r="G6" s="30">
        <v>45779</v>
      </c>
      <c r="H6" s="33">
        <v>45807</v>
      </c>
    </row>
    <row r="7" spans="1:10" x14ac:dyDescent="0.2">
      <c r="A7" s="39">
        <v>2</v>
      </c>
      <c r="B7" s="13">
        <v>45750</v>
      </c>
      <c r="C7" s="2">
        <v>45750</v>
      </c>
      <c r="F7">
        <v>2</v>
      </c>
      <c r="G7" s="30">
        <v>45780</v>
      </c>
    </row>
    <row r="8" spans="1:10" x14ac:dyDescent="0.2">
      <c r="A8" s="39">
        <v>3</v>
      </c>
      <c r="B8" s="13">
        <v>45751</v>
      </c>
      <c r="C8" s="2">
        <v>45751</v>
      </c>
      <c r="E8" s="4"/>
      <c r="G8" s="31">
        <v>45781</v>
      </c>
    </row>
    <row r="9" spans="1:10" x14ac:dyDescent="0.2">
      <c r="A9" s="39">
        <v>4</v>
      </c>
      <c r="B9" s="13">
        <v>45752</v>
      </c>
      <c r="C9" s="2">
        <v>45752</v>
      </c>
      <c r="E9" s="4"/>
      <c r="F9">
        <v>3</v>
      </c>
      <c r="G9" s="30">
        <v>45782</v>
      </c>
    </row>
    <row r="10" spans="1:10" x14ac:dyDescent="0.2">
      <c r="A10" s="39"/>
      <c r="B10" s="16">
        <v>45753</v>
      </c>
      <c r="C10" s="27">
        <v>45753</v>
      </c>
      <c r="E10" s="4"/>
      <c r="F10">
        <v>4</v>
      </c>
      <c r="G10" s="30">
        <v>45783</v>
      </c>
    </row>
    <row r="11" spans="1:10" x14ac:dyDescent="0.2">
      <c r="A11" s="39">
        <v>5</v>
      </c>
      <c r="B11" s="13">
        <v>45754</v>
      </c>
      <c r="C11" s="2">
        <v>45754</v>
      </c>
      <c r="E11" s="4"/>
      <c r="F11">
        <v>5</v>
      </c>
      <c r="G11" s="30">
        <v>45784</v>
      </c>
    </row>
    <row r="12" spans="1:10" x14ac:dyDescent="0.2">
      <c r="A12" s="39">
        <v>6</v>
      </c>
      <c r="B12" s="13">
        <v>45755</v>
      </c>
      <c r="C12" s="2">
        <v>45755</v>
      </c>
      <c r="E12" s="4"/>
      <c r="F12">
        <v>6</v>
      </c>
      <c r="G12" s="30">
        <v>45785</v>
      </c>
    </row>
    <row r="13" spans="1:10" x14ac:dyDescent="0.2">
      <c r="A13" s="39">
        <v>7</v>
      </c>
      <c r="B13" s="13">
        <v>45756</v>
      </c>
      <c r="C13" s="2">
        <v>45756</v>
      </c>
      <c r="E13" s="4"/>
      <c r="F13">
        <v>7</v>
      </c>
      <c r="G13" s="30">
        <v>45786</v>
      </c>
    </row>
    <row r="14" spans="1:10" ht="12" customHeight="1" x14ac:dyDescent="0.2">
      <c r="B14" s="13">
        <v>45757</v>
      </c>
      <c r="C14" s="2">
        <v>45757</v>
      </c>
      <c r="E14" s="4"/>
      <c r="G14" s="30">
        <v>45787</v>
      </c>
    </row>
    <row r="15" spans="1:10" x14ac:dyDescent="0.2">
      <c r="B15" s="13">
        <v>45758</v>
      </c>
      <c r="C15" s="2">
        <v>45758</v>
      </c>
      <c r="E15" s="4"/>
      <c r="G15" s="31">
        <v>45788</v>
      </c>
    </row>
    <row r="16" spans="1:10" x14ac:dyDescent="0.2">
      <c r="B16" s="13">
        <v>45759</v>
      </c>
      <c r="C16" s="2">
        <v>45759</v>
      </c>
      <c r="E16" s="4"/>
      <c r="G16" s="30">
        <v>45789</v>
      </c>
    </row>
    <row r="17" spans="2:7" x14ac:dyDescent="0.2">
      <c r="B17" s="16">
        <v>45760</v>
      </c>
      <c r="C17" s="27">
        <v>45760</v>
      </c>
      <c r="E17" s="4"/>
      <c r="G17" s="30">
        <v>45790</v>
      </c>
    </row>
    <row r="18" spans="2:7" x14ac:dyDescent="0.2">
      <c r="B18" s="13">
        <v>45761</v>
      </c>
      <c r="C18" s="2">
        <v>45761</v>
      </c>
      <c r="D18" s="2">
        <f>WORKDAY.INTL(C18,0, 11,H5:H6)</f>
        <v>45761</v>
      </c>
      <c r="E18" s="4"/>
      <c r="G18" s="30">
        <v>45791</v>
      </c>
    </row>
    <row r="19" spans="2:7" x14ac:dyDescent="0.2">
      <c r="B19" s="13">
        <v>45762</v>
      </c>
      <c r="C19" s="2">
        <v>45762</v>
      </c>
      <c r="E19" s="4"/>
      <c r="G19" s="30">
        <v>45792</v>
      </c>
    </row>
    <row r="20" spans="2:7" x14ac:dyDescent="0.2">
      <c r="B20" s="13">
        <v>45763</v>
      </c>
      <c r="C20" s="2">
        <v>45763</v>
      </c>
      <c r="E20" s="4"/>
      <c r="G20" s="30">
        <v>45793</v>
      </c>
    </row>
    <row r="21" spans="2:7" x14ac:dyDescent="0.2">
      <c r="B21" s="13">
        <v>45764</v>
      </c>
      <c r="C21" s="2">
        <v>45764</v>
      </c>
      <c r="E21" s="4"/>
      <c r="G21" s="30">
        <v>45794</v>
      </c>
    </row>
    <row r="22" spans="2:7" x14ac:dyDescent="0.2">
      <c r="B22" s="13">
        <v>45765</v>
      </c>
      <c r="C22" s="2">
        <v>45765</v>
      </c>
      <c r="E22" s="4"/>
      <c r="G22" s="31">
        <v>45795</v>
      </c>
    </row>
    <row r="23" spans="2:7" x14ac:dyDescent="0.2">
      <c r="B23" s="13">
        <v>45766</v>
      </c>
      <c r="C23" s="2">
        <v>45766</v>
      </c>
      <c r="E23" s="4"/>
      <c r="G23" s="30">
        <v>45796</v>
      </c>
    </row>
    <row r="24" spans="2:7" x14ac:dyDescent="0.2">
      <c r="B24" s="16">
        <v>45767</v>
      </c>
      <c r="C24" s="27">
        <v>45767</v>
      </c>
      <c r="E24" s="4"/>
      <c r="G24" s="30">
        <v>45797</v>
      </c>
    </row>
    <row r="25" spans="2:7" x14ac:dyDescent="0.2">
      <c r="B25" s="13">
        <v>45768</v>
      </c>
      <c r="C25" s="2">
        <v>45768</v>
      </c>
      <c r="E25" s="4"/>
      <c r="G25" s="30">
        <v>45798</v>
      </c>
    </row>
    <row r="26" spans="2:7" x14ac:dyDescent="0.2">
      <c r="B26" s="13">
        <v>45769</v>
      </c>
      <c r="C26" s="2">
        <v>45769</v>
      </c>
      <c r="E26" s="4"/>
      <c r="G26" s="30">
        <v>45799</v>
      </c>
    </row>
    <row r="27" spans="2:7" x14ac:dyDescent="0.2">
      <c r="B27" s="13">
        <v>45770</v>
      </c>
      <c r="C27" s="2">
        <v>45770</v>
      </c>
      <c r="E27" s="4"/>
      <c r="G27" s="30">
        <v>45800</v>
      </c>
    </row>
    <row r="28" spans="2:7" x14ac:dyDescent="0.2">
      <c r="B28" s="13">
        <v>45771</v>
      </c>
      <c r="C28" s="2">
        <v>45771</v>
      </c>
      <c r="E28" s="4"/>
      <c r="G28" s="30">
        <v>45801</v>
      </c>
    </row>
    <row r="29" spans="2:7" x14ac:dyDescent="0.2">
      <c r="B29" s="13">
        <v>45772</v>
      </c>
      <c r="C29" s="2">
        <v>45772</v>
      </c>
      <c r="E29" s="4"/>
      <c r="G29" s="31">
        <v>45802</v>
      </c>
    </row>
    <row r="30" spans="2:7" x14ac:dyDescent="0.2">
      <c r="B30" s="13">
        <v>45773</v>
      </c>
      <c r="C30" s="2">
        <v>45773</v>
      </c>
      <c r="E30" s="4"/>
      <c r="G30" s="30">
        <v>45803</v>
      </c>
    </row>
    <row r="31" spans="2:7" x14ac:dyDescent="0.2">
      <c r="B31" s="16">
        <v>45774</v>
      </c>
      <c r="C31" s="27">
        <v>45774</v>
      </c>
      <c r="E31" s="4"/>
      <c r="G31" s="30">
        <v>45804</v>
      </c>
    </row>
    <row r="32" spans="2:7" x14ac:dyDescent="0.2">
      <c r="B32" s="13">
        <v>45775</v>
      </c>
      <c r="C32" s="2">
        <v>45775</v>
      </c>
      <c r="E32" s="4"/>
      <c r="G32" s="30">
        <v>45805</v>
      </c>
    </row>
    <row r="33" spans="2:7" x14ac:dyDescent="0.2">
      <c r="B33" s="13">
        <v>45776</v>
      </c>
      <c r="C33" s="2">
        <v>45776</v>
      </c>
      <c r="E33" s="4"/>
      <c r="G33" s="30">
        <v>45806</v>
      </c>
    </row>
    <row r="34" spans="2:7" ht="13.5" customHeight="1" x14ac:dyDescent="0.2">
      <c r="B34" s="13">
        <v>45777</v>
      </c>
      <c r="C34" s="2">
        <v>45777</v>
      </c>
      <c r="E34" s="4"/>
      <c r="G34" s="30">
        <v>45807</v>
      </c>
    </row>
    <row r="35" spans="2:7" x14ac:dyDescent="0.2">
      <c r="E35" s="4"/>
      <c r="G35" s="30">
        <v>45808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S33"/>
  <sheetViews>
    <sheetView topLeftCell="E20" workbookViewId="0">
      <selection activeCell="L2" sqref="L2"/>
    </sheetView>
  </sheetViews>
  <sheetFormatPr defaultRowHeight="14.25" x14ac:dyDescent="0.2"/>
  <cols>
    <col min="4" max="4" width="14.125" style="26" bestFit="1" customWidth="1"/>
    <col min="11" max="11" width="23.125" customWidth="1"/>
    <col min="12" max="12" width="9.875" bestFit="1" customWidth="1"/>
    <col min="13" max="13" width="9.875" customWidth="1"/>
    <col min="16" max="16" width="9.875" bestFit="1" customWidth="1"/>
  </cols>
  <sheetData>
    <row r="1" spans="3:19" ht="42.75" customHeight="1" thickBot="1" x14ac:dyDescent="0.25">
      <c r="D1" s="7" t="s">
        <v>2</v>
      </c>
      <c r="E1" s="7"/>
      <c r="F1" s="7"/>
      <c r="G1" s="7"/>
      <c r="H1" s="7"/>
      <c r="I1" s="7"/>
      <c r="J1" s="7"/>
      <c r="K1" s="7"/>
      <c r="O1" s="8">
        <f>IF(AND(P3&lt;&gt;"NEDJELJA",WEEKNUM(O3,2)+7),O3+7,IF(AND(S1=O3,O3=S2)&lt;&gt;WEEKNUM(O3,1),O3+7,""))</f>
        <v>45785</v>
      </c>
      <c r="S1" s="9">
        <v>45778</v>
      </c>
    </row>
    <row r="2" spans="3:19" ht="15" thickTop="1" x14ac:dyDescent="0.2">
      <c r="C2" s="10"/>
      <c r="D2" s="11">
        <f>IF(D3&lt;&gt;"NEDJELJA",DATE(2025,MONTH(C3),WEEKNUM(C3,1)+7))</f>
        <v>45665</v>
      </c>
      <c r="E2" s="12" t="s">
        <v>3</v>
      </c>
      <c r="H2" s="8">
        <f>IF(AND(H3&lt;&gt;"NEDJELJA",WEEKNUM(G3)+7),G3+7,"")</f>
        <v>45696</v>
      </c>
      <c r="I2" s="12"/>
      <c r="L2" s="8">
        <f>IF(AND(L3&lt;&gt;"NEDJELJA",WEEKNUM(K3,2)+7),K3+7,"")</f>
        <v>45755</v>
      </c>
      <c r="M2" s="8"/>
      <c r="O2" s="8"/>
      <c r="S2" s="9">
        <v>45808</v>
      </c>
    </row>
    <row r="3" spans="3:19" x14ac:dyDescent="0.2">
      <c r="C3" s="9">
        <v>45658</v>
      </c>
      <c r="D3" s="5">
        <v>45658</v>
      </c>
      <c r="E3" s="12">
        <v>1</v>
      </c>
      <c r="G3" s="9">
        <v>45689</v>
      </c>
      <c r="H3" s="5">
        <v>45689</v>
      </c>
      <c r="I3" s="12">
        <v>1</v>
      </c>
      <c r="K3" s="9">
        <v>45748</v>
      </c>
      <c r="L3" s="13">
        <v>45748</v>
      </c>
      <c r="M3" s="14">
        <v>1</v>
      </c>
      <c r="O3" s="15">
        <v>45778</v>
      </c>
      <c r="P3" s="16">
        <v>45778</v>
      </c>
      <c r="Q3" s="17" t="s">
        <v>4</v>
      </c>
      <c r="R3" s="2"/>
      <c r="S3" s="3"/>
    </row>
    <row r="4" spans="3:19" x14ac:dyDescent="0.2">
      <c r="C4" s="9">
        <v>45659</v>
      </c>
      <c r="D4" s="5">
        <v>45659</v>
      </c>
      <c r="E4" s="14">
        <v>2</v>
      </c>
      <c r="F4" s="4"/>
      <c r="G4" s="9">
        <v>45690</v>
      </c>
      <c r="H4" s="18">
        <v>45690</v>
      </c>
      <c r="I4" s="19"/>
      <c r="J4" s="2"/>
      <c r="K4" s="9">
        <v>45749</v>
      </c>
      <c r="L4" s="13">
        <v>45749</v>
      </c>
      <c r="M4" s="14">
        <v>2</v>
      </c>
      <c r="O4" s="9">
        <v>45779</v>
      </c>
      <c r="P4" s="13">
        <v>45779</v>
      </c>
      <c r="Q4">
        <v>1</v>
      </c>
    </row>
    <row r="5" spans="3:19" x14ac:dyDescent="0.2">
      <c r="C5" s="9">
        <v>45660</v>
      </c>
      <c r="D5" s="5">
        <v>45660</v>
      </c>
      <c r="E5" s="12">
        <v>3</v>
      </c>
      <c r="G5" s="9">
        <v>45691</v>
      </c>
      <c r="H5" s="5">
        <v>45691</v>
      </c>
      <c r="I5" s="14">
        <v>2</v>
      </c>
      <c r="J5" s="4"/>
      <c r="K5" s="9">
        <v>45750</v>
      </c>
      <c r="L5" s="13">
        <v>45750</v>
      </c>
      <c r="M5" s="14">
        <v>3</v>
      </c>
      <c r="O5" s="9">
        <v>45780</v>
      </c>
      <c r="P5" s="13">
        <v>45780</v>
      </c>
      <c r="Q5">
        <v>2</v>
      </c>
    </row>
    <row r="6" spans="3:19" x14ac:dyDescent="0.2">
      <c r="C6" s="9">
        <v>45661</v>
      </c>
      <c r="D6" s="5">
        <v>45661</v>
      </c>
      <c r="E6" s="14">
        <v>4</v>
      </c>
      <c r="F6" s="4"/>
      <c r="G6" s="9">
        <v>45692</v>
      </c>
      <c r="H6" s="5">
        <v>45692</v>
      </c>
      <c r="I6" s="14">
        <v>3</v>
      </c>
      <c r="J6" s="4"/>
      <c r="K6" s="9">
        <v>45751</v>
      </c>
      <c r="L6" s="13">
        <v>45751</v>
      </c>
      <c r="M6" s="14">
        <v>4</v>
      </c>
      <c r="O6" s="15">
        <v>45781</v>
      </c>
      <c r="P6" s="16">
        <v>45781</v>
      </c>
      <c r="S6" s="3"/>
    </row>
    <row r="7" spans="3:19" x14ac:dyDescent="0.2">
      <c r="C7" s="9">
        <v>45662</v>
      </c>
      <c r="D7" s="18">
        <v>45662</v>
      </c>
      <c r="E7" s="14"/>
      <c r="F7" s="4"/>
      <c r="G7" s="9">
        <v>45693</v>
      </c>
      <c r="H7" s="5">
        <v>45693</v>
      </c>
      <c r="I7" s="14">
        <v>4</v>
      </c>
      <c r="J7" s="4"/>
      <c r="K7" s="9">
        <v>45752</v>
      </c>
      <c r="L7" s="13">
        <v>45752</v>
      </c>
      <c r="M7" s="14">
        <v>5</v>
      </c>
      <c r="O7" s="9">
        <v>45782</v>
      </c>
      <c r="P7" s="13">
        <v>45782</v>
      </c>
      <c r="Q7">
        <v>3</v>
      </c>
    </row>
    <row r="8" spans="3:19" x14ac:dyDescent="0.2">
      <c r="C8" s="9">
        <v>45663</v>
      </c>
      <c r="D8" s="5">
        <v>45663</v>
      </c>
      <c r="E8" s="14">
        <v>5</v>
      </c>
      <c r="F8" s="4"/>
      <c r="G8" s="9">
        <v>45694</v>
      </c>
      <c r="H8" s="5">
        <v>45694</v>
      </c>
      <c r="I8" s="14">
        <v>5</v>
      </c>
      <c r="J8" s="4"/>
      <c r="K8" s="9">
        <v>45753</v>
      </c>
      <c r="L8" s="16">
        <v>45753</v>
      </c>
      <c r="M8" s="20"/>
      <c r="O8" s="9">
        <v>45783</v>
      </c>
      <c r="P8" s="13">
        <v>45783</v>
      </c>
      <c r="Q8">
        <v>4</v>
      </c>
    </row>
    <row r="9" spans="3:19" x14ac:dyDescent="0.2">
      <c r="C9" s="9">
        <v>45664</v>
      </c>
      <c r="D9" s="5">
        <v>45664</v>
      </c>
      <c r="E9" s="14">
        <v>6</v>
      </c>
      <c r="F9" s="4"/>
      <c r="G9" s="9">
        <v>45695</v>
      </c>
      <c r="H9" s="5">
        <v>45695</v>
      </c>
      <c r="I9" s="14">
        <v>6</v>
      </c>
      <c r="J9" s="4"/>
      <c r="K9" s="9">
        <v>45754</v>
      </c>
      <c r="L9" s="13">
        <v>45754</v>
      </c>
      <c r="M9" s="14">
        <v>6</v>
      </c>
      <c r="O9" s="9">
        <v>45784</v>
      </c>
      <c r="P9" s="13">
        <v>45784</v>
      </c>
      <c r="Q9">
        <v>5</v>
      </c>
    </row>
    <row r="10" spans="3:19" x14ac:dyDescent="0.2">
      <c r="C10" s="21">
        <v>45665</v>
      </c>
      <c r="D10" s="22">
        <v>45665</v>
      </c>
      <c r="E10" s="23">
        <v>7</v>
      </c>
      <c r="F10" s="4"/>
      <c r="G10" s="21">
        <v>45696</v>
      </c>
      <c r="H10" s="22">
        <v>45696</v>
      </c>
      <c r="I10" s="23">
        <v>7</v>
      </c>
      <c r="J10" s="4"/>
      <c r="K10" s="21">
        <v>45755</v>
      </c>
      <c r="L10" s="24">
        <v>45755</v>
      </c>
      <c r="M10" s="23">
        <v>7</v>
      </c>
      <c r="O10" s="9">
        <v>45785</v>
      </c>
      <c r="P10" s="13">
        <v>45785</v>
      </c>
      <c r="Q10">
        <v>6</v>
      </c>
    </row>
    <row r="11" spans="3:19" x14ac:dyDescent="0.2">
      <c r="C11" s="9">
        <v>45666</v>
      </c>
      <c r="D11" s="5">
        <v>45666</v>
      </c>
      <c r="E11" s="4"/>
      <c r="F11" s="4"/>
      <c r="G11" s="9">
        <v>45697</v>
      </c>
      <c r="H11" s="6">
        <v>45697</v>
      </c>
      <c r="I11" s="2"/>
      <c r="J11" s="2"/>
      <c r="K11" s="9">
        <v>45756</v>
      </c>
      <c r="L11" s="13">
        <v>45756</v>
      </c>
      <c r="M11" s="13"/>
      <c r="O11" s="21">
        <v>45786</v>
      </c>
      <c r="P11" s="24">
        <v>45786</v>
      </c>
      <c r="Q11" s="25">
        <v>7</v>
      </c>
    </row>
    <row r="12" spans="3:19" ht="12" customHeight="1" x14ac:dyDescent="0.2">
      <c r="C12" s="9">
        <v>45667</v>
      </c>
      <c r="D12" s="5">
        <v>45667</v>
      </c>
      <c r="E12" s="4"/>
      <c r="F12" s="4"/>
      <c r="G12" s="9">
        <v>45698</v>
      </c>
      <c r="H12" s="5">
        <v>45698</v>
      </c>
      <c r="I12" s="2"/>
      <c r="J12" s="2"/>
      <c r="K12" s="9">
        <v>45757</v>
      </c>
      <c r="L12" s="13">
        <v>45757</v>
      </c>
      <c r="M12" s="13"/>
      <c r="O12" s="9">
        <v>45787</v>
      </c>
      <c r="P12" s="13">
        <v>45787</v>
      </c>
    </row>
    <row r="13" spans="3:19" x14ac:dyDescent="0.2">
      <c r="C13" s="9">
        <v>45668</v>
      </c>
      <c r="D13" s="5">
        <v>45668</v>
      </c>
      <c r="E13" s="4"/>
      <c r="F13" s="4"/>
      <c r="G13" s="9">
        <v>45699</v>
      </c>
      <c r="H13" s="5">
        <v>45699</v>
      </c>
      <c r="I13" s="2"/>
      <c r="J13" s="2"/>
      <c r="K13" s="9">
        <v>45758</v>
      </c>
      <c r="L13" s="13">
        <v>45758</v>
      </c>
      <c r="M13" s="13"/>
      <c r="O13" s="15">
        <v>45788</v>
      </c>
      <c r="P13" s="16">
        <v>45788</v>
      </c>
    </row>
    <row r="14" spans="3:19" x14ac:dyDescent="0.2">
      <c r="C14" s="9">
        <v>45669</v>
      </c>
      <c r="D14" s="18">
        <v>45669</v>
      </c>
      <c r="E14" s="4"/>
      <c r="F14" s="4"/>
      <c r="G14" s="9">
        <v>45700</v>
      </c>
      <c r="H14" s="5">
        <v>45700</v>
      </c>
      <c r="I14" s="2"/>
      <c r="J14" s="2"/>
      <c r="K14" s="9">
        <v>45759</v>
      </c>
      <c r="L14" s="13">
        <v>45759</v>
      </c>
      <c r="M14" s="13"/>
      <c r="O14" s="9">
        <v>45789</v>
      </c>
      <c r="P14" s="13">
        <v>45789</v>
      </c>
    </row>
    <row r="15" spans="3:19" x14ac:dyDescent="0.2">
      <c r="C15" s="9">
        <v>45670</v>
      </c>
      <c r="D15" s="5">
        <v>45670</v>
      </c>
      <c r="E15" s="4"/>
      <c r="F15" s="4"/>
      <c r="G15" s="9">
        <v>45701</v>
      </c>
      <c r="H15" s="5">
        <v>45701</v>
      </c>
      <c r="I15" s="2"/>
      <c r="J15" s="2"/>
      <c r="K15" s="9">
        <v>45760</v>
      </c>
      <c r="L15" s="16">
        <v>45760</v>
      </c>
      <c r="M15" s="16"/>
      <c r="O15" s="9">
        <v>45790</v>
      </c>
      <c r="P15" s="13">
        <v>45790</v>
      </c>
    </row>
    <row r="16" spans="3:19" x14ac:dyDescent="0.2">
      <c r="C16" s="9">
        <v>45671</v>
      </c>
      <c r="D16" s="5">
        <v>45671</v>
      </c>
      <c r="E16" s="4"/>
      <c r="F16" s="4"/>
      <c r="G16" s="9">
        <v>45702</v>
      </c>
      <c r="H16" s="5">
        <v>45702</v>
      </c>
      <c r="I16" s="2"/>
      <c r="J16" s="2"/>
      <c r="K16" s="9">
        <v>45761</v>
      </c>
      <c r="L16" s="13">
        <v>45761</v>
      </c>
      <c r="M16" s="13"/>
      <c r="O16" s="9">
        <v>45791</v>
      </c>
      <c r="P16" s="13">
        <v>45791</v>
      </c>
    </row>
    <row r="17" spans="3:16" x14ac:dyDescent="0.2">
      <c r="C17" s="9">
        <v>45672</v>
      </c>
      <c r="D17" s="5">
        <v>45672</v>
      </c>
      <c r="E17" s="4"/>
      <c r="F17" s="4"/>
      <c r="G17" s="9">
        <v>45703</v>
      </c>
      <c r="H17" s="5">
        <v>45703</v>
      </c>
      <c r="I17" s="2"/>
      <c r="J17" s="2"/>
      <c r="K17" s="9">
        <v>45762</v>
      </c>
      <c r="L17" s="13">
        <v>45762</v>
      </c>
      <c r="M17" s="13"/>
      <c r="O17" s="9">
        <v>45792</v>
      </c>
      <c r="P17" s="13">
        <v>45792</v>
      </c>
    </row>
    <row r="18" spans="3:16" x14ac:dyDescent="0.2">
      <c r="C18" s="9">
        <v>45673</v>
      </c>
      <c r="D18" s="5">
        <v>45673</v>
      </c>
      <c r="E18" s="4"/>
      <c r="F18" s="4"/>
      <c r="G18" s="9">
        <v>45704</v>
      </c>
      <c r="H18" s="6">
        <v>45704</v>
      </c>
      <c r="I18" s="2"/>
      <c r="J18" s="2"/>
      <c r="K18" s="9">
        <v>45763</v>
      </c>
      <c r="L18" s="13">
        <v>45763</v>
      </c>
      <c r="M18" s="13"/>
      <c r="O18" s="9">
        <v>45793</v>
      </c>
      <c r="P18" s="13">
        <v>45793</v>
      </c>
    </row>
    <row r="19" spans="3:16" x14ac:dyDescent="0.2">
      <c r="C19" s="9">
        <v>45674</v>
      </c>
      <c r="D19" s="5">
        <v>45674</v>
      </c>
      <c r="E19" s="4"/>
      <c r="F19" s="4"/>
      <c r="G19" s="9">
        <v>45705</v>
      </c>
      <c r="H19" s="5">
        <v>45705</v>
      </c>
      <c r="I19" s="2" t="str">
        <f t="shared" ref="I19" si="0">IF(AND(H19&lt;&gt;"NEDJELJA",DATE(2025,MONTH(G19),DAY(G19)+7)=G19),G19,"")</f>
        <v/>
      </c>
      <c r="J19" s="2"/>
      <c r="K19" s="9">
        <v>45764</v>
      </c>
      <c r="L19" s="13">
        <v>45764</v>
      </c>
      <c r="M19" s="13"/>
      <c r="O19" s="9">
        <v>45794</v>
      </c>
      <c r="P19" s="13">
        <v>45794</v>
      </c>
    </row>
    <row r="20" spans="3:16" x14ac:dyDescent="0.2">
      <c r="C20" s="9">
        <v>45675</v>
      </c>
      <c r="D20" s="5">
        <v>45675</v>
      </c>
      <c r="E20" s="4"/>
      <c r="F20" s="4"/>
      <c r="G20" s="9">
        <v>45706</v>
      </c>
      <c r="H20" s="5">
        <v>45706</v>
      </c>
      <c r="K20" s="9">
        <v>45765</v>
      </c>
      <c r="L20" s="13">
        <v>45765</v>
      </c>
      <c r="M20" s="13"/>
      <c r="O20" s="15">
        <v>45795</v>
      </c>
      <c r="P20" s="16">
        <v>45795</v>
      </c>
    </row>
    <row r="21" spans="3:16" x14ac:dyDescent="0.2">
      <c r="C21" s="9">
        <v>45676</v>
      </c>
      <c r="D21" s="18">
        <v>45676</v>
      </c>
      <c r="E21" s="4"/>
      <c r="F21" s="4"/>
      <c r="G21" s="9">
        <v>45707</v>
      </c>
      <c r="H21" s="5">
        <v>45707</v>
      </c>
      <c r="K21" s="9">
        <v>45766</v>
      </c>
      <c r="L21" s="13">
        <v>45766</v>
      </c>
      <c r="M21" s="13"/>
      <c r="O21" s="9">
        <v>45796</v>
      </c>
      <c r="P21" s="13">
        <v>45796</v>
      </c>
    </row>
    <row r="22" spans="3:16" x14ac:dyDescent="0.2">
      <c r="C22" s="9">
        <v>45677</v>
      </c>
      <c r="D22" s="5">
        <v>45677</v>
      </c>
      <c r="E22" s="4"/>
      <c r="F22" s="4"/>
      <c r="G22" s="9">
        <v>45708</v>
      </c>
      <c r="H22" s="5">
        <v>45708</v>
      </c>
      <c r="K22" s="9">
        <v>45767</v>
      </c>
      <c r="L22" s="16">
        <v>45767</v>
      </c>
      <c r="M22" s="16"/>
      <c r="O22" s="9">
        <v>45797</v>
      </c>
      <c r="P22" s="13">
        <v>45797</v>
      </c>
    </row>
    <row r="23" spans="3:16" x14ac:dyDescent="0.2">
      <c r="C23" s="9">
        <v>45678</v>
      </c>
      <c r="D23" s="5">
        <v>45678</v>
      </c>
      <c r="E23" s="4"/>
      <c r="F23" s="4"/>
      <c r="G23" s="9">
        <v>45709</v>
      </c>
      <c r="H23" s="5">
        <v>45709</v>
      </c>
      <c r="K23" s="9">
        <v>45768</v>
      </c>
      <c r="L23" s="13">
        <v>45768</v>
      </c>
      <c r="M23" s="13"/>
      <c r="O23" s="9">
        <v>45798</v>
      </c>
      <c r="P23" s="13">
        <v>45798</v>
      </c>
    </row>
    <row r="24" spans="3:16" x14ac:dyDescent="0.2">
      <c r="C24" s="9">
        <v>45679</v>
      </c>
      <c r="D24" s="5">
        <v>45679</v>
      </c>
      <c r="E24" s="4"/>
      <c r="F24" s="4"/>
      <c r="G24" s="9">
        <v>45710</v>
      </c>
      <c r="H24" s="5">
        <v>45710</v>
      </c>
      <c r="K24" s="9">
        <v>45769</v>
      </c>
      <c r="L24" s="13">
        <v>45769</v>
      </c>
      <c r="M24" s="13"/>
      <c r="O24" s="9">
        <v>45799</v>
      </c>
      <c r="P24" s="13">
        <v>45799</v>
      </c>
    </row>
    <row r="25" spans="3:16" x14ac:dyDescent="0.2">
      <c r="C25" s="9">
        <v>45680</v>
      </c>
      <c r="D25" s="5">
        <v>45680</v>
      </c>
      <c r="E25" s="4"/>
      <c r="F25" s="4"/>
      <c r="G25" s="9">
        <v>45711</v>
      </c>
      <c r="H25" s="5">
        <v>45711</v>
      </c>
      <c r="K25" s="9">
        <v>45770</v>
      </c>
      <c r="L25" s="13">
        <v>45770</v>
      </c>
      <c r="M25" s="13"/>
      <c r="O25" s="9">
        <v>45800</v>
      </c>
      <c r="P25" s="13">
        <v>45800</v>
      </c>
    </row>
    <row r="26" spans="3:16" x14ac:dyDescent="0.2">
      <c r="C26" s="9">
        <v>45681</v>
      </c>
      <c r="D26" s="5">
        <v>45681</v>
      </c>
      <c r="E26" s="4"/>
      <c r="F26" s="4"/>
      <c r="G26" s="9">
        <v>45712</v>
      </c>
      <c r="H26" s="5">
        <v>45712</v>
      </c>
      <c r="K26" s="9">
        <v>45771</v>
      </c>
      <c r="L26" s="13">
        <v>45771</v>
      </c>
      <c r="M26" s="13"/>
      <c r="O26" s="9">
        <v>45801</v>
      </c>
      <c r="P26" s="13">
        <v>45801</v>
      </c>
    </row>
    <row r="27" spans="3:16" x14ac:dyDescent="0.2">
      <c r="C27" s="9">
        <v>45682</v>
      </c>
      <c r="D27" s="5">
        <v>45682</v>
      </c>
      <c r="E27" s="4"/>
      <c r="F27" s="4"/>
      <c r="G27" s="9">
        <v>45713</v>
      </c>
      <c r="H27" s="5">
        <v>45713</v>
      </c>
      <c r="K27" s="9">
        <v>45772</v>
      </c>
      <c r="L27" s="13">
        <v>45772</v>
      </c>
      <c r="M27" s="13"/>
      <c r="O27" s="15">
        <v>45802</v>
      </c>
      <c r="P27" s="16">
        <v>45802</v>
      </c>
    </row>
    <row r="28" spans="3:16" x14ac:dyDescent="0.2">
      <c r="C28" s="9">
        <v>45683</v>
      </c>
      <c r="D28" s="18">
        <v>45683</v>
      </c>
      <c r="E28" s="4"/>
      <c r="F28" s="4"/>
      <c r="G28" s="9">
        <v>45714</v>
      </c>
      <c r="H28" s="5">
        <v>45714</v>
      </c>
      <c r="K28" s="9">
        <v>45773</v>
      </c>
      <c r="L28" s="13">
        <v>45773</v>
      </c>
      <c r="M28" s="13"/>
      <c r="O28" s="9">
        <v>45803</v>
      </c>
      <c r="P28" s="13">
        <v>45803</v>
      </c>
    </row>
    <row r="29" spans="3:16" x14ac:dyDescent="0.2">
      <c r="C29" s="9">
        <v>45684</v>
      </c>
      <c r="D29" s="5">
        <v>45684</v>
      </c>
      <c r="E29" s="4"/>
      <c r="F29" s="4"/>
      <c r="G29" s="9">
        <v>45715</v>
      </c>
      <c r="H29" s="5">
        <v>45715</v>
      </c>
      <c r="K29" s="9">
        <v>45774</v>
      </c>
      <c r="L29" s="16">
        <v>45774</v>
      </c>
      <c r="M29" s="16"/>
      <c r="O29" s="9">
        <v>45804</v>
      </c>
      <c r="P29" s="13">
        <v>45804</v>
      </c>
    </row>
    <row r="30" spans="3:16" x14ac:dyDescent="0.2">
      <c r="C30" s="9">
        <v>45685</v>
      </c>
      <c r="D30" s="5">
        <v>45685</v>
      </c>
      <c r="E30" s="4"/>
      <c r="F30" s="4"/>
      <c r="G30" s="9">
        <v>45716</v>
      </c>
      <c r="H30" s="5">
        <v>45716</v>
      </c>
      <c r="K30" s="9">
        <v>45775</v>
      </c>
      <c r="L30" s="13">
        <v>45775</v>
      </c>
      <c r="M30" s="13"/>
      <c r="O30" s="9">
        <v>45805</v>
      </c>
      <c r="P30" s="13">
        <v>45805</v>
      </c>
    </row>
    <row r="31" spans="3:16" x14ac:dyDescent="0.2">
      <c r="C31" s="9">
        <v>45686</v>
      </c>
      <c r="D31" s="5">
        <v>45686</v>
      </c>
      <c r="E31" s="4"/>
      <c r="F31" s="4"/>
      <c r="G31" s="9"/>
      <c r="K31" s="9">
        <v>45776</v>
      </c>
      <c r="L31" s="13">
        <v>45776</v>
      </c>
      <c r="M31" s="13"/>
      <c r="O31" s="9">
        <v>45806</v>
      </c>
      <c r="P31" s="13">
        <v>45806</v>
      </c>
    </row>
    <row r="32" spans="3:16" x14ac:dyDescent="0.2">
      <c r="C32" s="9">
        <v>45687</v>
      </c>
      <c r="D32" s="5">
        <v>45687</v>
      </c>
      <c r="E32" s="4"/>
      <c r="F32" s="4"/>
      <c r="K32" s="9">
        <v>45777</v>
      </c>
      <c r="L32" s="13">
        <v>45777</v>
      </c>
      <c r="M32" s="13"/>
      <c r="O32" s="9">
        <v>45807</v>
      </c>
      <c r="P32" s="13">
        <v>45807</v>
      </c>
    </row>
    <row r="33" spans="3:16" x14ac:dyDescent="0.2">
      <c r="C33" s="9">
        <v>45688</v>
      </c>
      <c r="D33" s="5">
        <v>45688</v>
      </c>
      <c r="E33" s="4"/>
      <c r="F33" s="4"/>
      <c r="K33" s="9"/>
      <c r="O33" s="9">
        <v>45808</v>
      </c>
      <c r="P33" s="13">
        <v>45808</v>
      </c>
    </row>
  </sheetData>
  <conditionalFormatting sqref="C3:D33">
    <cfRule type="expression" dxfId="1" priority="1">
      <formula>$D$2=$C3</formula>
    </cfRule>
  </conditionalFormatting>
  <conditionalFormatting sqref="G3:H30">
    <cfRule type="expression" dxfId="0" priority="2">
      <formula>$H$2=$G3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H10" sqref="H10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DATUMI ISPLATA  (2)</vt:lpstr>
      <vt:lpstr>DATUMI ISPLATA </vt:lpstr>
      <vt:lpstr>List1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Predrag Jovanović</cp:lastModifiedBy>
  <dcterms:created xsi:type="dcterms:W3CDTF">2025-03-02T10:31:12Z</dcterms:created>
  <dcterms:modified xsi:type="dcterms:W3CDTF">2025-03-04T13:43:30Z</dcterms:modified>
</cp:coreProperties>
</file>