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35" windowHeight="8130" activeTab="0"/>
  </bookViews>
  <sheets>
    <sheet name="Form1" sheetId="1" r:id="rId1"/>
    <sheet name="copy" sheetId="2" r:id="rId2"/>
    <sheet name="Bonus donatori Full time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<sst xmlns="http://schemas.openxmlformats.org/spreadsheetml/2006/main" count="115" uniqueCount="97">
  <si>
    <t>Marko</t>
  </si>
  <si>
    <t>Pera</t>
  </si>
  <si>
    <t>Ivan</t>
  </si>
  <si>
    <t>Kristina</t>
  </si>
  <si>
    <t>ID</t>
  </si>
  <si>
    <t>Start time of input</t>
  </si>
  <si>
    <t>End time of input</t>
  </si>
  <si>
    <t>E-mail</t>
  </si>
  <si>
    <t>Last Name</t>
  </si>
  <si>
    <t>Type of donor (individual/company)</t>
  </si>
  <si>
    <t>First name</t>
  </si>
  <si>
    <t>Surname</t>
  </si>
  <si>
    <t>City</t>
  </si>
  <si>
    <t>Adress</t>
  </si>
  <si>
    <t>County</t>
  </si>
  <si>
    <t>CNP (Social number)</t>
  </si>
  <si>
    <t>CUI (Company)</t>
  </si>
  <si>
    <t>Telephone</t>
  </si>
  <si>
    <t>Email</t>
  </si>
  <si>
    <t>Number of contract</t>
  </si>
  <si>
    <t>Amount</t>
  </si>
  <si>
    <t>IBAN</t>
  </si>
  <si>
    <t xml:space="preserve">Input date </t>
  </si>
  <si>
    <t>Input date 2</t>
  </si>
  <si>
    <t>Comments</t>
  </si>
  <si>
    <t>Ora începerii</t>
  </si>
  <si>
    <t>Ora finalizării</t>
  </si>
  <si>
    <t>Nume</t>
  </si>
  <si>
    <t>Schema</t>
  </si>
  <si>
    <t>Nume2</t>
  </si>
  <si>
    <t>Prenume</t>
  </si>
  <si>
    <t>Oras</t>
  </si>
  <si>
    <t>Adresa</t>
  </si>
  <si>
    <t>Judet</t>
  </si>
  <si>
    <t>CNP</t>
  </si>
  <si>
    <t>CUI (Persoana Juridica)</t>
  </si>
  <si>
    <t>Telefon</t>
  </si>
  <si>
    <t>Nr. Mandat TRFDARCR</t>
  </si>
  <si>
    <t>Suma</t>
  </si>
  <si>
    <t>Data colectare MDD</t>
  </si>
  <si>
    <t>Data colectare MDD2</t>
  </si>
  <si>
    <t>Mentiuni</t>
  </si>
  <si>
    <t>Varsta donator (se calculeaza scazand din cifra anului curent, cifra corespunzatoare datei de nastere a donatorului, a doua si a treia cifra din CNP)</t>
  </si>
  <si>
    <t>Milan</t>
  </si>
  <si>
    <t>Anja</t>
  </si>
  <si>
    <t>Vanja</t>
  </si>
  <si>
    <t>Srna</t>
  </si>
  <si>
    <t>Tea</t>
  </si>
  <si>
    <t>Bojana</t>
  </si>
  <si>
    <t>Nr. Crt</t>
  </si>
  <si>
    <t>donation amount</t>
  </si>
  <si>
    <t>donor age</t>
  </si>
  <si>
    <t>Date</t>
  </si>
  <si>
    <t>BucharestFacer Inhouse</t>
  </si>
  <si>
    <t>Area Bucharest</t>
  </si>
  <si>
    <t>Donor Age</t>
  </si>
  <si>
    <t>Donor age correct</t>
  </si>
  <si>
    <t>Sex</t>
  </si>
  <si>
    <t>Interest</t>
  </si>
  <si>
    <t>Agency Bucharest</t>
  </si>
  <si>
    <t>Bucharest Facer Fieldstar</t>
  </si>
  <si>
    <t>BucharestFacer Mercury 360</t>
  </si>
  <si>
    <t xml:space="preserve">City of Fundraising campaign </t>
  </si>
  <si>
    <t>Brasov Facer Fieldstar</t>
  </si>
  <si>
    <t>Brasov Facer Mercury 360</t>
  </si>
  <si>
    <t>Brasov Agentie Fundraising</t>
  </si>
  <si>
    <t>Area Brasov</t>
  </si>
  <si>
    <t>Cluj Agency Fundraising</t>
  </si>
  <si>
    <t>Cluj Facer Mercury 360</t>
  </si>
  <si>
    <t>Cluj Facer Fieldstar</t>
  </si>
  <si>
    <t>Area Cluj</t>
  </si>
  <si>
    <t>Sibiu Facer Mercury</t>
  </si>
  <si>
    <t>Sibiu Facer Fieldstar</t>
  </si>
  <si>
    <t>Area Sibiu</t>
  </si>
  <si>
    <t>Question</t>
  </si>
  <si>
    <t>Surname Donor 2</t>
  </si>
  <si>
    <t>Donor Bank</t>
  </si>
  <si>
    <t>Question2</t>
  </si>
  <si>
    <t>DPO number</t>
  </si>
  <si>
    <t>Bucuresti Facer Inhouse</t>
  </si>
  <si>
    <t>Zona Bucuresti</t>
  </si>
  <si>
    <t>Varsta donator (SE TRAGE FORMULA)</t>
  </si>
  <si>
    <t>Gen</t>
  </si>
  <si>
    <t>Interes (care a fost elementul din conversatie care l-a facut pe donator sa simta ceva pentru UNICEF)</t>
  </si>
  <si>
    <t>Agentie Bucuresti</t>
  </si>
  <si>
    <t>Bucuresti Facer Fieldstar</t>
  </si>
  <si>
    <t>Bucuresti Facer Mercury 360</t>
  </si>
  <si>
    <t>Oras campanie Fundraising F2F</t>
  </si>
  <si>
    <t>Zona Brasov</t>
  </si>
  <si>
    <t>Cluj Agentie Fundraising</t>
  </si>
  <si>
    <t>Zona Cluj</t>
  </si>
  <si>
    <t>Zona Sibiu</t>
  </si>
  <si>
    <t>Prenume Donator 2</t>
  </si>
  <si>
    <t>Banca</t>
  </si>
  <si>
    <t>Numar DPO</t>
  </si>
  <si>
    <t>From</t>
  </si>
  <si>
    <t>to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</si>
</sst>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_ ;\-#,##0\ "/>
    <numFmt numFmtId="167" formatCode="_-* #,##0\ [$€-1]_-;\-* #,##0\ [$€-1]_-;_-* &quot;-&quot;\ [$€-1]_-;_-@_-"/>
    <numFmt numFmtId="168" formatCode="m/d/yyyy;@"/>
    <numFmt numFmtId="169" formatCode="d/m/yy;@"/>
    <numFmt numFmtId="170" formatCode="#,##0\ [$€-1]"/>
    <numFmt numFmtId="171" formatCode="[$-81A]d\.\ mmmm\ yyyy"/>
    <numFmt numFmtId="172" formatCode="m/d;@"/>
    <numFmt numFmtId="173" formatCode="d/m/yyyy;@"/>
    <numFmt numFmtId="174" formatCode="dd/mm/yyyy;@"/>
    <numFmt numFmtId="175" formatCode="yyyy\-mm\-dd;@"/>
    <numFmt numFmtId="176" formatCode="mm/dd/yy;@"/>
    <numFmt numFmtId="177" formatCode="[$-F800]dddd\,\ mmmm\ dd\,\ yyyy"/>
    <numFmt numFmtId="178" formatCode="m/d/yy\ h:mm:ss"/>
    <numFmt numFmtId="179" formatCode="m/d/yyyy"/>
    <numFmt numFmtId="180" formatCode="[$-241A]dddd\,\ d\.\ mmmm\ yyyy"/>
    <numFmt numFmtId="181" formatCode="m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36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14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78" fontId="39" fillId="0" borderId="0" xfId="0" applyNumberFormat="1" applyFont="1" applyAlignment="1">
      <alignment/>
    </xf>
    <xf numFmtId="0" fontId="39" fillId="32" borderId="0" xfId="0" applyFont="1" applyFill="1" applyAlignment="1">
      <alignment/>
    </xf>
    <xf numFmtId="14" fontId="39" fillId="32" borderId="0" xfId="0" applyNumberFormat="1" applyFont="1" applyFill="1" applyAlignment="1">
      <alignment/>
    </xf>
    <xf numFmtId="14" fontId="39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0" fillId="32" borderId="0" xfId="0" applyFill="1" applyAlignment="1">
      <alignment/>
    </xf>
    <xf numFmtId="14" fontId="0" fillId="32" borderId="0" xfId="0" applyNumberFormat="1" applyFill="1" applyAlignment="1">
      <alignment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0" fontId="36" fillId="0" borderId="10" xfId="56" applyBorder="1">
      <alignment/>
      <protection/>
    </xf>
    <xf numFmtId="174" fontId="0" fillId="0" borderId="0" xfId="0" applyNumberFormat="1" applyAlignment="1">
      <alignment/>
    </xf>
    <xf numFmtId="0" fontId="41" fillId="0" borderId="0" xfId="56" applyFont="1">
      <alignment/>
      <protection/>
    </xf>
    <xf numFmtId="0" fontId="36" fillId="33" borderId="11" xfId="56" applyFill="1" applyBorder="1" applyAlignment="1">
      <alignment horizontal="center" vertical="center" wrapText="1"/>
      <protection/>
    </xf>
    <xf numFmtId="0" fontId="36" fillId="33" borderId="11" xfId="56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174" fontId="36" fillId="33" borderId="11" xfId="56" applyNumberFormat="1" applyFill="1" applyBorder="1" applyAlignment="1">
      <alignment horizontal="center" vertical="center"/>
      <protection/>
    </xf>
    <xf numFmtId="174" fontId="0" fillId="0" borderId="0" xfId="0" applyNumberFormat="1" applyAlignment="1">
      <alignment horizontal="center"/>
    </xf>
    <xf numFmtId="174" fontId="0" fillId="0" borderId="0" xfId="0" applyNumberFormat="1" applyBorder="1" applyAlignment="1">
      <alignment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42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7</xdr:col>
      <xdr:colOff>600075</xdr:colOff>
      <xdr:row>1</xdr:row>
      <xdr:rowOff>0</xdr:rowOff>
    </xdr:to>
    <xdr:pic>
      <xdr:nvPicPr>
        <xdr:cNvPr id="1" name="Kopira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0"/>
          <a:ext cx="1209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unicef-my.sharepoint.com/personal/mstanciu_unicef_org/_vti_history/1960960/Documents/Fundraiser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56F9DC9755BA473782653E2940F9"/>
      <sheetName val="Form1"/>
      <sheetName val="DPO template"/>
      <sheetName val="coduri Interese"/>
    </sheetNames>
  </externalBook>
</externalLink>
</file>

<file path=xl/tables/table1.xml><?xml version="1.0" encoding="utf-8"?>
<table xmlns="http://schemas.openxmlformats.org/spreadsheetml/2006/main" id="5" name="Table16" displayName="Table16" ref="A5:AU15" comment="" totalsRowShown="0">
  <autoFilter ref="A5:AU15"/>
  <tableColumns count="47">
    <tableColumn id="1" name="ID"/>
    <tableColumn id="2" name="Ora începerii"/>
    <tableColumn id="3" name="Ora finalizării"/>
    <tableColumn id="4" name="E-mail"/>
    <tableColumn id="5" name="Nume"/>
    <tableColumn id="6" name="Schema"/>
    <tableColumn id="7" name="Nume2"/>
    <tableColumn id="8" name="Prenume"/>
    <tableColumn id="9" name="Oras"/>
    <tableColumn id="10" name="Adresa"/>
    <tableColumn id="11" name="Judet"/>
    <tableColumn id="12" name="CNP"/>
    <tableColumn id="13" name="CUI (Persoana Juridica)"/>
    <tableColumn id="14" name="Telefon"/>
    <tableColumn id="15" name="Email"/>
    <tableColumn id="16" name="Nr. Mandat TRFDARCR"/>
    <tableColumn id="17" name="Suma"/>
    <tableColumn id="18" name="IBAN"/>
    <tableColumn id="19" name="Data colectare MDD"/>
    <tableColumn id="20" name="Data colectare MDD2"/>
    <tableColumn id="21" name="Bucuresti Facer Inhouse"/>
    <tableColumn id="22" name="Zona Bucuresti"/>
    <tableColumn id="23" name="Mentiuni"/>
    <tableColumn id="24" name="Varsta donator (SE TRAGE FORMULA)"/>
    <tableColumn id="25" name="Varsta donator (se calculeaza scazand din cifra anului curent, cifra corespunzatoare datei de nastere a donatorului, a doua si a treia cifra din CNP)"/>
    <tableColumn id="26" name="Gen"/>
    <tableColumn id="27" name="Interes (care a fost elementul din conversatie care l-a facut pe donator sa simta ceva pentru UNICEF)"/>
    <tableColumn id="28" name="Agentie Bucuresti"/>
    <tableColumn id="29" name="Bucuresti Facer Fieldstar"/>
    <tableColumn id="30" name="Bucuresti Facer Mercury 360"/>
    <tableColumn id="32" name="Oras campanie Fundraising F2F"/>
    <tableColumn id="33" name="Brasov Facer Fieldstar"/>
    <tableColumn id="34" name="Brasov Facer Mercury 360"/>
    <tableColumn id="35" name="Brasov Agentie Fundraising"/>
    <tableColumn id="36" name="Zona Brasov"/>
    <tableColumn id="37" name="Cluj Agentie Fundraising"/>
    <tableColumn id="38" name="Cluj Facer Mercury 360"/>
    <tableColumn id="39" name="Cluj Facer Fieldstar"/>
    <tableColumn id="40" name="Zona Cluj"/>
    <tableColumn id="41" name="Sibiu Facer Mercury"/>
    <tableColumn id="42" name="Sibiu Facer Fieldstar"/>
    <tableColumn id="43" name="Zona Sibiu"/>
    <tableColumn id="44" name="Question"/>
    <tableColumn id="45" name="Prenume Donator 2"/>
    <tableColumn id="46" name="Banca"/>
    <tableColumn id="31" name="Question2"/>
    <tableColumn id="47" name="Numar DP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X23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2" max="2" width="16.8515625" style="0" bestFit="1" customWidth="1"/>
    <col min="3" max="3" width="12.28125" style="0" customWidth="1"/>
    <col min="4" max="4" width="16.8515625" style="0" bestFit="1" customWidth="1"/>
    <col min="5" max="5" width="14.00390625" style="0" customWidth="1"/>
    <col min="20" max="20" width="16.7109375" style="0" customWidth="1"/>
    <col min="27" max="28" width="10.140625" style="0" bestFit="1" customWidth="1"/>
  </cols>
  <sheetData>
    <row r="1" spans="1:4" ht="30" customHeight="1">
      <c r="A1" s="25" t="s">
        <v>95</v>
      </c>
      <c r="B1" s="26">
        <v>44835</v>
      </c>
      <c r="C1" s="24" t="s">
        <v>96</v>
      </c>
      <c r="D1" s="26">
        <v>44895</v>
      </c>
    </row>
    <row r="4" spans="1:50" s="5" customFormat="1" ht="15">
      <c r="A4" s="5" t="s">
        <v>4</v>
      </c>
      <c r="B4" s="6" t="s">
        <v>5</v>
      </c>
      <c r="C4" s="6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5" t="s">
        <v>19</v>
      </c>
      <c r="Q4" s="7" t="s">
        <v>20</v>
      </c>
      <c r="R4" s="5" t="s">
        <v>21</v>
      </c>
      <c r="S4" s="5" t="s">
        <v>22</v>
      </c>
      <c r="T4" s="8" t="s">
        <v>23</v>
      </c>
      <c r="U4" s="7" t="s">
        <v>53</v>
      </c>
      <c r="V4" s="5" t="s">
        <v>54</v>
      </c>
      <c r="W4" s="5" t="s">
        <v>24</v>
      </c>
      <c r="X4" s="5" t="s">
        <v>55</v>
      </c>
      <c r="Y4" s="7" t="s">
        <v>56</v>
      </c>
      <c r="Z4" s="5" t="s">
        <v>57</v>
      </c>
      <c r="AA4" s="5" t="s">
        <v>58</v>
      </c>
      <c r="AB4" s="5" t="s">
        <v>59</v>
      </c>
      <c r="AC4" s="5" t="s">
        <v>60</v>
      </c>
      <c r="AD4" s="5" t="s">
        <v>61</v>
      </c>
      <c r="AE4" s="5" t="s">
        <v>62</v>
      </c>
      <c r="AF4" s="5" t="s">
        <v>63</v>
      </c>
      <c r="AG4" s="5" t="s">
        <v>64</v>
      </c>
      <c r="AH4" s="5" t="s">
        <v>65</v>
      </c>
      <c r="AI4" s="5" t="s">
        <v>66</v>
      </c>
      <c r="AJ4" s="5" t="s">
        <v>67</v>
      </c>
      <c r="AK4" s="5" t="s">
        <v>68</v>
      </c>
      <c r="AL4" s="5" t="s">
        <v>69</v>
      </c>
      <c r="AM4" s="5" t="s">
        <v>70</v>
      </c>
      <c r="AN4" s="5" t="s">
        <v>71</v>
      </c>
      <c r="AO4" s="5" t="s">
        <v>72</v>
      </c>
      <c r="AP4" s="5" t="s">
        <v>73</v>
      </c>
      <c r="AQ4" s="5" t="s">
        <v>74</v>
      </c>
      <c r="AR4" s="5" t="s">
        <v>75</v>
      </c>
      <c r="AS4" s="5" t="s">
        <v>76</v>
      </c>
      <c r="AT4" s="5" t="s">
        <v>77</v>
      </c>
      <c r="AU4" s="5" t="s">
        <v>78</v>
      </c>
      <c r="AW4" s="9">
        <v>44896</v>
      </c>
      <c r="AX4" s="9">
        <v>44926</v>
      </c>
    </row>
    <row r="5" spans="1:47" ht="15">
      <c r="A5" t="s">
        <v>4</v>
      </c>
      <c r="B5" s="10" t="s">
        <v>25</v>
      </c>
      <c r="C5" s="10" t="s">
        <v>26</v>
      </c>
      <c r="D5" t="s">
        <v>7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18</v>
      </c>
      <c r="P5" t="s">
        <v>37</v>
      </c>
      <c r="Q5" s="11" t="s">
        <v>38</v>
      </c>
      <c r="R5" t="s">
        <v>21</v>
      </c>
      <c r="S5" t="s">
        <v>39</v>
      </c>
      <c r="T5" s="12" t="s">
        <v>40</v>
      </c>
      <c r="U5" s="11" t="s">
        <v>79</v>
      </c>
      <c r="V5" t="s">
        <v>80</v>
      </c>
      <c r="W5" t="s">
        <v>41</v>
      </c>
      <c r="X5" t="s">
        <v>81</v>
      </c>
      <c r="Y5" s="11" t="s">
        <v>42</v>
      </c>
      <c r="Z5" t="s">
        <v>82</v>
      </c>
      <c r="AA5" t="s">
        <v>83</v>
      </c>
      <c r="AB5" t="s">
        <v>84</v>
      </c>
      <c r="AC5" t="s">
        <v>85</v>
      </c>
      <c r="AD5" t="s">
        <v>86</v>
      </c>
      <c r="AE5" t="s">
        <v>87</v>
      </c>
      <c r="AF5" t="s">
        <v>63</v>
      </c>
      <c r="AG5" t="s">
        <v>64</v>
      </c>
      <c r="AH5" t="s">
        <v>65</v>
      </c>
      <c r="AI5" t="s">
        <v>88</v>
      </c>
      <c r="AJ5" t="s">
        <v>89</v>
      </c>
      <c r="AK5" t="s">
        <v>68</v>
      </c>
      <c r="AL5" t="s">
        <v>69</v>
      </c>
      <c r="AM5" t="s">
        <v>90</v>
      </c>
      <c r="AN5" t="s">
        <v>71</v>
      </c>
      <c r="AO5" t="s">
        <v>72</v>
      </c>
      <c r="AP5" t="s">
        <v>91</v>
      </c>
      <c r="AQ5" t="s">
        <v>74</v>
      </c>
      <c r="AR5" t="s">
        <v>92</v>
      </c>
      <c r="AS5" t="s">
        <v>93</v>
      </c>
      <c r="AT5" t="s">
        <v>77</v>
      </c>
      <c r="AU5" t="s">
        <v>94</v>
      </c>
    </row>
    <row r="6" spans="2:25" ht="15.75">
      <c r="B6" s="10"/>
      <c r="C6" s="10"/>
      <c r="E6" t="e">
        <f>VLOOKUP(Form1!$A6,'[1]Form1'!#REF!,7,0)</f>
        <v>#REF!</v>
      </c>
      <c r="L6" s="13"/>
      <c r="N6" s="13"/>
      <c r="P6" s="13"/>
      <c r="Q6">
        <v>100</v>
      </c>
      <c r="T6" s="14">
        <v>44905</v>
      </c>
      <c r="U6" s="15" t="s">
        <v>0</v>
      </c>
      <c r="X6" t="e">
        <f ca="1">DATEDIF(CONCATENATE(MID(Form1!$L6,6,2),"/",MID(Form1!$L6,4,2),"/19",MID(Form1!$L6,2,2)),NOW(),"Y")</f>
        <v>#VALUE!</v>
      </c>
      <c r="Y6">
        <v>35</v>
      </c>
    </row>
    <row r="7" spans="2:25" ht="15.75">
      <c r="B7" s="10"/>
      <c r="C7" s="10"/>
      <c r="E7" t="e">
        <f>VLOOKUP(Form1!$A7,'[1]Form1'!#REF!,7,0)</f>
        <v>#REF!</v>
      </c>
      <c r="Q7">
        <v>200</v>
      </c>
      <c r="T7" s="14">
        <v>44880</v>
      </c>
      <c r="U7" s="15" t="s">
        <v>2</v>
      </c>
      <c r="X7" t="e">
        <f ca="1">DATEDIF(CONCATENATE(MID(Form1!$L7,6,2),"/",MID(Form1!$L7,4,2),"/19",MID(Form1!$L7,2,2)),NOW(),"Y")</f>
        <v>#VALUE!</v>
      </c>
      <c r="Y7">
        <v>30</v>
      </c>
    </row>
    <row r="8" spans="2:25" ht="15.75">
      <c r="B8" s="10"/>
      <c r="C8" s="10"/>
      <c r="E8" t="e">
        <f>VLOOKUP(Form1!$A8,'[1]Form1'!#REF!,7,0)</f>
        <v>#REF!</v>
      </c>
      <c r="Q8">
        <v>150</v>
      </c>
      <c r="T8" s="14">
        <v>44881</v>
      </c>
      <c r="U8" s="15" t="s">
        <v>1</v>
      </c>
      <c r="X8" t="e">
        <f ca="1">DATEDIF(CONCATENATE(MID(Form1!$L8,6,2),"/",MID(Form1!$L8,4,2),"/19",MID(Form1!$L8,2,2)),NOW(),"Y")</f>
        <v>#VALUE!</v>
      </c>
      <c r="Y8">
        <v>28</v>
      </c>
    </row>
    <row r="9" spans="2:25" ht="15.75">
      <c r="B9" s="10"/>
      <c r="C9" s="10"/>
      <c r="E9" t="e">
        <f>VLOOKUP(Form1!$A9,'[1]Form1'!#REF!,7,0)</f>
        <v>#REF!</v>
      </c>
      <c r="Q9">
        <v>120</v>
      </c>
      <c r="T9" s="14">
        <v>44844</v>
      </c>
      <c r="U9" s="15" t="s">
        <v>43</v>
      </c>
      <c r="X9" t="e">
        <f ca="1">DATEDIF(CONCATENATE(MID(Form1!$L9,6,2),"/",MID(Form1!$L9,4,2),"/19",MID(Form1!$L9,2,2)),NOW(),"Y")</f>
        <v>#VALUE!</v>
      </c>
      <c r="Y9">
        <v>34</v>
      </c>
    </row>
    <row r="10" spans="2:25" ht="15.75">
      <c r="B10" s="10"/>
      <c r="C10" s="10"/>
      <c r="E10" t="e">
        <f>VLOOKUP(Form1!$A10,'[1]Form1'!#REF!,7,0)</f>
        <v>#REF!</v>
      </c>
      <c r="Q10">
        <v>200</v>
      </c>
      <c r="T10" s="14">
        <v>44906</v>
      </c>
      <c r="U10" s="15" t="s">
        <v>44</v>
      </c>
      <c r="X10" t="e">
        <f ca="1">DATEDIF(CONCATENATE(MID(Form1!$L10,6,2),"/",MID(Form1!$L10,4,2),"/19",MID(Form1!$L10,2,2)),NOW(),"Y")</f>
        <v>#VALUE!</v>
      </c>
      <c r="Y10">
        <v>37</v>
      </c>
    </row>
    <row r="11" spans="2:25" ht="15.75">
      <c r="B11" s="10"/>
      <c r="C11" s="10"/>
      <c r="E11" t="e">
        <f>VLOOKUP(Form1!$A11,'[1]Form1'!#REF!,7,0)</f>
        <v>#REF!</v>
      </c>
      <c r="Q11">
        <v>60</v>
      </c>
      <c r="T11" s="14">
        <v>44907</v>
      </c>
      <c r="U11" s="15" t="s">
        <v>45</v>
      </c>
      <c r="X11" t="e">
        <f ca="1">DATEDIF(CONCATENATE(MID(Form1!$L11,6,2),"/",MID(Form1!$L11,4,2),"/19",MID(Form1!$L11,2,2)),NOW(),"Y")</f>
        <v>#VALUE!</v>
      </c>
      <c r="Y11">
        <v>38</v>
      </c>
    </row>
    <row r="12" spans="2:25" ht="15.75">
      <c r="B12" s="10"/>
      <c r="C12" s="10"/>
      <c r="E12" t="e">
        <f>VLOOKUP(Form1!$A12,'[1]Form1'!#REF!,7,0)</f>
        <v>#REF!</v>
      </c>
      <c r="Q12">
        <v>80</v>
      </c>
      <c r="T12" s="14">
        <v>44908</v>
      </c>
      <c r="U12" s="15" t="s">
        <v>46</v>
      </c>
      <c r="X12" t="e">
        <f ca="1">DATEDIF(CONCATENATE(MID(Form1!$L12,6,2),"/",MID(Form1!$L12,4,2),"/19",MID(Form1!$L12,2,2)),NOW(),"Y")</f>
        <v>#VALUE!</v>
      </c>
      <c r="Y12">
        <v>40</v>
      </c>
    </row>
    <row r="13" spans="2:25" ht="15.75">
      <c r="B13" s="10"/>
      <c r="C13" s="10"/>
      <c r="E13" t="e">
        <f>VLOOKUP(Form1!$A13,'[1]Form1'!#REF!,7,0)</f>
        <v>#REF!</v>
      </c>
      <c r="Q13">
        <v>170</v>
      </c>
      <c r="T13" s="14">
        <v>44909</v>
      </c>
      <c r="U13" s="15" t="s">
        <v>47</v>
      </c>
      <c r="X13" t="e">
        <f ca="1">DATEDIF(CONCATENATE(MID(Form1!$L13,6,2),"/",MID(Form1!$L13,4,2),"/19",MID(Form1!$L13,2,2)),NOW(),"Y")</f>
        <v>#VALUE!</v>
      </c>
      <c r="Y13">
        <v>29</v>
      </c>
    </row>
    <row r="14" spans="2:25" ht="15.75">
      <c r="B14" s="10"/>
      <c r="C14" s="10"/>
      <c r="E14" t="e">
        <f>VLOOKUP(Form1!$A14,'[1]Form1'!#REF!,7,0)</f>
        <v>#REF!</v>
      </c>
      <c r="Q14">
        <v>225</v>
      </c>
      <c r="T14" s="14">
        <v>44849</v>
      </c>
      <c r="U14" s="15" t="s">
        <v>3</v>
      </c>
      <c r="X14" t="e">
        <f ca="1">DATEDIF(CONCATENATE(MID(Form1!$L14,6,2),"/",MID(Form1!$L14,4,2),"/19",MID(Form1!$L14,2,2)),NOW(),"Y")</f>
        <v>#VALUE!</v>
      </c>
      <c r="Y14">
        <v>32</v>
      </c>
    </row>
    <row r="15" spans="2:25" ht="15.75">
      <c r="B15" s="10"/>
      <c r="C15" s="10"/>
      <c r="E15" t="e">
        <f>VLOOKUP(Form1!$A15,'[1]Form1'!#REF!,7,0)</f>
        <v>#REF!</v>
      </c>
      <c r="Q15">
        <v>160</v>
      </c>
      <c r="T15" s="14">
        <v>44911</v>
      </c>
      <c r="U15" s="15" t="s">
        <v>48</v>
      </c>
      <c r="X15" t="e">
        <f ca="1">DATEDIF(CONCATENATE(MID(Form1!$L15,6,2),"/",MID(Form1!$L15,4,2),"/19",MID(Form1!$L15,2,2)),NOW(),"Y")</f>
        <v>#VALUE!</v>
      </c>
      <c r="Y15">
        <v>36</v>
      </c>
    </row>
    <row r="16" ht="15">
      <c r="T16" s="14"/>
    </row>
    <row r="17" ht="15">
      <c r="T17" s="14"/>
    </row>
    <row r="18" ht="15">
      <c r="T18" s="14"/>
    </row>
    <row r="19" ht="15">
      <c r="T19" s="14"/>
    </row>
    <row r="20" ht="15">
      <c r="T20" s="14"/>
    </row>
    <row r="21" ht="15">
      <c r="T21" s="14"/>
    </row>
    <row r="22" ht="15">
      <c r="T22" s="14"/>
    </row>
    <row r="23" ht="15">
      <c r="T23" s="14"/>
    </row>
  </sheetData>
  <sheetProtection/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0.140625" style="0" customWidth="1"/>
    <col min="3" max="3" width="12.28125" style="0" customWidth="1"/>
    <col min="4" max="4" width="10.140625" style="0" customWidth="1"/>
    <col min="5" max="5" width="10.421875" style="0" customWidth="1"/>
    <col min="6" max="16" width="9.140625" style="0" customWidth="1"/>
    <col min="18" max="19" width="9.140625" style="0" customWidth="1"/>
    <col min="20" max="20" width="10.140625" style="14" bestFit="1" customWidth="1"/>
    <col min="22" max="24" width="9.140625" style="0" customWidth="1"/>
  </cols>
  <sheetData>
    <row r="1" spans="1:4" ht="15">
      <c r="A1" s="23"/>
      <c r="B1" s="2"/>
      <c r="C1" s="3"/>
      <c r="D1" s="4"/>
    </row>
    <row r="5" spans="5:25" ht="15">
      <c r="E5" t="e">
        <v>#REF!</v>
      </c>
      <c r="Q5">
        <v>200</v>
      </c>
      <c r="T5">
        <v>44880</v>
      </c>
      <c r="U5" t="s">
        <v>2</v>
      </c>
      <c r="X5" t="e">
        <v>#VALUE!</v>
      </c>
      <c r="Y5">
        <v>30</v>
      </c>
    </row>
    <row r="6" spans="5:25" ht="15">
      <c r="E6" t="e">
        <v>#REF!</v>
      </c>
      <c r="Q6">
        <v>150</v>
      </c>
      <c r="T6">
        <v>44881</v>
      </c>
      <c r="U6" t="s">
        <v>1</v>
      </c>
      <c r="X6" t="e">
        <v>#VALUE!</v>
      </c>
      <c r="Y6">
        <v>28</v>
      </c>
    </row>
    <row r="7" spans="5:25" ht="15">
      <c r="E7" t="e">
        <v>#REF!</v>
      </c>
      <c r="Q7">
        <v>120</v>
      </c>
      <c r="T7">
        <v>44844</v>
      </c>
      <c r="U7" t="s">
        <v>43</v>
      </c>
      <c r="X7" t="e">
        <v>#VALUE!</v>
      </c>
      <c r="Y7">
        <v>34</v>
      </c>
    </row>
    <row r="8" spans="5:25" ht="15">
      <c r="E8" t="e">
        <v>#REF!</v>
      </c>
      <c r="Q8">
        <v>225</v>
      </c>
      <c r="T8">
        <v>44849</v>
      </c>
      <c r="U8" t="s">
        <v>3</v>
      </c>
      <c r="X8" t="e">
        <v>#VALUE!</v>
      </c>
      <c r="Y8">
        <v>32</v>
      </c>
    </row>
    <row r="9" ht="15">
      <c r="T9"/>
    </row>
    <row r="10" ht="15">
      <c r="T10"/>
    </row>
    <row r="11" ht="15">
      <c r="T11"/>
    </row>
    <row r="12" ht="15">
      <c r="T12"/>
    </row>
    <row r="13" ht="15">
      <c r="T13"/>
    </row>
    <row r="14" ht="15">
      <c r="T14"/>
    </row>
    <row r="15" ht="15">
      <c r="T15"/>
    </row>
    <row r="16" ht="15">
      <c r="T16"/>
    </row>
    <row r="17" ht="15">
      <c r="T17"/>
    </row>
    <row r="18" ht="15">
      <c r="T18"/>
    </row>
    <row r="19" ht="15">
      <c r="T19"/>
    </row>
    <row r="20" ht="15">
      <c r="T20"/>
    </row>
    <row r="21" ht="15">
      <c r="T21"/>
    </row>
    <row r="22" ht="15">
      <c r="T22"/>
    </row>
    <row r="23" ht="15">
      <c r="T23"/>
    </row>
    <row r="24" ht="15">
      <c r="T24"/>
    </row>
    <row r="25" ht="15">
      <c r="T25"/>
    </row>
    <row r="26" ht="15">
      <c r="T26"/>
    </row>
    <row r="27" ht="15">
      <c r="T27"/>
    </row>
    <row r="28" ht="15">
      <c r="T28"/>
    </row>
    <row r="29" ht="15">
      <c r="T29"/>
    </row>
    <row r="30" ht="15">
      <c r="T30"/>
    </row>
    <row r="31" ht="15">
      <c r="T31"/>
    </row>
    <row r="32" ht="15">
      <c r="T32"/>
    </row>
    <row r="33" ht="15">
      <c r="T33"/>
    </row>
    <row r="34" ht="15">
      <c r="T34"/>
    </row>
    <row r="35" ht="15">
      <c r="T35"/>
    </row>
    <row r="36" ht="15">
      <c r="T36"/>
    </row>
    <row r="37" ht="15">
      <c r="T37"/>
    </row>
    <row r="38" ht="15">
      <c r="T38"/>
    </row>
    <row r="39" ht="15">
      <c r="T39"/>
    </row>
    <row r="40" ht="15">
      <c r="T40"/>
    </row>
    <row r="41" ht="15">
      <c r="T41"/>
    </row>
    <row r="42" ht="15">
      <c r="T42"/>
    </row>
    <row r="43" ht="15">
      <c r="T43"/>
    </row>
    <row r="44" ht="15">
      <c r="T44"/>
    </row>
    <row r="45" ht="15">
      <c r="T45"/>
    </row>
    <row r="46" ht="15">
      <c r="T46"/>
    </row>
    <row r="47" ht="15">
      <c r="T47"/>
    </row>
    <row r="48" ht="15">
      <c r="T48"/>
    </row>
    <row r="49" ht="15">
      <c r="T49"/>
    </row>
    <row r="50" ht="15">
      <c r="T50"/>
    </row>
    <row r="51" ht="15">
      <c r="T51"/>
    </row>
    <row r="52" ht="15">
      <c r="T52"/>
    </row>
    <row r="53" ht="15">
      <c r="T53"/>
    </row>
    <row r="54" ht="15">
      <c r="T54"/>
    </row>
    <row r="55" ht="15">
      <c r="T55"/>
    </row>
    <row r="56" ht="15">
      <c r="T56"/>
    </row>
    <row r="57" ht="15">
      <c r="T57"/>
    </row>
    <row r="58" ht="15">
      <c r="T58"/>
    </row>
    <row r="59" ht="15">
      <c r="T59"/>
    </row>
    <row r="60" ht="15">
      <c r="T60"/>
    </row>
    <row r="61" ht="15">
      <c r="T61"/>
    </row>
    <row r="62" ht="15">
      <c r="T62"/>
    </row>
    <row r="63" ht="15">
      <c r="T63"/>
    </row>
    <row r="64" ht="15">
      <c r="T64"/>
    </row>
    <row r="65" ht="15">
      <c r="T65"/>
    </row>
    <row r="66" ht="15">
      <c r="T66"/>
    </row>
    <row r="67" ht="15">
      <c r="T67"/>
    </row>
    <row r="68" ht="15">
      <c r="T68"/>
    </row>
    <row r="69" ht="15">
      <c r="T69"/>
    </row>
    <row r="70" ht="15">
      <c r="T70"/>
    </row>
    <row r="71" ht="15">
      <c r="T71"/>
    </row>
    <row r="72" ht="15">
      <c r="T72"/>
    </row>
    <row r="73" ht="15">
      <c r="T73"/>
    </row>
    <row r="74" ht="15">
      <c r="T74"/>
    </row>
    <row r="75" ht="15">
      <c r="T75"/>
    </row>
    <row r="76" ht="15">
      <c r="T76"/>
    </row>
    <row r="77" ht="15">
      <c r="T77"/>
    </row>
    <row r="78" ht="15">
      <c r="T78"/>
    </row>
    <row r="79" ht="15">
      <c r="T79"/>
    </row>
    <row r="80" ht="15">
      <c r="T80"/>
    </row>
    <row r="81" ht="15">
      <c r="T81"/>
    </row>
    <row r="82" ht="15">
      <c r="T82"/>
    </row>
    <row r="83" ht="15">
      <c r="T83"/>
    </row>
    <row r="84" ht="15">
      <c r="T84"/>
    </row>
    <row r="85" ht="15">
      <c r="T85"/>
    </row>
    <row r="86" ht="15">
      <c r="T86"/>
    </row>
    <row r="87" ht="15">
      <c r="T87"/>
    </row>
    <row r="88" ht="15">
      <c r="T88"/>
    </row>
    <row r="89" ht="15">
      <c r="T89"/>
    </row>
    <row r="90" ht="15">
      <c r="T90"/>
    </row>
    <row r="91" ht="15">
      <c r="T91"/>
    </row>
    <row r="92" ht="15">
      <c r="T92"/>
    </row>
    <row r="93" ht="15">
      <c r="T93"/>
    </row>
    <row r="94" ht="15">
      <c r="T94"/>
    </row>
    <row r="95" ht="15">
      <c r="T95"/>
    </row>
    <row r="96" ht="15">
      <c r="T96"/>
    </row>
    <row r="97" ht="15">
      <c r="T97"/>
    </row>
    <row r="98" ht="15">
      <c r="T98"/>
    </row>
    <row r="99" ht="15">
      <c r="T99"/>
    </row>
    <row r="100" ht="15">
      <c r="T100"/>
    </row>
    <row r="101" ht="15">
      <c r="T101"/>
    </row>
    <row r="102" ht="15">
      <c r="T102"/>
    </row>
    <row r="103" ht="15">
      <c r="T103"/>
    </row>
    <row r="104" ht="15">
      <c r="T104"/>
    </row>
    <row r="105" ht="15">
      <c r="T105"/>
    </row>
    <row r="106" ht="15">
      <c r="T106"/>
    </row>
    <row r="107" ht="15">
      <c r="T107"/>
    </row>
    <row r="108" ht="15">
      <c r="T108"/>
    </row>
    <row r="109" ht="15">
      <c r="T109"/>
    </row>
    <row r="110" ht="15">
      <c r="T110"/>
    </row>
    <row r="111" ht="15">
      <c r="T111"/>
    </row>
    <row r="112" ht="15">
      <c r="T112"/>
    </row>
    <row r="113" ht="15">
      <c r="T113"/>
    </row>
    <row r="114" ht="15">
      <c r="T114"/>
    </row>
    <row r="115" ht="15">
      <c r="T115"/>
    </row>
    <row r="116" ht="15">
      <c r="T116"/>
    </row>
    <row r="117" ht="15">
      <c r="T117"/>
    </row>
    <row r="118" ht="15">
      <c r="T118"/>
    </row>
    <row r="119" ht="15">
      <c r="T119"/>
    </row>
    <row r="120" ht="15">
      <c r="T120"/>
    </row>
    <row r="121" ht="15">
      <c r="T121"/>
    </row>
    <row r="122" ht="15">
      <c r="T122"/>
    </row>
    <row r="123" ht="15">
      <c r="T123"/>
    </row>
    <row r="124" ht="15">
      <c r="T124"/>
    </row>
    <row r="125" ht="15">
      <c r="T125"/>
    </row>
    <row r="126" ht="15">
      <c r="T126"/>
    </row>
    <row r="127" ht="15">
      <c r="T127"/>
    </row>
    <row r="128" ht="15">
      <c r="T128"/>
    </row>
    <row r="129" ht="15">
      <c r="T129"/>
    </row>
    <row r="130" ht="15">
      <c r="T130"/>
    </row>
    <row r="131" ht="15">
      <c r="T131"/>
    </row>
    <row r="132" ht="15">
      <c r="T132"/>
    </row>
    <row r="133" ht="15">
      <c r="T133"/>
    </row>
    <row r="134" ht="15">
      <c r="T134"/>
    </row>
    <row r="135" ht="15">
      <c r="T135"/>
    </row>
    <row r="136" ht="15">
      <c r="T136"/>
    </row>
    <row r="137" ht="15">
      <c r="T137"/>
    </row>
    <row r="138" ht="15">
      <c r="T138"/>
    </row>
    <row r="139" ht="15">
      <c r="T139"/>
    </row>
    <row r="140" ht="15">
      <c r="T140"/>
    </row>
    <row r="141" ht="15">
      <c r="T141"/>
    </row>
    <row r="142" ht="15">
      <c r="T142"/>
    </row>
    <row r="143" ht="15">
      <c r="T143"/>
    </row>
    <row r="144" ht="15">
      <c r="T144"/>
    </row>
    <row r="145" ht="15">
      <c r="T145"/>
    </row>
    <row r="146" ht="15">
      <c r="T146"/>
    </row>
    <row r="147" ht="15">
      <c r="T147"/>
    </row>
    <row r="148" ht="15">
      <c r="T148"/>
    </row>
    <row r="149" ht="15">
      <c r="T149"/>
    </row>
    <row r="150" ht="15">
      <c r="T150"/>
    </row>
    <row r="151" ht="15">
      <c r="T151"/>
    </row>
    <row r="152" ht="15">
      <c r="T152"/>
    </row>
    <row r="153" ht="15">
      <c r="T153"/>
    </row>
    <row r="154" ht="15">
      <c r="T154"/>
    </row>
    <row r="155" ht="15">
      <c r="T155"/>
    </row>
    <row r="156" ht="15">
      <c r="T156"/>
    </row>
    <row r="157" ht="15">
      <c r="T157"/>
    </row>
    <row r="158" ht="15">
      <c r="T158"/>
    </row>
    <row r="159" ht="15">
      <c r="T159"/>
    </row>
    <row r="160" ht="15">
      <c r="T160"/>
    </row>
    <row r="161" ht="15">
      <c r="T161"/>
    </row>
    <row r="162" ht="15">
      <c r="T162"/>
    </row>
    <row r="163" ht="15">
      <c r="T163"/>
    </row>
    <row r="164" ht="15">
      <c r="T164"/>
    </row>
    <row r="165" ht="15">
      <c r="T165"/>
    </row>
    <row r="166" ht="15">
      <c r="T166"/>
    </row>
    <row r="167" ht="15">
      <c r="T167"/>
    </row>
    <row r="168" ht="15">
      <c r="T168"/>
    </row>
    <row r="169" ht="15">
      <c r="T169"/>
    </row>
    <row r="170" ht="15">
      <c r="T170"/>
    </row>
    <row r="171" ht="15">
      <c r="T171"/>
    </row>
    <row r="172" ht="15">
      <c r="T172"/>
    </row>
    <row r="173" ht="15">
      <c r="T173"/>
    </row>
    <row r="174" ht="15">
      <c r="T174"/>
    </row>
    <row r="175" ht="15">
      <c r="T175"/>
    </row>
    <row r="176" ht="15">
      <c r="T176"/>
    </row>
    <row r="177" ht="15">
      <c r="T177"/>
    </row>
    <row r="178" ht="15">
      <c r="T178"/>
    </row>
    <row r="179" ht="15">
      <c r="T179"/>
    </row>
    <row r="180" ht="15">
      <c r="T180"/>
    </row>
    <row r="181" ht="15">
      <c r="T181"/>
    </row>
    <row r="182" ht="15">
      <c r="T182"/>
    </row>
    <row r="183" ht="15">
      <c r="T183"/>
    </row>
    <row r="184" ht="15">
      <c r="T184"/>
    </row>
    <row r="185" ht="15">
      <c r="T185"/>
    </row>
    <row r="186" ht="15">
      <c r="T186"/>
    </row>
    <row r="187" ht="15">
      <c r="T187"/>
    </row>
    <row r="188" ht="15">
      <c r="T188"/>
    </row>
    <row r="189" ht="15">
      <c r="T189"/>
    </row>
    <row r="190" ht="15">
      <c r="T190"/>
    </row>
    <row r="191" ht="15">
      <c r="T191"/>
    </row>
    <row r="192" ht="15">
      <c r="T192"/>
    </row>
    <row r="193" ht="15">
      <c r="T193"/>
    </row>
    <row r="194" ht="15">
      <c r="T194"/>
    </row>
    <row r="195" ht="15">
      <c r="T195"/>
    </row>
    <row r="196" ht="15">
      <c r="T196"/>
    </row>
    <row r="197" ht="15">
      <c r="T197"/>
    </row>
    <row r="198" ht="15">
      <c r="T198"/>
    </row>
    <row r="199" ht="15">
      <c r="T199"/>
    </row>
    <row r="200" ht="15">
      <c r="T20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0.140625" style="0" bestFit="1" customWidth="1"/>
    <col min="3" max="3" width="10.140625" style="0" customWidth="1"/>
    <col min="4" max="4" width="12.28125" style="20" customWidth="1"/>
    <col min="5" max="5" width="10.140625" style="20" bestFit="1" customWidth="1"/>
    <col min="20" max="20" width="10.140625" style="0" bestFit="1" customWidth="1"/>
  </cols>
  <sheetData>
    <row r="1" spans="1:5" ht="31.5">
      <c r="A1" s="21" t="s">
        <v>49</v>
      </c>
      <c r="B1" s="19" t="s">
        <v>27</v>
      </c>
      <c r="C1" s="19" t="s">
        <v>52</v>
      </c>
      <c r="D1" s="18" t="s">
        <v>50</v>
      </c>
      <c r="E1" s="19" t="s">
        <v>51</v>
      </c>
    </row>
    <row r="2" spans="1:5" ht="15.75">
      <c r="A2" s="17">
        <v>1</v>
      </c>
      <c r="B2" s="16" t="str">
        <f>CONCATENATE(copy!U5)</f>
        <v>Ivan</v>
      </c>
      <c r="C2" s="16" t="str">
        <f>IF(ISBLANK(copy!T5),"",TEXT(copy!T5,"dd.mm.yyyy"))</f>
        <v>15.11.2022</v>
      </c>
      <c r="D2" s="22" t="str">
        <f>CONCATENATE(copy!Q5)</f>
        <v>200</v>
      </c>
      <c r="E2" s="22" t="str">
        <f>CONCATENATE(copy!Y5)</f>
        <v>30</v>
      </c>
    </row>
    <row r="3" spans="1:5" ht="15.75">
      <c r="A3" s="17">
        <v>2</v>
      </c>
      <c r="B3" s="16" t="str">
        <f>CONCATENATE(copy!U6)</f>
        <v>Pera</v>
      </c>
      <c r="C3" s="16" t="str">
        <f>IF(ISBLANK(copy!T6),"",TEXT(copy!T6,"dd.mm.yyyy"))</f>
        <v>16.11.2022</v>
      </c>
      <c r="D3" s="22" t="str">
        <f>CONCATENATE(copy!Q6)</f>
        <v>150</v>
      </c>
      <c r="E3" s="22" t="str">
        <f>CONCATENATE(copy!Y6)</f>
        <v>28</v>
      </c>
    </row>
    <row r="4" spans="1:5" ht="15.75">
      <c r="A4" s="17">
        <v>3</v>
      </c>
      <c r="B4" s="16" t="str">
        <f>CONCATENATE(copy!U7)</f>
        <v>Milan</v>
      </c>
      <c r="C4" s="16" t="str">
        <f>IF(ISBLANK(copy!T7),"",TEXT(copy!T7,"dd.mm.yyyy"))</f>
        <v>10.10.2022</v>
      </c>
      <c r="D4" s="22" t="str">
        <f>CONCATENATE(copy!Q7)</f>
        <v>120</v>
      </c>
      <c r="E4" s="22" t="str">
        <f>CONCATENATE(copy!Y7)</f>
        <v>34</v>
      </c>
    </row>
    <row r="5" spans="1:5" ht="15.75">
      <c r="A5" s="17">
        <v>4</v>
      </c>
      <c r="B5" s="16" t="str">
        <f>CONCATENATE(copy!U8)</f>
        <v>Kristina</v>
      </c>
      <c r="C5" s="16" t="str">
        <f>IF(ISBLANK(copy!T8),"",TEXT(copy!T8,"dd.mm.yyyy"))</f>
        <v>15.10.2022</v>
      </c>
      <c r="D5" s="22" t="str">
        <f>CONCATENATE(copy!Q8)</f>
        <v>225</v>
      </c>
      <c r="E5" s="22" t="str">
        <f>CONCATENATE(copy!Y8)</f>
        <v>32</v>
      </c>
    </row>
    <row r="6" spans="1:5" ht="15.75">
      <c r="A6" s="17">
        <v>5</v>
      </c>
      <c r="B6" s="16">
        <f>CONCATENATE(copy!U9)</f>
      </c>
      <c r="C6" s="16">
        <f>IF(ISBLANK(copy!T9),"",TEXT(copy!T9,"dd.mm.yyyy"))</f>
      </c>
      <c r="D6" s="22">
        <f>CONCATENATE(copy!Q9)</f>
      </c>
      <c r="E6" s="22">
        <f>CONCATENATE(copy!Y9)</f>
      </c>
    </row>
    <row r="7" spans="1:5" ht="15.75">
      <c r="A7" s="17">
        <v>6</v>
      </c>
      <c r="B7" s="16">
        <f>CONCATENATE(copy!U10)</f>
      </c>
      <c r="C7" s="16">
        <f>IF(ISBLANK(copy!T10),"",TEXT(copy!T10,"dd.mm.yyyy"))</f>
      </c>
      <c r="D7" s="22">
        <f>CONCATENATE(copy!Q10)</f>
      </c>
      <c r="E7" s="22">
        <f>CONCATENATE(copy!Y10)</f>
      </c>
    </row>
    <row r="8" spans="1:6" ht="15.75">
      <c r="A8" s="17">
        <v>7</v>
      </c>
      <c r="B8" s="16">
        <f>CONCATENATE(copy!U11)</f>
      </c>
      <c r="C8" s="16">
        <f>IF(ISBLANK(copy!T11),"",TEXT(copy!T11,"dd.mm.yyyy"))</f>
      </c>
      <c r="D8" s="22">
        <f>CONCATENATE(copy!Q11)</f>
      </c>
      <c r="E8" s="22">
        <f>CONCATENATE(copy!Y11)</f>
      </c>
      <c r="F8" s="1"/>
    </row>
    <row r="9" spans="1:20" ht="15.75">
      <c r="A9" s="17">
        <v>8</v>
      </c>
      <c r="B9" s="16">
        <f>CONCATENATE(copy!U12)</f>
      </c>
      <c r="C9" s="16">
        <f>IF(ISBLANK(copy!T12),"",TEXT(copy!T12,"dd.mm.yyyy"))</f>
      </c>
      <c r="D9" s="22">
        <f>CONCATENATE(copy!Q12)</f>
      </c>
      <c r="E9" s="22">
        <f>CONCATENATE(copy!Y12)</f>
      </c>
      <c r="T9" s="14"/>
    </row>
    <row r="10" spans="1:20" ht="15.75">
      <c r="A10" s="17">
        <v>9</v>
      </c>
      <c r="B10" s="16">
        <f>CONCATENATE(copy!U13)</f>
      </c>
      <c r="C10" s="16">
        <f>IF(ISBLANK(copy!T13),"",TEXT(copy!T13,"dd.mm.yyyy"))</f>
      </c>
      <c r="D10" s="22">
        <f>CONCATENATE(copy!Q13)</f>
      </c>
      <c r="E10" s="22">
        <f>CONCATENATE(copy!Y13)</f>
      </c>
      <c r="T10" s="14"/>
    </row>
    <row r="11" spans="1:20" ht="15.75">
      <c r="A11" s="17">
        <v>10</v>
      </c>
      <c r="B11" s="16">
        <f>CONCATENATE(copy!U14)</f>
      </c>
      <c r="C11" s="16">
        <f>IF(ISBLANK(copy!T14),"",TEXT(copy!T14,"dd.mm.yyyy"))</f>
      </c>
      <c r="D11" s="22">
        <f>CONCATENATE(copy!Q14)</f>
      </c>
      <c r="E11" s="22">
        <f>CONCATENATE(copy!Y14)</f>
      </c>
      <c r="F11" s="16"/>
      <c r="T11" s="14"/>
    </row>
    <row r="12" spans="1:20" ht="15.75">
      <c r="A12" s="17">
        <v>11</v>
      </c>
      <c r="B12" s="16">
        <f>CONCATENATE(copy!U15)</f>
      </c>
      <c r="C12" s="16">
        <f>IF(ISBLANK(copy!T15),"",TEXT(copy!T15,"dd.mm.yyyy"))</f>
      </c>
      <c r="D12" s="22">
        <f>CONCATENATE(copy!Q15)</f>
      </c>
      <c r="E12" s="22">
        <f>CONCATENATE(copy!Y15)</f>
      </c>
      <c r="T12" s="14"/>
    </row>
    <row r="13" spans="1:20" ht="15.75">
      <c r="A13" s="17">
        <v>12</v>
      </c>
      <c r="B13" s="16">
        <f>CONCATENATE(copy!U16)</f>
      </c>
      <c r="C13" s="16">
        <f>IF(ISBLANK(copy!T16),"",TEXT(copy!T16,"dd.mm.yyyy"))</f>
      </c>
      <c r="D13" s="22">
        <f>CONCATENATE(copy!Q16)</f>
      </c>
      <c r="E13" s="22">
        <f>CONCATENATE(copy!Y16)</f>
      </c>
      <c r="T13" s="14"/>
    </row>
    <row r="14" spans="1:20" ht="15.75">
      <c r="A14" s="17">
        <v>13</v>
      </c>
      <c r="B14" s="16">
        <f>CONCATENATE(copy!U17)</f>
      </c>
      <c r="C14" s="16">
        <f>IF(ISBLANK(copy!T17),"",TEXT(copy!T17,"dd.mm.yyyy"))</f>
      </c>
      <c r="D14" s="22">
        <f>CONCATENATE(copy!Q17)</f>
      </c>
      <c r="E14" s="22">
        <f>CONCATENATE(copy!Y17)</f>
      </c>
      <c r="T14" s="14"/>
    </row>
    <row r="15" spans="1:5" ht="15.75">
      <c r="A15" s="17">
        <v>14</v>
      </c>
      <c r="B15" s="16">
        <f>CONCATENATE(copy!U18)</f>
      </c>
      <c r="C15" s="16">
        <f>IF(ISBLANK(copy!T18),"",TEXT(copy!T18,"dd.mm.yyyy"))</f>
      </c>
      <c r="D15" s="22">
        <f>CONCATENATE(copy!Q18)</f>
      </c>
      <c r="E15" s="22">
        <f>CONCATENATE(copy!Y18)</f>
      </c>
    </row>
    <row r="16" spans="1:5" ht="15.75">
      <c r="A16" s="17">
        <v>15</v>
      </c>
      <c r="B16" s="16">
        <f>CONCATENATE(copy!U19)</f>
      </c>
      <c r="C16" s="16">
        <f>IF(ISBLANK(copy!T19),"",TEXT(copy!T19,"dd.mm.yyyy"))</f>
      </c>
      <c r="D16" s="22">
        <f>CONCATENATE(copy!Q19)</f>
      </c>
      <c r="E16" s="22">
        <f>CONCATENATE(copy!Y19)</f>
      </c>
    </row>
    <row r="17" spans="1:5" ht="15.75">
      <c r="A17" s="17">
        <v>16</v>
      </c>
      <c r="B17" s="16">
        <f>CONCATENATE(copy!U20)</f>
      </c>
      <c r="C17" s="16">
        <f>IF(ISBLANK(copy!T20),"",TEXT(copy!T20,"dd.mm.yyyy"))</f>
      </c>
      <c r="D17" s="22">
        <f>CONCATENATE(copy!Q20)</f>
      </c>
      <c r="E17" s="22">
        <f>CONCATENATE(copy!Y20)</f>
      </c>
    </row>
    <row r="18" spans="1:5" ht="15.75">
      <c r="A18" s="17">
        <v>17</v>
      </c>
      <c r="B18" s="16">
        <f>CONCATENATE(copy!U21)</f>
      </c>
      <c r="C18" s="16">
        <f>IF(ISBLANK(copy!T21),"",TEXT(copy!T21,"dd.mm.yyyy"))</f>
      </c>
      <c r="D18" s="22">
        <f>CONCATENATE(copy!Q21)</f>
      </c>
      <c r="E18" s="22">
        <f>CONCATENATE(copy!Y21)</f>
      </c>
    </row>
    <row r="19" spans="1:5" ht="15.75">
      <c r="A19" s="17">
        <v>18</v>
      </c>
      <c r="B19" s="16">
        <f>CONCATENATE(copy!U22)</f>
      </c>
      <c r="C19" s="16">
        <f>IF(ISBLANK(copy!T22),"",TEXT(copy!T22,"dd.mm.yyyy"))</f>
      </c>
      <c r="D19" s="22">
        <f>CONCATENATE(copy!Q22)</f>
      </c>
      <c r="E19" s="22">
        <f>CONCATENATE(copy!Y22)</f>
      </c>
    </row>
    <row r="20" spans="1:5" ht="15.75">
      <c r="A20" s="17">
        <v>19</v>
      </c>
      <c r="B20" s="16">
        <f>CONCATENATE(copy!U23)</f>
      </c>
      <c r="C20" s="16">
        <f>IF(ISBLANK(copy!T23),"",TEXT(copy!T23,"dd.mm.yyyy"))</f>
      </c>
      <c r="D20" s="22">
        <f>CONCATENATE(copy!Q23)</f>
      </c>
      <c r="E20" s="22">
        <f>CONCATENATE(copy!Y23)</f>
      </c>
    </row>
    <row r="21" spans="1:5" ht="15.75">
      <c r="A21" s="17">
        <v>20</v>
      </c>
      <c r="B21" s="16">
        <f>CONCATENATE(copy!U24)</f>
      </c>
      <c r="C21" s="16">
        <f>IF(ISBLANK(copy!T24),"",TEXT(copy!T24,"dd.mm.yyyy"))</f>
      </c>
      <c r="D21" s="22">
        <f>CONCATENATE(copy!Q24)</f>
      </c>
      <c r="E21" s="22">
        <f>CONCATENATE(copy!Y24)</f>
      </c>
    </row>
    <row r="22" spans="1:5" ht="15.75">
      <c r="A22" s="17">
        <v>21</v>
      </c>
      <c r="B22" s="16">
        <f>CONCATENATE(copy!U25)</f>
      </c>
      <c r="C22" s="16">
        <f>IF(ISBLANK(copy!T25),"",TEXT(copy!T25,"dd.mm.yyyy"))</f>
      </c>
      <c r="D22" s="22">
        <f>CONCATENATE(copy!Q25)</f>
      </c>
      <c r="E22" s="22">
        <f>CONCATENATE(copy!Y25)</f>
      </c>
    </row>
    <row r="23" spans="1:5" ht="15.75">
      <c r="A23" s="17">
        <v>22</v>
      </c>
      <c r="B23" s="16">
        <f>CONCATENATE(copy!U26)</f>
      </c>
      <c r="C23" s="16">
        <f>IF(ISBLANK(copy!T26),"",TEXT(copy!T26,"dd.mm.yyyy"))</f>
      </c>
      <c r="D23" s="22">
        <f>CONCATENATE(copy!Q26)</f>
      </c>
      <c r="E23" s="22">
        <f>CONCATENATE(copy!Y26)</f>
      </c>
    </row>
    <row r="24" spans="1:5" ht="15.75">
      <c r="A24" s="17">
        <v>23</v>
      </c>
      <c r="B24" s="16">
        <f>CONCATENATE(copy!U27)</f>
      </c>
      <c r="C24" s="16">
        <f>IF(ISBLANK(copy!T27),"",TEXT(copy!T27,"dd.mm.yyyy"))</f>
      </c>
      <c r="D24" s="22">
        <f>CONCATENATE(copy!Q27)</f>
      </c>
      <c r="E24" s="22">
        <f>CONCATENATE(copy!Y27)</f>
      </c>
    </row>
    <row r="25" spans="1:5" ht="15.75">
      <c r="A25" s="17">
        <v>24</v>
      </c>
      <c r="B25" s="16">
        <f>CONCATENATE(copy!U28)</f>
      </c>
      <c r="C25" s="16">
        <f>IF(ISBLANK(copy!T28),"",TEXT(copy!T28,"dd.mm.yyyy"))</f>
      </c>
      <c r="D25" s="22">
        <f>CONCATENATE(copy!Q28)</f>
      </c>
      <c r="E25" s="22">
        <f>CONCATENATE(copy!Y28)</f>
      </c>
    </row>
    <row r="26" spans="1:5" ht="15.75">
      <c r="A26" s="17">
        <v>25</v>
      </c>
      <c r="B26" s="16">
        <f>CONCATENATE(copy!U29)</f>
      </c>
      <c r="C26" s="16">
        <f>IF(ISBLANK(copy!T29),"",TEXT(copy!T29,"dd.mm.yyyy"))</f>
      </c>
      <c r="D26" s="22">
        <f>CONCATENATE(copy!Q29)</f>
      </c>
      <c r="E26" s="22">
        <f>CONCATENATE(copy!Y29)</f>
      </c>
    </row>
    <row r="27" spans="1:5" ht="15.75">
      <c r="A27" s="17">
        <v>26</v>
      </c>
      <c r="B27" s="16">
        <f>CONCATENATE(copy!U30)</f>
      </c>
      <c r="C27" s="16">
        <f>IF(ISBLANK(copy!T30),"",TEXT(copy!T30,"dd.mm.yyyy"))</f>
      </c>
      <c r="D27" s="22">
        <f>CONCATENATE(copy!Q30)</f>
      </c>
      <c r="E27" s="22">
        <f>CONCATENATE(copy!Y30)</f>
      </c>
    </row>
    <row r="28" spans="1:5" ht="15.75">
      <c r="A28" s="17">
        <v>27</v>
      </c>
      <c r="B28" s="16">
        <f>CONCATENATE(copy!U31)</f>
      </c>
      <c r="C28" s="16">
        <f>IF(ISBLANK(copy!T31),"",TEXT(copy!T31,"dd.mm.yyyy"))</f>
      </c>
      <c r="D28" s="22">
        <f>CONCATENATE(copy!Q31)</f>
      </c>
      <c r="E28" s="22">
        <f>CONCATENATE(copy!Y31)</f>
      </c>
    </row>
    <row r="29" spans="1:5" ht="15.75">
      <c r="A29" s="17">
        <v>28</v>
      </c>
      <c r="B29" s="16">
        <f>CONCATENATE(copy!U32)</f>
      </c>
      <c r="C29" s="16">
        <f>IF(ISBLANK(copy!T32),"",TEXT(copy!T32,"dd.mm.yyyy"))</f>
      </c>
      <c r="D29" s="22">
        <f>CONCATENATE(copy!Q32)</f>
      </c>
      <c r="E29" s="22">
        <f>CONCATENATE(copy!Y32)</f>
      </c>
    </row>
    <row r="30" spans="1:5" ht="15.75">
      <c r="A30" s="17">
        <v>29</v>
      </c>
      <c r="B30" s="16">
        <f>CONCATENATE(copy!U33)</f>
      </c>
      <c r="C30" s="16">
        <f>IF(ISBLANK(copy!T33),"",TEXT(copy!T33,"dd.mm.yyyy"))</f>
      </c>
      <c r="D30" s="22">
        <f>CONCATENATE(copy!Q33)</f>
      </c>
      <c r="E30" s="22">
        <f>CONCATENATE(copy!Y33)</f>
      </c>
    </row>
    <row r="31" spans="1:5" ht="15.75">
      <c r="A31" s="17">
        <v>30</v>
      </c>
      <c r="B31" s="16">
        <f>CONCATENATE(copy!U34)</f>
      </c>
      <c r="C31" s="16">
        <f>IF(ISBLANK(copy!T34),"",TEXT(copy!T34,"dd.mm.yyyy"))</f>
      </c>
      <c r="D31" s="22">
        <f>CONCATENATE(copy!Q34)</f>
      </c>
      <c r="E31" s="22">
        <f>CONCATENATE(copy!Y34)</f>
      </c>
    </row>
    <row r="32" spans="1:5" ht="15.75">
      <c r="A32" s="17">
        <v>31</v>
      </c>
      <c r="B32" s="16">
        <f>CONCATENATE(copy!U35)</f>
      </c>
      <c r="C32" s="16">
        <f>IF(ISBLANK(copy!T35),"",TEXT(copy!T35,"dd.mm.yyyy"))</f>
      </c>
      <c r="D32" s="22">
        <f>CONCATENATE(copy!Q35)</f>
      </c>
      <c r="E32" s="22">
        <f>CONCATENATE(copy!Y35)</f>
      </c>
    </row>
    <row r="33" spans="1:5" ht="15.75">
      <c r="A33" s="17">
        <v>32</v>
      </c>
      <c r="B33" s="16">
        <f>CONCATENATE(copy!U36)</f>
      </c>
      <c r="C33" s="16">
        <f>IF(ISBLANK(copy!T36),"",TEXT(copy!T36,"dd.mm.yyyy"))</f>
      </c>
      <c r="D33" s="22">
        <f>CONCATENATE(copy!Q36)</f>
      </c>
      <c r="E33" s="22">
        <f>CONCATENATE(copy!Y36)</f>
      </c>
    </row>
    <row r="34" spans="1:5" ht="15.75">
      <c r="A34" s="17">
        <v>33</v>
      </c>
      <c r="B34" s="16">
        <f>CONCATENATE(copy!U37)</f>
      </c>
      <c r="C34" s="16">
        <f>IF(ISBLANK(copy!T37),"",TEXT(copy!T37,"dd.mm.yyyy"))</f>
      </c>
      <c r="D34" s="22">
        <f>CONCATENATE(copy!Q37)</f>
      </c>
      <c r="E34" s="22">
        <f>CONCATENATE(copy!Y37)</f>
      </c>
    </row>
    <row r="35" spans="1:5" ht="15.75">
      <c r="A35" s="17">
        <v>34</v>
      </c>
      <c r="B35" s="16">
        <f>CONCATENATE(copy!U38)</f>
      </c>
      <c r="C35" s="16">
        <f>IF(ISBLANK(copy!T38),"",TEXT(copy!T38,"dd.mm.yyyy"))</f>
      </c>
      <c r="D35" s="22">
        <f>CONCATENATE(copy!Q38)</f>
      </c>
      <c r="E35" s="22">
        <f>CONCATENATE(copy!Y38)</f>
      </c>
    </row>
    <row r="36" spans="1:5" ht="15.75">
      <c r="A36" s="17">
        <v>35</v>
      </c>
      <c r="B36" s="16">
        <f>CONCATENATE(copy!U39)</f>
      </c>
      <c r="C36" s="16">
        <f>IF(ISBLANK(copy!T39),"",TEXT(copy!T39,"dd.mm.yyyy"))</f>
      </c>
      <c r="D36" s="22">
        <f>CONCATENATE(copy!Q39)</f>
      </c>
      <c r="E36" s="22">
        <f>CONCATENATE(copy!Y39)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200110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Edin Pepic</dc:creator>
  <cp:keywords/>
  <dc:description/>
  <cp:lastModifiedBy>Korisnik</cp:lastModifiedBy>
  <dcterms:created xsi:type="dcterms:W3CDTF">2012-03-04T00:11:51Z</dcterms:created>
  <dcterms:modified xsi:type="dcterms:W3CDTF">2022-12-20T16:43:31Z</dcterms:modified>
  <cp:category/>
  <cp:version/>
  <cp:contentType/>
  <cp:contentStatus/>
</cp:coreProperties>
</file>