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36DDCC5E-267E-422D-AFFB-742EB50615A0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  <sheet name="NERADNI" sheetId="2" r:id="rId2"/>
  </sheets>
  <definedNames>
    <definedName name="tblNeradni">NERADNI!$E$6:$F$19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E22" i="1"/>
  <c r="E23" i="1"/>
  <c r="E21" i="1"/>
  <c r="F21" i="1" s="1"/>
  <c r="E4" i="1"/>
</calcChain>
</file>

<file path=xl/sharedStrings.xml><?xml version="1.0" encoding="utf-8"?>
<sst xmlns="http://schemas.openxmlformats.org/spreadsheetml/2006/main" count="29" uniqueCount="27">
  <si>
    <t>POČETAK</t>
  </si>
  <si>
    <t>DOKUMENT 1</t>
  </si>
  <si>
    <t>DOKUMENT 2</t>
  </si>
  <si>
    <t>POČETAK 2</t>
  </si>
  <si>
    <t>*UKOLIKO 60 DAN PADA NA NEDELJU, SUBOTU ILI PETAK ILI NA NERADNI DAN, TREBA DA SE VRATI NA ČETVRTAK</t>
  </si>
  <si>
    <t>**DOKUMENT 1 I DOKUMENT 2  IDE NA DAN KADA JE 60 DAN</t>
  </si>
  <si>
    <t>* UKOLIKO 60 DAN PADA NA PONEDELJAK, UTORAK, SREDU ILI ČETVRTAK OSTAJE TAJ DAN</t>
  </si>
  <si>
    <t>* KAKO REŠITI NE RADNE DANE VERSKE I DRŽAVNE</t>
  </si>
  <si>
    <t>***POČETAK 2 IDE NA DAN POSLE DOKUMENTA 1 I DOKUMENTA 2</t>
  </si>
  <si>
    <t>PRIMER</t>
  </si>
  <si>
    <t>ŽELJENI REZULTAT</t>
  </si>
  <si>
    <t>*** REZULTAT POČETKA 2 PRELAZI U SLEDEĆI RED KOLONE POČETKA</t>
  </si>
  <si>
    <t>Neradni dani</t>
  </si>
  <si>
    <t>NG</t>
  </si>
  <si>
    <t>Božić</t>
  </si>
  <si>
    <t>Dan primirja u Velikom ratu</t>
  </si>
  <si>
    <t>Božić za rimokatolike</t>
  </si>
  <si>
    <t>Uskršnji petak</t>
  </si>
  <si>
    <t>Uskršnji ponedeljak</t>
  </si>
  <si>
    <t>Uskršnji petak /za rimokatolike/</t>
  </si>
  <si>
    <t>Uskršnji ponedeljak /za rimokatolike/</t>
  </si>
  <si>
    <t>Prvomajski (1/2)</t>
  </si>
  <si>
    <t>Prvomajski (2/2)</t>
  </si>
  <si>
    <t>Dan državnosti (1/2)</t>
  </si>
  <si>
    <t>Dan državnosti (2/2)</t>
  </si>
  <si>
    <t xml:space="preserve"> +60 sa vraćanjem na četvrtak</t>
  </si>
  <si>
    <t>provera da li je dan neradni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</si>
</sst>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5" borderId="1" applyNumberFormat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2" fillId="5" borderId="1" xfId="1"/>
    <xf numFmtId="0" fontId="1" fillId="0" borderId="0" xfId="0" applyFont="1" applyAlignment="1">
      <alignment horizontal="right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right" vertical="center"/>
    </xf>
    <xf numFmtId="14" fontId="0" fillId="7" borderId="0" xfId="0" applyNumberFormat="1" applyFill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4"/>
  <sheetViews>
    <sheetView tabSelected="1" workbookViewId="0">
      <selection activeCell="F21" sqref="F21"/>
    </sheetView>
  </sheetViews>
  <sheetFormatPr defaultRowHeight="15" x14ac:dyDescent="0.25"/>
  <cols>
    <col min="4" max="4" width="11" style="1" customWidth="1"/>
    <col min="5" max="5" width="11.140625" style="1" customWidth="1"/>
    <col min="6" max="8" width="12.7109375" style="1" bestFit="1" customWidth="1"/>
    <col min="9" max="9" width="10.5703125" bestFit="1" customWidth="1"/>
    <col min="14" max="15" width="12.42578125" bestFit="1" customWidth="1"/>
  </cols>
  <sheetData>
    <row r="3" spans="1:11" s="1" customFormat="1" x14ac:dyDescent="0.25">
      <c r="D3" s="6" t="s">
        <v>0</v>
      </c>
      <c r="E3" s="5">
        <v>60</v>
      </c>
      <c r="F3" s="1" t="s">
        <v>1</v>
      </c>
      <c r="G3" s="1" t="s">
        <v>2</v>
      </c>
      <c r="H3" s="1" t="s">
        <v>3</v>
      </c>
    </row>
    <row r="4" spans="1:11" x14ac:dyDescent="0.25">
      <c r="B4" s="8" t="s">
        <v>9</v>
      </c>
      <c r="D4" s="3">
        <v>44789</v>
      </c>
      <c r="E4" s="3">
        <f>D4+60</f>
        <v>44849</v>
      </c>
      <c r="F4" s="3">
        <v>44847</v>
      </c>
      <c r="G4" s="3">
        <v>44847</v>
      </c>
      <c r="H4" s="3">
        <v>44848</v>
      </c>
    </row>
    <row r="6" spans="1:11" x14ac:dyDescent="0.25">
      <c r="E6" s="4" t="s">
        <v>4</v>
      </c>
    </row>
    <row r="7" spans="1:11" x14ac:dyDescent="0.25">
      <c r="E7" s="4" t="s">
        <v>6</v>
      </c>
    </row>
    <row r="8" spans="1:11" x14ac:dyDescent="0.25">
      <c r="E8" s="4" t="s">
        <v>7</v>
      </c>
    </row>
    <row r="9" spans="1:11" x14ac:dyDescent="0.25">
      <c r="F9" s="4" t="s">
        <v>5</v>
      </c>
    </row>
    <row r="10" spans="1:11" x14ac:dyDescent="0.25">
      <c r="H10" s="4" t="s">
        <v>8</v>
      </c>
    </row>
    <row r="11" spans="1:11" x14ac:dyDescent="0.25">
      <c r="G11" s="4"/>
      <c r="H11" s="4" t="s">
        <v>11</v>
      </c>
      <c r="J11" s="2"/>
      <c r="K11" s="2"/>
    </row>
    <row r="13" spans="1:11" x14ac:dyDescent="0.25">
      <c r="A13" s="7"/>
      <c r="B13" s="8" t="s">
        <v>10</v>
      </c>
      <c r="C13" s="7"/>
      <c r="D13" s="3">
        <v>44848</v>
      </c>
      <c r="E13" s="3">
        <v>44908</v>
      </c>
      <c r="F13" s="3">
        <v>44908</v>
      </c>
      <c r="G13" s="3">
        <v>44908</v>
      </c>
      <c r="H13" s="3">
        <v>44909</v>
      </c>
    </row>
    <row r="14" spans="1:11" x14ac:dyDescent="0.25">
      <c r="D14" s="3">
        <v>44909</v>
      </c>
      <c r="E14" s="3">
        <v>44601</v>
      </c>
      <c r="F14" s="3">
        <v>44601</v>
      </c>
      <c r="G14" s="3">
        <v>44601</v>
      </c>
      <c r="H14" s="3">
        <v>44602</v>
      </c>
    </row>
    <row r="15" spans="1:11" x14ac:dyDescent="0.25">
      <c r="D15" s="3">
        <v>44602</v>
      </c>
      <c r="E15" s="3">
        <v>44662</v>
      </c>
      <c r="F15" s="3">
        <v>44662</v>
      </c>
      <c r="G15" s="3">
        <v>44662</v>
      </c>
      <c r="H15" s="3">
        <v>44663</v>
      </c>
    </row>
    <row r="20" spans="5:6" x14ac:dyDescent="0.25">
      <c r="E20" s="13" t="s">
        <v>25</v>
      </c>
      <c r="F20" s="11" t="s">
        <v>26</v>
      </c>
    </row>
    <row r="21" spans="5:6" x14ac:dyDescent="0.25">
      <c r="E21" s="14">
        <f>$E13-INDEX({0;0;0;0;1;2;3},WEEKDAY($E13,2))</f>
        <v>44908</v>
      </c>
      <c r="F21" s="12">
        <f>SUMPRODUCT(--(E21=tblNeradni))</f>
        <v>0</v>
      </c>
    </row>
    <row r="22" spans="5:6" x14ac:dyDescent="0.25">
      <c r="E22" s="14">
        <f>$E14-INDEX({0;0;0;0;1;2;3},WEEKDAY($E14,2))</f>
        <v>44601</v>
      </c>
      <c r="F22" s="12">
        <f>SUMPRODUCT(--(E22=tblNeradni))</f>
        <v>0</v>
      </c>
    </row>
    <row r="23" spans="5:6" x14ac:dyDescent="0.25">
      <c r="E23" s="14">
        <f>$E15-INDEX({0;0;0;0;1;2;3},WEEKDAY($E15,2))</f>
        <v>44662</v>
      </c>
      <c r="F23" s="12">
        <f>SUMPRODUCT(--(E23=tblNeradni))</f>
        <v>0</v>
      </c>
    </row>
    <row r="24" spans="5:6" x14ac:dyDescent="0.25">
      <c r="E24" s="3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550A6-B78E-44C3-BCB5-9BAE42D73B14}">
  <dimension ref="D4:F19"/>
  <sheetViews>
    <sheetView workbookViewId="0">
      <selection activeCell="I18" sqref="I18"/>
    </sheetView>
  </sheetViews>
  <sheetFormatPr defaultRowHeight="15" x14ac:dyDescent="0.25"/>
  <cols>
    <col min="5" max="6" width="11.42578125" customWidth="1"/>
  </cols>
  <sheetData>
    <row r="4" spans="4:6" ht="15.75" thickBot="1" x14ac:dyDescent="0.3">
      <c r="E4" t="s">
        <v>12</v>
      </c>
    </row>
    <row r="5" spans="4:6" ht="16.5" thickTop="1" thickBot="1" x14ac:dyDescent="0.3">
      <c r="E5" s="9">
        <v>2022</v>
      </c>
      <c r="F5" s="9">
        <v>2023</v>
      </c>
    </row>
    <row r="6" spans="4:6" ht="15.75" thickTop="1" x14ac:dyDescent="0.25">
      <c r="D6" s="10" t="s">
        <v>13</v>
      </c>
      <c r="E6" s="2">
        <v>44562</v>
      </c>
      <c r="F6" s="2">
        <v>44927</v>
      </c>
    </row>
    <row r="7" spans="4:6" x14ac:dyDescent="0.25">
      <c r="D7" s="10" t="s">
        <v>13</v>
      </c>
      <c r="E7" s="2">
        <v>44563</v>
      </c>
      <c r="F7" s="2">
        <v>44928</v>
      </c>
    </row>
    <row r="8" spans="4:6" x14ac:dyDescent="0.25">
      <c r="D8" s="10" t="s">
        <v>13</v>
      </c>
      <c r="E8" s="2">
        <v>44564</v>
      </c>
      <c r="F8" s="2">
        <v>44929</v>
      </c>
    </row>
    <row r="9" spans="4:6" x14ac:dyDescent="0.25">
      <c r="D9" s="10" t="s">
        <v>14</v>
      </c>
      <c r="E9" s="2">
        <v>44568</v>
      </c>
      <c r="F9" s="2">
        <v>44933</v>
      </c>
    </row>
    <row r="10" spans="4:6" x14ac:dyDescent="0.25">
      <c r="D10" s="10" t="s">
        <v>23</v>
      </c>
      <c r="E10" s="2">
        <v>44607</v>
      </c>
      <c r="F10" s="2">
        <v>44972</v>
      </c>
    </row>
    <row r="11" spans="4:6" x14ac:dyDescent="0.25">
      <c r="D11" s="10" t="s">
        <v>24</v>
      </c>
      <c r="E11" s="2">
        <v>44608</v>
      </c>
      <c r="F11" s="2">
        <v>44973</v>
      </c>
    </row>
    <row r="12" spans="4:6" x14ac:dyDescent="0.25">
      <c r="D12" s="10" t="s">
        <v>19</v>
      </c>
      <c r="E12" s="2">
        <v>44666</v>
      </c>
      <c r="F12" s="2">
        <v>45023</v>
      </c>
    </row>
    <row r="13" spans="4:6" x14ac:dyDescent="0.25">
      <c r="D13" s="10" t="s">
        <v>20</v>
      </c>
      <c r="E13" s="2">
        <v>44669</v>
      </c>
      <c r="F13" s="2">
        <v>45026</v>
      </c>
    </row>
    <row r="14" spans="4:6" x14ac:dyDescent="0.25">
      <c r="D14" s="10" t="s">
        <v>17</v>
      </c>
      <c r="E14" s="2">
        <v>44673</v>
      </c>
      <c r="F14" s="2">
        <v>45030</v>
      </c>
    </row>
    <row r="15" spans="4:6" x14ac:dyDescent="0.25">
      <c r="D15" s="10" t="s">
        <v>18</v>
      </c>
      <c r="E15" s="2">
        <v>44676</v>
      </c>
      <c r="F15" s="2">
        <v>45033</v>
      </c>
    </row>
    <row r="16" spans="4:6" x14ac:dyDescent="0.25">
      <c r="D16" s="10" t="s">
        <v>21</v>
      </c>
      <c r="E16" s="2">
        <v>44683</v>
      </c>
      <c r="F16" s="2">
        <v>45047</v>
      </c>
    </row>
    <row r="17" spans="4:6" x14ac:dyDescent="0.25">
      <c r="D17" s="10" t="s">
        <v>22</v>
      </c>
      <c r="E17" s="2">
        <v>44684</v>
      </c>
      <c r="F17" s="2">
        <v>45048</v>
      </c>
    </row>
    <row r="18" spans="4:6" x14ac:dyDescent="0.25">
      <c r="D18" s="10" t="s">
        <v>15</v>
      </c>
      <c r="E18" s="2">
        <v>44876</v>
      </c>
      <c r="F18" s="2">
        <v>45241</v>
      </c>
    </row>
    <row r="19" spans="4:6" x14ac:dyDescent="0.25">
      <c r="D19" s="10" t="s">
        <v>16</v>
      </c>
      <c r="E19" s="2">
        <v>44920</v>
      </c>
      <c r="F19" s="2">
        <v>45285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NERADNI</vt:lpstr>
      <vt:lpstr>tblNeradni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2022-10-18T12:34:18Z</dcterms:modified>
</cp:coreProperties>
</file>