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000537\desktop\privatno\commo\"/>
    </mc:Choice>
  </mc:AlternateContent>
  <xr:revisionPtr revIDLastSave="0" documentId="13_ncr:1_{55BE1BCA-84C2-45CE-AD84-863DCE3ABD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ametri" sheetId="1" r:id="rId1"/>
    <sheet name="potrosnja i snaga kotl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G6" i="2" s="1"/>
  <c r="E5" i="2"/>
  <c r="G5" i="2" s="1"/>
  <c r="E4" i="2"/>
  <c r="G4" i="2" s="1"/>
  <c r="E3" i="2"/>
  <c r="G3" i="2" s="1"/>
  <c r="E2" i="2"/>
  <c r="G2" i="2" s="1"/>
  <c r="F2" i="2" l="1"/>
  <c r="H2" i="2" s="1"/>
  <c r="F3" i="2"/>
  <c r="H3" i="2" s="1"/>
  <c r="F4" i="2"/>
  <c r="H4" i="2" s="1"/>
  <c r="F5" i="2"/>
  <c r="H5" i="2" s="1"/>
  <c r="F6" i="2"/>
  <c r="H6" i="2" s="1"/>
</calcChain>
</file>

<file path=xl/sharedStrings.xml><?xml version="1.0" encoding="utf-8"?>
<sst xmlns="http://schemas.openxmlformats.org/spreadsheetml/2006/main" count="386" uniqueCount="307">
  <si>
    <t>INITIAL SETTINGS</t>
  </si>
  <si>
    <t>04_01</t>
  </si>
  <si>
    <t>MODIF.</t>
  </si>
  <si>
    <t>INICIJALNA PODEŠAVANJA</t>
  </si>
  <si>
    <t>MENU 04</t>
  </si>
  <si>
    <t>MODE STAND-BY</t>
  </si>
  <si>
    <t>ON</t>
  </si>
  <si>
    <t>SETTINGS TECHNIC</t>
  </si>
  <si>
    <t>TEHNIČKA PODEŠAVANJA</t>
  </si>
  <si>
    <t>N-8-1</t>
  </si>
  <si>
    <t>TYPE PELLET</t>
  </si>
  <si>
    <t>UBACIVANJE PELETA</t>
  </si>
  <si>
    <t>N-8-1-01</t>
  </si>
  <si>
    <t>LOAD PELET 00</t>
  </si>
  <si>
    <t>0 0</t>
  </si>
  <si>
    <t>VREMENSKI INTERVAL IZMEDJU ZAUSTAVLJANA I PONOVNOG POKRETANJA PUZA</t>
  </si>
  <si>
    <t>N-8-2</t>
  </si>
  <si>
    <t>TYPE CHIMNEY</t>
  </si>
  <si>
    <t>BRZINA VENTILATORA</t>
  </si>
  <si>
    <t>N-8-2-01</t>
  </si>
  <si>
    <t>ECXAUST CHIMNEY 03</t>
  </si>
  <si>
    <t>0 3</t>
  </si>
  <si>
    <t>LINEARNO POVECAVA ILI SMANJUJE OBRTAJE VENT. U SVIM REZIMIMA ZA 50 OBRTAJA</t>
  </si>
  <si>
    <t>N-8-3</t>
  </si>
  <si>
    <t xml:space="preserve">BANK DATA </t>
  </si>
  <si>
    <t>BANK DATA</t>
  </si>
  <si>
    <t>A9 SERVICE MENY</t>
  </si>
  <si>
    <t>A9 ULAZAK U SERVISNI MENI</t>
  </si>
  <si>
    <t>N-8-04</t>
  </si>
  <si>
    <t>SETTINGS GENERAL</t>
  </si>
  <si>
    <t xml:space="preserve"> GLAVNA PODEŠAVANJA</t>
  </si>
  <si>
    <t xml:space="preserve">N-8-04-01 </t>
  </si>
  <si>
    <t xml:space="preserve">HALT RESTART </t>
  </si>
  <si>
    <t>05'</t>
  </si>
  <si>
    <t xml:space="preserve">VREME ZA KOJE PEĆ NE MOŽE DA SE UGASI NA TASTER ON/OFF OD KAD SE UKLJUČI </t>
  </si>
  <si>
    <t>N-8-04-02</t>
  </si>
  <si>
    <t>ASP-MIN SPENTO</t>
  </si>
  <si>
    <t xml:space="preserve"> 05'</t>
  </si>
  <si>
    <t>MIN VREME RADA VENT. DIMNIH GAS. KOD ISKLJUCENJA PEĆI, AKO JE T IZDU. GAS. MANJA OD ZADATE U PR28</t>
  </si>
  <si>
    <t>N-8-04-03</t>
  </si>
  <si>
    <t xml:space="preserve">PRELOAD LIGHT </t>
  </si>
  <si>
    <t>60''</t>
  </si>
  <si>
    <t xml:space="preserve">VREME POČETNOG UBACIVANJA PELETI PRILIKOM UKLJUČIVANJA PEĆI </t>
  </si>
  <si>
    <t>N-8-04-04</t>
  </si>
  <si>
    <t xml:space="preserve">WAITING FIRE </t>
  </si>
  <si>
    <t>100''</t>
  </si>
  <si>
    <t xml:space="preserve">VREME ZA DETEKCIJU PRVOG PLAMENA </t>
  </si>
  <si>
    <t>N-8-04-05</t>
  </si>
  <si>
    <t xml:space="preserve">EXH-SPEE PRELOAD </t>
  </si>
  <si>
    <t xml:space="preserve">BROJ OBRTAJA MOTORA ZA ODVOD DIMNIH GASOVA PRILIKOM POČETNOG UBACIVANJA PELETA. </t>
  </si>
  <si>
    <t>N-8-04-06</t>
  </si>
  <si>
    <t>DIFFEREN OFF AUTO</t>
  </si>
  <si>
    <t xml:space="preserve"> 04.0C </t>
  </si>
  <si>
    <t xml:space="preserve">RAZLIKA T PRILIKOM UKLJUČENJA STAND - BY MODA </t>
  </si>
  <si>
    <t>N-8-04-07</t>
  </si>
  <si>
    <t>DEL-OFF AUTO</t>
  </si>
  <si>
    <t xml:space="preserve"> 02'</t>
  </si>
  <si>
    <t xml:space="preserve">VREME ZA KOJE SE PEĆ GASI U STAND - BY MODU, TJ KADA DETEKTUJE RAZLIKU T KOLIKO VREM. JE POTR. DO ISKLJ. PEĆI </t>
  </si>
  <si>
    <t>N-8-04-08</t>
  </si>
  <si>
    <t xml:space="preserve">CHANGE OUTPUT </t>
  </si>
  <si>
    <t>20''</t>
  </si>
  <si>
    <t xml:space="preserve">VREME PRELASKA IZ PROGRAMA U PROGRAM. OBJAŠNJENJE DATO DETALJNIJE U NASTAVKU UPUSTVA </t>
  </si>
  <si>
    <t>N-8-04-09</t>
  </si>
  <si>
    <t xml:space="preserve">EXCHANG CLEANING </t>
  </si>
  <si>
    <t>225U</t>
  </si>
  <si>
    <t xml:space="preserve">FUNKCIJE ZA UKLJUČ. I ISKLJUČ. PEĆI NEKIM UREĐAJEM ZA KOMUNIK. ( NPR. MOB. TEL.BLUETOOTH ) </t>
  </si>
  <si>
    <t>N-8-04-10</t>
  </si>
  <si>
    <t xml:space="preserve">FROZEN KEYBORD </t>
  </si>
  <si>
    <t>OFF</t>
  </si>
  <si>
    <t>BLOKADA TASTERA ( UKLJUČIVANJE ISKLJUČIVANJE DUGMIĆIMA SET I ON/OFF OFF</t>
  </si>
  <si>
    <t>N-8-04-11</t>
  </si>
  <si>
    <t xml:space="preserve">BLACK OUT </t>
  </si>
  <si>
    <t>30''</t>
  </si>
  <si>
    <t xml:space="preserve">VREME ZA KOJE PRI NASILNOM ISKLJ. PEĆI IZ EL. MREŽE ( NEST.STRUJE) NEĆE DOĆI DO JAVLJ.GREŠKE </t>
  </si>
  <si>
    <t>N-8-04-12</t>
  </si>
  <si>
    <t xml:space="preserve">TIME SERVICE </t>
  </si>
  <si>
    <t>VREME SERVISA</t>
  </si>
  <si>
    <t>N-8-04-13</t>
  </si>
  <si>
    <t>MODO STAND BY</t>
  </si>
  <si>
    <t>0 2</t>
  </si>
  <si>
    <t>N-8-06</t>
  </si>
  <si>
    <t>SETTINGS FACTORY</t>
  </si>
  <si>
    <t xml:space="preserve"> PODEŠAVANJA PARAMETRA</t>
  </si>
  <si>
    <t xml:space="preserve">N-8-06-01 </t>
  </si>
  <si>
    <t>MINUTES TIME OUT</t>
  </si>
  <si>
    <t>22''</t>
  </si>
  <si>
    <t>MAKSIMALNO VREME PALJENJA PEĆI ( NE PALI SE ALARM 05 )</t>
  </si>
  <si>
    <t>N-8-06-02</t>
  </si>
  <si>
    <t xml:space="preserve">MINUTI START </t>
  </si>
  <si>
    <t>02'</t>
  </si>
  <si>
    <t>VREME POTREBNO DA SE DETEKTUJE T IZDUVNIH GASOVA VEZANO SA PR13</t>
  </si>
  <si>
    <t>N-8-06-03</t>
  </si>
  <si>
    <t xml:space="preserve">CADENCE CLEANING </t>
  </si>
  <si>
    <t>11'</t>
  </si>
  <si>
    <t>INTERVAL VREMENA IZMEĐU ČIŠĆENJA POSUDA U KOJOJ SE VRŠI SAGOREVANJE</t>
  </si>
  <si>
    <t>N-8-06-04</t>
  </si>
  <si>
    <t>AUGER LIGHTS</t>
  </si>
  <si>
    <t>0.8'</t>
  </si>
  <si>
    <t>VREME UBACIVANJA PELETA U REŽIMU PALJENJA</t>
  </si>
  <si>
    <t>N-8-06-05</t>
  </si>
  <si>
    <t xml:space="preserve">COCLEA START </t>
  </si>
  <si>
    <t>1.2'</t>
  </si>
  <si>
    <t>VREME UBACIVANJA PELETA OD TRENUTKA KADA SE VERIFIKUJE PLAMEN DO ULASKA U REŽIM RADA</t>
  </si>
  <si>
    <t>N-8-06-06</t>
  </si>
  <si>
    <t xml:space="preserve">COCLEA POWER1 </t>
  </si>
  <si>
    <t>1.3''</t>
  </si>
  <si>
    <t>VREME UBACIVANJA PELETA U REŽIMU 1 ( PROGRAM 1 )</t>
  </si>
  <si>
    <t>N-8-06-07</t>
  </si>
  <si>
    <t xml:space="preserve">COCLEA POWER2 </t>
  </si>
  <si>
    <t>2.0''</t>
  </si>
  <si>
    <t>VREME UBACIVANJA PELETA U REŽIMU 2 ( PROGRAM 2 )</t>
  </si>
  <si>
    <t>N-8-06-08</t>
  </si>
  <si>
    <t xml:space="preserve">COCLEA POWER3 </t>
  </si>
  <si>
    <t>3.0''</t>
  </si>
  <si>
    <t>VREME UBACIVANJA PELETA U REŽIMU 3 ( PROGRAM 3 )</t>
  </si>
  <si>
    <t>N-8-06-09</t>
  </si>
  <si>
    <t xml:space="preserve">COCLEA POWER4 </t>
  </si>
  <si>
    <t>3.7''</t>
  </si>
  <si>
    <t>VREME UBACIVANJA PELETA U REŽIMU 4 ( PROGRAM 4 )</t>
  </si>
  <si>
    <t>N-8-06-10</t>
  </si>
  <si>
    <t xml:space="preserve">COCLEA POWER5 </t>
  </si>
  <si>
    <t>4.2''</t>
  </si>
  <si>
    <t>VREME UBACIVANJA PELETA U REŽIMU 5 ( PROGRAM 5 )</t>
  </si>
  <si>
    <t>N-8-06-11</t>
  </si>
  <si>
    <t>DELAY ALARMS</t>
  </si>
  <si>
    <t xml:space="preserve"> 30''</t>
  </si>
  <si>
    <t>VREME ČEKANJA IZBACIVANJA GREŠKE OD TRENUTKA KADA SE GREŠKA DETEKTUJE</t>
  </si>
  <si>
    <t>N-8-06-12</t>
  </si>
  <si>
    <t xml:space="preserve">DURATION CLEANING </t>
  </si>
  <si>
    <t>65''</t>
  </si>
  <si>
    <t>VREME ČIŠĆENJA POSUDE U KOJOJ SE VRŠI SAGOREVANJE</t>
  </si>
  <si>
    <t>N-8-06-13</t>
  </si>
  <si>
    <t>THRESHOL MINIMUM</t>
  </si>
  <si>
    <t>40C</t>
  </si>
  <si>
    <t>MINIMALNA T IZDUVNIH GASOVA KADA PEC ULAZI U WORK REZIM</t>
  </si>
  <si>
    <t>N-8-06-14</t>
  </si>
  <si>
    <t xml:space="preserve">THRESHOL MAXIMUM </t>
  </si>
  <si>
    <t>220C</t>
  </si>
  <si>
    <t>MAKSIMALNA T IZDUVNIH GASOVA - KADA DOSTIGNE OVU T PEĆ SE VRAĆA U PROGRAM 1</t>
  </si>
  <si>
    <t>N-8-06-15</t>
  </si>
  <si>
    <t>THRESOL BLOWER</t>
  </si>
  <si>
    <t>60C</t>
  </si>
  <si>
    <t>KADA T IZDUVNIH GAS. PREĐE OVU VREDNOST ONDA SE UKLJUČUJE VENT. ZA IZDUV. U PROSTORIJU</t>
  </si>
  <si>
    <t>N-8-06-16</t>
  </si>
  <si>
    <t xml:space="preserve">EXHAUST EN-START </t>
  </si>
  <si>
    <t>BROJ OBRTAJA VENTILATORA IZDUVNIH GASOVA U REŽIMU PALJENJA</t>
  </si>
  <si>
    <t>N-8-06-17</t>
  </si>
  <si>
    <t xml:space="preserve">EXHAUST ENGI-AVV </t>
  </si>
  <si>
    <t>BROJ OBR. VENT. IZDUVNIH GAS. OD TREN. KADA SE VERIFIKUJE PLAMEN DO ULASKA U REŽIM RADA</t>
  </si>
  <si>
    <t>N-8-06-18</t>
  </si>
  <si>
    <t xml:space="preserve">EXHAUST ENGINE1 </t>
  </si>
  <si>
    <t>BROJ OBRTAJA VENTILATORA IZDUVNIH GASOVA U REŽIMU 1 ( PROGRAM 1 )</t>
  </si>
  <si>
    <t>N-8-06-19</t>
  </si>
  <si>
    <t xml:space="preserve">EXHAUST ENGINE2 </t>
  </si>
  <si>
    <t xml:space="preserve">BROJ OBRTAJA VENTILATORA IZDUVNIH GASOVA U REŽIMU 2 ( PROGRAM 2 ) </t>
  </si>
  <si>
    <t>N-8-06-20</t>
  </si>
  <si>
    <t xml:space="preserve">EXHAUST ENGINE3 </t>
  </si>
  <si>
    <t>BROJ OBRTAJA VENTILATORA IZDUVNIH GASOVA U REŽIMU 3 ( PROGRAM 3 )</t>
  </si>
  <si>
    <t>N-8-06-21</t>
  </si>
  <si>
    <t xml:space="preserve">EXHAUST ENGINE4 </t>
  </si>
  <si>
    <t>BROJ OBRTAJA VENTILATORA IZDUVNIH GASOVA U REŽIMU 4 ( PROGRAM 4 )</t>
  </si>
  <si>
    <t>N-8-06-22</t>
  </si>
  <si>
    <t>EXHAUST ENGINE5</t>
  </si>
  <si>
    <t>BROJ OBRTAJA VENTILATORA IZDUVNIH GASOVA U REŽIMU 5 ( PROGRAM 5 )</t>
  </si>
  <si>
    <t>N-8-06-23</t>
  </si>
  <si>
    <t xml:space="preserve">ENCODER </t>
  </si>
  <si>
    <t xml:space="preserve">UKLJUČIVANJE ENKODERA </t>
  </si>
  <si>
    <t>N-8-06-24</t>
  </si>
  <si>
    <t xml:space="preserve">TIME BREAKING </t>
  </si>
  <si>
    <t>0.2''</t>
  </si>
  <si>
    <t>VREME UBACIVANJA PELETA PRILIKOM ČIŠĆENJA POSUDE ZA SAGOREVANJE</t>
  </si>
  <si>
    <t>N-8-06-25</t>
  </si>
  <si>
    <t xml:space="preserve">TRESHOL PUMP </t>
  </si>
  <si>
    <t>50C</t>
  </si>
  <si>
    <t>T NA KOJOJ SE UKLJUČUJE PUMPA</t>
  </si>
  <si>
    <t>N-8-06-26</t>
  </si>
  <si>
    <t xml:space="preserve">EXCLUED PRESSURE </t>
  </si>
  <si>
    <t>ISKLJUČIVANJE SIGURNOSNOG MANOMETRA</t>
  </si>
  <si>
    <t>N-8-06-27</t>
  </si>
  <si>
    <t xml:space="preserve">TRESHOL PRESSION </t>
  </si>
  <si>
    <t>2.5B</t>
  </si>
  <si>
    <t>PRITISAK NA KOME SE ISKLJUČUJE KOTAO</t>
  </si>
  <si>
    <t>N-8-06-28</t>
  </si>
  <si>
    <t xml:space="preserve">TRESHOL OFF </t>
  </si>
  <si>
    <t>70C</t>
  </si>
  <si>
    <t>KADA T IZDUVNIH GAS.PADNE ISPOD OVE T PEĆ PRESTAJE SA IZDUVAVANJEM KOJE SE VRŠI PRILIKOM ISKLJUČ. PEĆI</t>
  </si>
  <si>
    <t>N-8-06-29</t>
  </si>
  <si>
    <t xml:space="preserve">EXH-SPEE CLEANING </t>
  </si>
  <si>
    <t>BRZINA VENT. IZDUVNIH GA. PRILIKOM ISKLJUČIVANJA PEĆI I ČIŠĆENJA POSUDE U KOJOJ SE VRŠI SAGOREVANJE</t>
  </si>
  <si>
    <t>N-8-06-30</t>
  </si>
  <si>
    <t xml:space="preserve">AUGER CLEANING </t>
  </si>
  <si>
    <t>0.5''</t>
  </si>
  <si>
    <t>VREME UKLJUČIVANJA DOZATORA POSLE ISKLJUČENJA</t>
  </si>
  <si>
    <t>N-8-06-31</t>
  </si>
  <si>
    <t xml:space="preserve">SPEED BLOW1 </t>
  </si>
  <si>
    <t>130u</t>
  </si>
  <si>
    <t>N-8-06-32</t>
  </si>
  <si>
    <t xml:space="preserve">SPEED BLOW2 </t>
  </si>
  <si>
    <t>150u</t>
  </si>
  <si>
    <t>N-8-06-33</t>
  </si>
  <si>
    <t xml:space="preserve">SPEED BLOW3 </t>
  </si>
  <si>
    <t>170u</t>
  </si>
  <si>
    <t>N-8-06-34</t>
  </si>
  <si>
    <t xml:space="preserve">SPEED BLOW4 </t>
  </si>
  <si>
    <t>185u</t>
  </si>
  <si>
    <t>N-8-06-35</t>
  </si>
  <si>
    <t xml:space="preserve">SPEED BLOW5 </t>
  </si>
  <si>
    <t>225u</t>
  </si>
  <si>
    <t>N-8-7</t>
  </si>
  <si>
    <t>RESET PAR-TIME</t>
  </si>
  <si>
    <t>Koju temperaturu prati (juri) : 1-temperatura vazduha; 2-temperatura vode; 3-temperatura termostata</t>
  </si>
  <si>
    <t>Load pellet</t>
  </si>
  <si>
    <t xml:space="preserve">coclea power </t>
  </si>
  <si>
    <t>kg/h</t>
  </si>
  <si>
    <t>Snaga kotla KW</t>
  </si>
  <si>
    <r>
      <rPr>
        <sz val="10"/>
        <color rgb="FF000000"/>
        <rFont val="Verdana"/>
        <family val="2"/>
      </rPr>
      <t>coclea power</t>
    </r>
    <r>
      <rPr>
        <sz val="12"/>
        <color rgb="FF000000"/>
        <rFont val="Verdana"/>
        <family val="2"/>
      </rPr>
      <t xml:space="preserve">  1</t>
    </r>
  </si>
  <si>
    <r>
      <rPr>
        <sz val="10"/>
        <color rgb="FF000000"/>
        <rFont val="Verdana"/>
        <family val="2"/>
      </rPr>
      <t>coclea power</t>
    </r>
    <r>
      <rPr>
        <sz val="12"/>
        <color rgb="FF000000"/>
        <rFont val="Verdana"/>
        <family val="2"/>
      </rPr>
      <t xml:space="preserve">  2</t>
    </r>
  </si>
  <si>
    <r>
      <rPr>
        <sz val="10"/>
        <color rgb="FF000000"/>
        <rFont val="Verdana"/>
        <family val="2"/>
      </rPr>
      <t>coclea power</t>
    </r>
    <r>
      <rPr>
        <sz val="12"/>
        <color rgb="FF000000"/>
        <rFont val="Verdana"/>
        <family val="2"/>
      </rPr>
      <t xml:space="preserve">  3</t>
    </r>
  </si>
  <si>
    <r>
      <rPr>
        <sz val="10"/>
        <color rgb="FF000000"/>
        <rFont val="Verdana"/>
        <family val="2"/>
      </rPr>
      <t>coclea power</t>
    </r>
    <r>
      <rPr>
        <sz val="12"/>
        <color rgb="FF000000"/>
        <rFont val="Verdana"/>
        <family val="2"/>
      </rPr>
      <t xml:space="preserve">  4</t>
    </r>
  </si>
  <si>
    <r>
      <rPr>
        <sz val="10"/>
        <color rgb="FF000000"/>
        <rFont val="Verdana"/>
        <family val="2"/>
      </rPr>
      <t>coclea power</t>
    </r>
    <r>
      <rPr>
        <sz val="12"/>
        <color rgb="FF000000"/>
        <rFont val="Verdana"/>
        <family val="2"/>
      </rPr>
      <t xml:space="preserve">  5</t>
    </r>
  </si>
  <si>
    <t>Pelet 5,0 KWh</t>
  </si>
  <si>
    <t>Pelet 4,7 KWh</t>
  </si>
  <si>
    <t>Efikasnost 86%</t>
  </si>
  <si>
    <t>Parametri:</t>
  </si>
  <si>
    <t>N-8-1-01= 00</t>
  </si>
  <si>
    <t>N-8-2-02= 00</t>
  </si>
  <si>
    <t>N-8-4-01= 0,05'</t>
  </si>
  <si>
    <t>N-8-4-02= 10'</t>
  </si>
  <si>
    <t>N-8-4-03= 50"</t>
  </si>
  <si>
    <t>N-8-4-04= 100''</t>
  </si>
  <si>
    <t>N-8-4-05= 1800</t>
  </si>
  <si>
    <t>N-8-4-06= 04,0C</t>
  </si>
  <si>
    <t>N-8-4-07= 0,2'</t>
  </si>
  <si>
    <t>N-8-4-08= 20''</t>
  </si>
  <si>
    <t>N-8-4-09= 225U</t>
  </si>
  <si>
    <t>N-8-4-10= OFF</t>
  </si>
  <si>
    <t>N-8-4-11= 30''</t>
  </si>
  <si>
    <t>N-8-4-12= OFF</t>
  </si>
  <si>
    <t>N-8-6-01= 18'</t>
  </si>
  <si>
    <t>N-8-6-02= 02'</t>
  </si>
  <si>
    <t>N-8-6-03= 45'</t>
  </si>
  <si>
    <t>N-8-6-04= 1,1''</t>
  </si>
  <si>
    <t>N-8-6-05= 1,1''</t>
  </si>
  <si>
    <t>N-8-6-06= 1,3''</t>
  </si>
  <si>
    <t>N-8-6-07= 2,0''</t>
  </si>
  <si>
    <t>N-8-6-08= 3,0''</t>
  </si>
  <si>
    <t>N-8-6-09= 4,0''</t>
  </si>
  <si>
    <t>N-8-6-10= 5,0''</t>
  </si>
  <si>
    <t>N-8-6-11= 30''</t>
  </si>
  <si>
    <t>N-8-6-12= 60''</t>
  </si>
  <si>
    <t>N-8-6-13= 45C</t>
  </si>
  <si>
    <t>N-8-6-14= 220C</t>
  </si>
  <si>
    <t>N-8-6-15= 60C</t>
  </si>
  <si>
    <t>N-8-6-16= 2250</t>
  </si>
  <si>
    <t>N-8-6-17= 2650</t>
  </si>
  <si>
    <t>N-8-6-18= 1750</t>
  </si>
  <si>
    <t>N-8-6-19= 1950</t>
  </si>
  <si>
    <t>N-8-6-20= 2150</t>
  </si>
  <si>
    <t>N-8-6-22= 2550</t>
  </si>
  <si>
    <t>N-8-6-23= ON</t>
  </si>
  <si>
    <t>N-8-6-24= 0,2''</t>
  </si>
  <si>
    <t>N-8-6-25= 50C</t>
  </si>
  <si>
    <t>N-8-6-26= ON</t>
  </si>
  <si>
    <t>N-8-6-27= 2,5 BARA</t>
  </si>
  <si>
    <t>N-8-6-28= 70C</t>
  </si>
  <si>
    <t>N-8-6-29= 2800</t>
  </si>
  <si>
    <t>N-8-6-30= 0,5''</t>
  </si>
  <si>
    <t>N-8-4-13= 02</t>
  </si>
  <si>
    <t>N-8-6-21= 2300</t>
  </si>
  <si>
    <t>10_1</t>
  </si>
  <si>
    <t>20_2</t>
  </si>
  <si>
    <t>ne dirati</t>
  </si>
  <si>
    <t>pod 3 samo ako ima ugradjen sobni termostat</t>
  </si>
  <si>
    <t>datum</t>
  </si>
  <si>
    <t>ne postoji na COMMO 21</t>
  </si>
  <si>
    <t xml:space="preserve">povezano(ukljucenje ili ne stand by) </t>
  </si>
  <si>
    <t>povezano (definise za koliko kada opadne temperatura od zadate temperature vazduha ili vode pec se opet pali</t>
  </si>
  <si>
    <t>povezano (definise vreme posle kojeg ce se pec ugasiti kada dostigne zadatu temperaturu vazduha ili vode</t>
  </si>
  <si>
    <t>povezano (definise sta je zadato peci da juri : temperaturu vazduha (1) ili temperaturu vode (2) da bi po dostizanju te vrednosti presla u stand by a kasnije se sama upalila po parametru u N-8-04-06)</t>
  </si>
  <si>
    <t>15_10</t>
  </si>
  <si>
    <t>off</t>
  </si>
  <si>
    <t>N-8-4-01= 0,06'</t>
  </si>
  <si>
    <t>N-8-4-02= 5'</t>
  </si>
  <si>
    <t>N-8-4-04= 110''</t>
  </si>
  <si>
    <t>N-8-4-05= 1900</t>
  </si>
  <si>
    <t>N-8-4-06= 01,5C</t>
  </si>
  <si>
    <t>N-8-4-07= 02'</t>
  </si>
  <si>
    <t>N-8-4-13= 01</t>
  </si>
  <si>
    <t>N-8-6-01= 23'</t>
  </si>
  <si>
    <t>N-8-6-02= 03'</t>
  </si>
  <si>
    <t>N-8-6-03= 40'</t>
  </si>
  <si>
    <t>N-8-6-04= 0.7''</t>
  </si>
  <si>
    <t>N-8-6-05= 0.9''</t>
  </si>
  <si>
    <t>N-8-6-06= 1,6''</t>
  </si>
  <si>
    <t>N-8-6-07= 2,2''</t>
  </si>
  <si>
    <t>N-8-6-08= 2.6''</t>
  </si>
  <si>
    <t>N-8-6-09= 3.3''</t>
  </si>
  <si>
    <t>N-8-6-10= 3.8''</t>
  </si>
  <si>
    <t>N-8-6-13= 40C</t>
  </si>
  <si>
    <t>N-8-6-15= 65C</t>
  </si>
  <si>
    <t>N-8-6-16= 2390</t>
  </si>
  <si>
    <t>N-8-6-17= 2790</t>
  </si>
  <si>
    <t>N-8-6-18= 2320</t>
  </si>
  <si>
    <t>N-8-6-19= 2350</t>
  </si>
  <si>
    <t>N-8-6-20= 2390</t>
  </si>
  <si>
    <t>N-8-6-21= 2480</t>
  </si>
  <si>
    <t>N-8-6-25= 45C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</si>
</sst>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;[Red]0"/>
    <numFmt numFmtId="165" formatCode="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sz val="12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7603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Alignment="1"/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NumberFormat="1" applyFont="1" applyFill="1" applyBorder="1" applyAlignment="1">
      <alignment horizontal="left"/>
    </xf>
    <xf numFmtId="0" fontId="0" fillId="2" borderId="1" xfId="0" applyNumberFormat="1" applyFill="1" applyBorder="1" applyAlignment="1"/>
    <xf numFmtId="0" fontId="1" fillId="0" borderId="1" xfId="0" applyFont="1" applyBorder="1" applyAlignment="1"/>
    <xf numFmtId="0" fontId="1" fillId="0" borderId="1" xfId="0" applyNumberFormat="1" applyFont="1" applyBorder="1" applyAlignment="1">
      <alignment horizontal="left"/>
    </xf>
    <xf numFmtId="0" fontId="0" fillId="0" borderId="1" xfId="0" applyNumberFormat="1" applyBorder="1" applyAlignment="1">
      <alignment wrapText="1"/>
    </xf>
    <xf numFmtId="0" fontId="1" fillId="3" borderId="1" xfId="0" applyFont="1" applyFill="1" applyBorder="1" applyAlignment="1"/>
    <xf numFmtId="0" fontId="1" fillId="3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wrapText="1"/>
    </xf>
    <xf numFmtId="0" fontId="0" fillId="3" borderId="0" xfId="0" applyFill="1"/>
    <xf numFmtId="164" fontId="0" fillId="3" borderId="1" xfId="0" applyNumberForma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/>
    <xf numFmtId="0" fontId="2" fillId="4" borderId="1" xfId="0" applyNumberFormat="1" applyFont="1" applyFill="1" applyBorder="1" applyAlignment="1">
      <alignment horizontal="left"/>
    </xf>
    <xf numFmtId="164" fontId="0" fillId="4" borderId="1" xfId="0" applyNumberFormat="1" applyFill="1" applyBorder="1" applyAlignment="1">
      <alignment horizontal="center" vertical="center"/>
    </xf>
    <xf numFmtId="0" fontId="2" fillId="4" borderId="1" xfId="0" applyNumberFormat="1" applyFont="1" applyFill="1" applyBorder="1" applyAlignment="1"/>
    <xf numFmtId="0" fontId="1" fillId="3" borderId="1" xfId="0" applyNumberFormat="1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/>
    <xf numFmtId="0" fontId="1" fillId="0" borderId="1" xfId="0" applyFont="1" applyFill="1" applyBorder="1" applyAlignment="1"/>
    <xf numFmtId="0" fontId="0" fillId="0" borderId="1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/>
    </xf>
    <xf numFmtId="0" fontId="1" fillId="3" borderId="1" xfId="0" applyNumberFormat="1" applyFont="1" applyFill="1" applyBorder="1"/>
    <xf numFmtId="0" fontId="1" fillId="0" borderId="1" xfId="0" applyNumberFormat="1" applyFont="1" applyFill="1" applyBorder="1"/>
    <xf numFmtId="0" fontId="0" fillId="0" borderId="1" xfId="0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0" xfId="0" applyNumberFormat="1"/>
    <xf numFmtId="1" fontId="0" fillId="0" borderId="0" xfId="0" applyNumberFormat="1"/>
    <xf numFmtId="2" fontId="0" fillId="0" borderId="0" xfId="0" applyNumberFormat="1"/>
    <xf numFmtId="0" fontId="6" fillId="0" borderId="0" xfId="0" applyFont="1"/>
    <xf numFmtId="0" fontId="0" fillId="0" borderId="0" xfId="0" applyFill="1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5" borderId="1" xfId="0" applyFont="1" applyFill="1" applyBorder="1" applyAlignment="1"/>
    <xf numFmtId="0" fontId="1" fillId="5" borderId="1" xfId="0" applyNumberFormat="1" applyFont="1" applyFill="1" applyBorder="1" applyAlignment="1">
      <alignment horizontal="left"/>
    </xf>
    <xf numFmtId="164" fontId="0" fillId="5" borderId="1" xfId="0" applyNumberForma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wrapText="1"/>
    </xf>
    <xf numFmtId="0" fontId="0" fillId="5" borderId="0" xfId="0" applyFill="1"/>
    <xf numFmtId="0" fontId="6" fillId="5" borderId="0" xfId="0" applyFont="1" applyFill="1"/>
    <xf numFmtId="0" fontId="0" fillId="5" borderId="1" xfId="0" applyNumberForma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 wrapText="1"/>
    </xf>
    <xf numFmtId="0" fontId="0" fillId="3" borderId="0" xfId="0" applyNumberFormat="1" applyFill="1" applyBorder="1" applyAlignment="1">
      <alignment horizontal="center" wrapText="1"/>
    </xf>
    <xf numFmtId="0" fontId="2" fillId="4" borderId="0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5" borderId="0" xfId="0" applyNumberFormat="1" applyFont="1" applyFill="1" applyBorder="1" applyAlignment="1">
      <alignment horizontal="center" wrapText="1"/>
    </xf>
    <xf numFmtId="0" fontId="0" fillId="5" borderId="0" xfId="0" applyNumberForma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7" borderId="0" xfId="0" applyFill="1" applyAlignment="1">
      <alignment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C7DE33A3-FDF7-417D-B774-D429C3E9BEF0}"/>
  </tableStyles>
  <colors>
    <mruColors>
      <color rgb="FFF760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1"/>
  <sheetViews>
    <sheetView tabSelected="1" zoomScaleNormal="100" zoomScaleSheetLayoutView="55" workbookViewId="0">
      <pane xSplit="6" ySplit="2" topLeftCell="J3" activePane="bottomRight" state="frozen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1" width="11.7109375" style="38" customWidth="1"/>
    <col min="2" max="2" width="19.42578125" style="39" customWidth="1"/>
    <col min="3" max="3" width="8.140625" style="40" customWidth="1"/>
    <col min="4" max="4" width="7.42578125" style="40" customWidth="1"/>
    <col min="5" max="5" width="104.5703125" style="41" customWidth="1"/>
    <col min="6" max="6" width="61.7109375" style="61" bestFit="1" customWidth="1"/>
    <col min="7" max="7" width="18.140625" style="4" bestFit="1" customWidth="1"/>
    <col min="8" max="8" width="4.42578125" style="4" customWidth="1"/>
    <col min="9" max="9" width="18.28515625" style="4" bestFit="1" customWidth="1"/>
    <col min="10" max="10" width="8.28515625" style="4" customWidth="1"/>
    <col min="11" max="11" width="18.28515625" style="4" customWidth="1"/>
    <col min="12" max="12" width="42.140625" style="4" bestFit="1" customWidth="1"/>
    <col min="13" max="22" width="9.140625" style="4"/>
  </cols>
  <sheetData>
    <row r="1" spans="1:22" x14ac:dyDescent="0.25">
      <c r="G1" s="4" t="s">
        <v>273</v>
      </c>
      <c r="I1" s="4" t="s">
        <v>273</v>
      </c>
      <c r="K1" s="4" t="s">
        <v>273</v>
      </c>
    </row>
    <row r="2" spans="1:22" ht="16.5" customHeight="1" x14ac:dyDescent="0.25">
      <c r="A2" s="1"/>
      <c r="B2" s="2" t="s">
        <v>0</v>
      </c>
      <c r="C2" s="3" t="s">
        <v>1</v>
      </c>
      <c r="D2" s="3" t="s">
        <v>2</v>
      </c>
      <c r="E2" s="1" t="s">
        <v>3</v>
      </c>
      <c r="F2" s="62"/>
      <c r="G2" s="4" t="s">
        <v>269</v>
      </c>
      <c r="I2" s="51" t="s">
        <v>270</v>
      </c>
      <c r="J2" s="51"/>
      <c r="K2" s="51" t="s">
        <v>279</v>
      </c>
    </row>
    <row r="3" spans="1:22" ht="18" customHeight="1" x14ac:dyDescent="0.25">
      <c r="A3" s="5" t="s">
        <v>4</v>
      </c>
      <c r="B3" s="6" t="s">
        <v>5</v>
      </c>
      <c r="C3" s="7" t="s">
        <v>6</v>
      </c>
      <c r="D3" s="7"/>
      <c r="E3" s="8"/>
      <c r="F3" s="76" t="s">
        <v>275</v>
      </c>
      <c r="G3" s="4" t="s">
        <v>280</v>
      </c>
      <c r="I3" s="4" t="s">
        <v>280</v>
      </c>
      <c r="K3" s="4" t="s">
        <v>280</v>
      </c>
    </row>
    <row r="4" spans="1:22" ht="14.25" customHeight="1" x14ac:dyDescent="0.25">
      <c r="A4" s="1"/>
      <c r="B4" s="9" t="s">
        <v>7</v>
      </c>
      <c r="C4" s="3"/>
      <c r="D4" s="3"/>
      <c r="E4" s="10" t="s">
        <v>8</v>
      </c>
      <c r="F4" s="63"/>
    </row>
    <row r="5" spans="1:22" ht="18" customHeight="1" x14ac:dyDescent="0.25">
      <c r="A5" s="11" t="s">
        <v>9</v>
      </c>
      <c r="B5" s="12" t="s">
        <v>10</v>
      </c>
      <c r="C5" s="7"/>
      <c r="D5" s="7"/>
      <c r="E5" s="13" t="s">
        <v>11</v>
      </c>
      <c r="F5" s="64"/>
      <c r="I5" s="4" t="s">
        <v>223</v>
      </c>
      <c r="K5" s="4" t="s">
        <v>223</v>
      </c>
    </row>
    <row r="6" spans="1:22" s="18" customFormat="1" ht="18" customHeight="1" x14ac:dyDescent="0.25">
      <c r="A6" s="14" t="s">
        <v>12</v>
      </c>
      <c r="B6" s="15" t="s">
        <v>13</v>
      </c>
      <c r="C6" s="16" t="s">
        <v>14</v>
      </c>
      <c r="D6" s="16"/>
      <c r="E6" s="17" t="s">
        <v>15</v>
      </c>
      <c r="F6" s="65"/>
      <c r="G6" s="4" t="s">
        <v>224</v>
      </c>
      <c r="H6" s="4"/>
      <c r="I6" s="4" t="s">
        <v>224</v>
      </c>
      <c r="J6" s="4"/>
      <c r="K6" s="4" t="s">
        <v>224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8" customHeight="1" x14ac:dyDescent="0.25">
      <c r="A7" s="11" t="s">
        <v>16</v>
      </c>
      <c r="B7" s="12" t="s">
        <v>17</v>
      </c>
      <c r="C7" s="7"/>
      <c r="D7" s="7"/>
      <c r="E7" s="13" t="s">
        <v>18</v>
      </c>
      <c r="F7" s="64"/>
    </row>
    <row r="8" spans="1:22" s="18" customFormat="1" ht="18" customHeight="1" x14ac:dyDescent="0.25">
      <c r="A8" s="14" t="s">
        <v>19</v>
      </c>
      <c r="B8" s="15" t="s">
        <v>20</v>
      </c>
      <c r="C8" s="19" t="s">
        <v>21</v>
      </c>
      <c r="D8" s="19"/>
      <c r="E8" s="17" t="s">
        <v>22</v>
      </c>
      <c r="F8" s="65"/>
      <c r="G8" s="4" t="s">
        <v>225</v>
      </c>
      <c r="H8" s="4"/>
      <c r="I8" s="50" t="s">
        <v>225</v>
      </c>
      <c r="J8" s="50"/>
      <c r="K8" s="50" t="s">
        <v>225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8" customHeight="1" x14ac:dyDescent="0.25">
      <c r="A9" s="11" t="s">
        <v>23</v>
      </c>
      <c r="B9" s="12" t="s">
        <v>24</v>
      </c>
      <c r="C9" s="20" t="s">
        <v>14</v>
      </c>
      <c r="D9" s="20"/>
      <c r="E9" s="13" t="s">
        <v>25</v>
      </c>
      <c r="F9" s="64"/>
      <c r="I9" s="50"/>
      <c r="J9" s="50"/>
      <c r="K9" s="50"/>
    </row>
    <row r="10" spans="1:22" ht="15" customHeight="1" x14ac:dyDescent="0.25">
      <c r="A10" s="21"/>
      <c r="B10" s="22" t="s">
        <v>26</v>
      </c>
      <c r="C10" s="23"/>
      <c r="D10" s="23"/>
      <c r="E10" s="24" t="s">
        <v>27</v>
      </c>
      <c r="F10" s="66"/>
      <c r="I10" s="50"/>
      <c r="J10" s="50"/>
      <c r="K10" s="50"/>
    </row>
    <row r="11" spans="1:22" ht="18" customHeight="1" x14ac:dyDescent="0.25">
      <c r="A11" s="1" t="s">
        <v>28</v>
      </c>
      <c r="B11" s="9" t="s">
        <v>29</v>
      </c>
      <c r="C11" s="3"/>
      <c r="D11" s="3"/>
      <c r="E11" s="1" t="s">
        <v>30</v>
      </c>
      <c r="F11" s="62"/>
      <c r="I11" s="50"/>
      <c r="J11" s="50"/>
      <c r="K11" s="50"/>
    </row>
    <row r="12" spans="1:22" s="18" customFormat="1" ht="18" customHeight="1" x14ac:dyDescent="0.25">
      <c r="A12" s="14" t="s">
        <v>31</v>
      </c>
      <c r="B12" s="15" t="s">
        <v>32</v>
      </c>
      <c r="C12" s="19" t="s">
        <v>33</v>
      </c>
      <c r="D12" s="19"/>
      <c r="E12" s="25" t="s">
        <v>34</v>
      </c>
      <c r="F12" s="67"/>
      <c r="G12" s="4" t="s">
        <v>226</v>
      </c>
      <c r="H12" s="4"/>
      <c r="I12" s="50" t="s">
        <v>226</v>
      </c>
      <c r="J12" s="50"/>
      <c r="K12" s="50" t="s">
        <v>281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8" customHeight="1" x14ac:dyDescent="0.25">
      <c r="A13" s="11" t="s">
        <v>35</v>
      </c>
      <c r="B13" s="12" t="s">
        <v>36</v>
      </c>
      <c r="C13" s="7" t="s">
        <v>37</v>
      </c>
      <c r="D13" s="7"/>
      <c r="E13" s="26" t="s">
        <v>38</v>
      </c>
      <c r="F13" s="68"/>
      <c r="G13" s="4" t="s">
        <v>227</v>
      </c>
      <c r="I13" s="50" t="s">
        <v>227</v>
      </c>
      <c r="J13" s="50"/>
      <c r="K13" s="50" t="s">
        <v>282</v>
      </c>
    </row>
    <row r="14" spans="1:22" s="18" customFormat="1" ht="18" customHeight="1" x14ac:dyDescent="0.25">
      <c r="A14" s="14" t="s">
        <v>39</v>
      </c>
      <c r="B14" s="15" t="s">
        <v>40</v>
      </c>
      <c r="C14" s="19" t="s">
        <v>41</v>
      </c>
      <c r="D14" s="19"/>
      <c r="E14" s="25" t="s">
        <v>42</v>
      </c>
      <c r="F14" s="67"/>
      <c r="G14" s="4" t="s">
        <v>228</v>
      </c>
      <c r="H14" s="4"/>
      <c r="I14" s="50" t="s">
        <v>228</v>
      </c>
      <c r="J14" s="50"/>
      <c r="K14" s="50" t="s">
        <v>228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8" customHeight="1" x14ac:dyDescent="0.25">
      <c r="A15" s="11" t="s">
        <v>43</v>
      </c>
      <c r="B15" s="12" t="s">
        <v>44</v>
      </c>
      <c r="C15" s="7" t="s">
        <v>45</v>
      </c>
      <c r="D15" s="7"/>
      <c r="E15" s="26" t="s">
        <v>46</v>
      </c>
      <c r="F15" s="68"/>
      <c r="G15" s="4" t="s">
        <v>229</v>
      </c>
      <c r="I15" s="50" t="s">
        <v>229</v>
      </c>
      <c r="J15" s="50"/>
      <c r="K15" s="50" t="s">
        <v>283</v>
      </c>
    </row>
    <row r="16" spans="1:22" s="18" customFormat="1" ht="18" customHeight="1" x14ac:dyDescent="0.25">
      <c r="A16" s="14" t="s">
        <v>47</v>
      </c>
      <c r="B16" s="15" t="s">
        <v>48</v>
      </c>
      <c r="C16" s="19">
        <v>1850</v>
      </c>
      <c r="D16" s="19"/>
      <c r="E16" s="25" t="s">
        <v>49</v>
      </c>
      <c r="F16" s="67"/>
      <c r="G16" s="4" t="s">
        <v>230</v>
      </c>
      <c r="H16" s="4"/>
      <c r="I16" s="50" t="s">
        <v>230</v>
      </c>
      <c r="J16" s="50"/>
      <c r="K16" s="50" t="s">
        <v>284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48" customHeight="1" x14ac:dyDescent="0.25">
      <c r="A17" s="11" t="s">
        <v>50</v>
      </c>
      <c r="B17" s="12" t="s">
        <v>51</v>
      </c>
      <c r="C17" s="7" t="s">
        <v>52</v>
      </c>
      <c r="D17" s="7"/>
      <c r="E17" s="26" t="s">
        <v>53</v>
      </c>
      <c r="F17" s="76" t="s">
        <v>276</v>
      </c>
      <c r="G17" s="4" t="s">
        <v>231</v>
      </c>
      <c r="I17" s="50" t="s">
        <v>231</v>
      </c>
      <c r="J17" s="50"/>
      <c r="K17" s="50" t="s">
        <v>285</v>
      </c>
    </row>
    <row r="18" spans="1:22" s="18" customFormat="1" ht="42" customHeight="1" x14ac:dyDescent="0.25">
      <c r="A18" s="14" t="s">
        <v>54</v>
      </c>
      <c r="B18" s="15" t="s">
        <v>55</v>
      </c>
      <c r="C18" s="19" t="s">
        <v>56</v>
      </c>
      <c r="D18" s="19"/>
      <c r="E18" s="25" t="s">
        <v>57</v>
      </c>
      <c r="F18" s="76" t="s">
        <v>277</v>
      </c>
      <c r="G18" s="4" t="s">
        <v>232</v>
      </c>
      <c r="H18" s="4"/>
      <c r="I18" s="50" t="s">
        <v>232</v>
      </c>
      <c r="J18" s="50"/>
      <c r="K18" s="50" t="s">
        <v>286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8" customHeight="1" x14ac:dyDescent="0.25">
      <c r="A19" s="11" t="s">
        <v>58</v>
      </c>
      <c r="B19" s="12" t="s">
        <v>59</v>
      </c>
      <c r="C19" s="7" t="s">
        <v>60</v>
      </c>
      <c r="D19" s="7"/>
      <c r="E19" s="26" t="s">
        <v>61</v>
      </c>
      <c r="F19" s="68"/>
      <c r="G19" s="4" t="s">
        <v>233</v>
      </c>
      <c r="I19" s="50" t="s">
        <v>233</v>
      </c>
      <c r="J19" s="50"/>
      <c r="K19" s="50" t="s">
        <v>233</v>
      </c>
    </row>
    <row r="20" spans="1:22" s="18" customFormat="1" ht="18" customHeight="1" x14ac:dyDescent="0.25">
      <c r="A20" s="14" t="s">
        <v>62</v>
      </c>
      <c r="B20" s="15" t="s">
        <v>63</v>
      </c>
      <c r="C20" s="19" t="s">
        <v>64</v>
      </c>
      <c r="D20" s="19"/>
      <c r="E20" s="25" t="s">
        <v>65</v>
      </c>
      <c r="F20" s="67"/>
      <c r="G20" s="4" t="s">
        <v>234</v>
      </c>
      <c r="H20" s="4"/>
      <c r="I20" s="50" t="s">
        <v>234</v>
      </c>
      <c r="J20" s="50"/>
      <c r="K20" s="50" t="s">
        <v>234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8" customHeight="1" x14ac:dyDescent="0.25">
      <c r="A21" s="54" t="s">
        <v>66</v>
      </c>
      <c r="B21" s="55" t="s">
        <v>67</v>
      </c>
      <c r="C21" s="56" t="s">
        <v>68</v>
      </c>
      <c r="D21" s="56"/>
      <c r="E21" s="57" t="s">
        <v>69</v>
      </c>
      <c r="F21" s="69"/>
      <c r="G21" s="58" t="s">
        <v>235</v>
      </c>
      <c r="H21" s="58"/>
      <c r="I21" s="59" t="s">
        <v>235</v>
      </c>
      <c r="J21" s="59"/>
      <c r="K21" s="59" t="s">
        <v>235</v>
      </c>
      <c r="L21" s="58" t="s">
        <v>271</v>
      </c>
    </row>
    <row r="22" spans="1:22" s="18" customFormat="1" ht="18" customHeight="1" x14ac:dyDescent="0.25">
      <c r="A22" s="14" t="s">
        <v>70</v>
      </c>
      <c r="B22" s="15" t="s">
        <v>71</v>
      </c>
      <c r="C22" s="19" t="s">
        <v>72</v>
      </c>
      <c r="D22" s="19"/>
      <c r="E22" s="25" t="s">
        <v>73</v>
      </c>
      <c r="F22" s="67"/>
      <c r="G22" s="4" t="s">
        <v>236</v>
      </c>
      <c r="H22" s="4"/>
      <c r="I22" s="50" t="s">
        <v>236</v>
      </c>
      <c r="J22" s="50"/>
      <c r="K22" s="50" t="s">
        <v>236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8" customHeight="1" x14ac:dyDescent="0.25">
      <c r="A23" s="54" t="s">
        <v>74</v>
      </c>
      <c r="B23" s="55" t="s">
        <v>75</v>
      </c>
      <c r="C23" s="56" t="s">
        <v>68</v>
      </c>
      <c r="D23" s="56"/>
      <c r="E23" s="60" t="s">
        <v>76</v>
      </c>
      <c r="F23" s="70"/>
      <c r="G23" s="58" t="s">
        <v>237</v>
      </c>
      <c r="H23" s="58"/>
      <c r="I23" s="59" t="s">
        <v>237</v>
      </c>
      <c r="J23" s="59"/>
      <c r="K23" s="59" t="s">
        <v>237</v>
      </c>
      <c r="L23" s="58" t="s">
        <v>271</v>
      </c>
    </row>
    <row r="24" spans="1:22" ht="46.5" customHeight="1" x14ac:dyDescent="0.25">
      <c r="A24" s="14" t="s">
        <v>77</v>
      </c>
      <c r="B24" s="27" t="s">
        <v>78</v>
      </c>
      <c r="C24" s="19" t="s">
        <v>79</v>
      </c>
      <c r="D24" s="19"/>
      <c r="E24" s="28" t="s">
        <v>210</v>
      </c>
      <c r="F24" s="76" t="s">
        <v>278</v>
      </c>
      <c r="G24" s="4" t="s">
        <v>267</v>
      </c>
      <c r="I24" s="50" t="s">
        <v>267</v>
      </c>
      <c r="J24" s="50"/>
      <c r="K24" s="50" t="s">
        <v>287</v>
      </c>
      <c r="L24" s="77" t="s">
        <v>272</v>
      </c>
    </row>
    <row r="25" spans="1:22" ht="15" customHeight="1" x14ac:dyDescent="0.25">
      <c r="A25" s="1" t="s">
        <v>80</v>
      </c>
      <c r="B25" s="9" t="s">
        <v>81</v>
      </c>
      <c r="C25" s="3"/>
      <c r="D25" s="3"/>
      <c r="E25" s="29" t="s">
        <v>82</v>
      </c>
      <c r="F25" s="71"/>
      <c r="I25" s="50"/>
      <c r="J25" s="50"/>
      <c r="K25" s="50"/>
    </row>
    <row r="26" spans="1:22" s="18" customFormat="1" ht="18" customHeight="1" x14ac:dyDescent="0.25">
      <c r="A26" s="14" t="s">
        <v>83</v>
      </c>
      <c r="B26" s="15" t="s">
        <v>84</v>
      </c>
      <c r="C26" s="19" t="s">
        <v>85</v>
      </c>
      <c r="D26" s="19"/>
      <c r="E26" s="25" t="s">
        <v>86</v>
      </c>
      <c r="F26" s="67"/>
      <c r="G26" s="4" t="s">
        <v>238</v>
      </c>
      <c r="H26" s="4"/>
      <c r="I26" s="50" t="s">
        <v>238</v>
      </c>
      <c r="J26" s="50"/>
      <c r="K26" s="50" t="s">
        <v>288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8" customHeight="1" x14ac:dyDescent="0.25">
      <c r="A27" s="11" t="s">
        <v>87</v>
      </c>
      <c r="B27" s="12" t="s">
        <v>88</v>
      </c>
      <c r="C27" s="7" t="s">
        <v>89</v>
      </c>
      <c r="D27" s="7"/>
      <c r="E27" s="26" t="s">
        <v>90</v>
      </c>
      <c r="F27" s="68"/>
      <c r="G27" s="4" t="s">
        <v>239</v>
      </c>
      <c r="I27" s="50" t="s">
        <v>239</v>
      </c>
      <c r="J27" s="50"/>
      <c r="K27" s="50" t="s">
        <v>289</v>
      </c>
    </row>
    <row r="28" spans="1:22" s="18" customFormat="1" ht="18" customHeight="1" x14ac:dyDescent="0.25">
      <c r="A28" s="14" t="s">
        <v>91</v>
      </c>
      <c r="B28" s="15" t="s">
        <v>92</v>
      </c>
      <c r="C28" s="19" t="s">
        <v>93</v>
      </c>
      <c r="D28" s="19"/>
      <c r="E28" s="25" t="s">
        <v>94</v>
      </c>
      <c r="F28" s="67"/>
      <c r="G28" s="4" t="s">
        <v>240</v>
      </c>
      <c r="H28" s="4"/>
      <c r="I28" s="50" t="s">
        <v>240</v>
      </c>
      <c r="J28" s="50"/>
      <c r="K28" s="50" t="s">
        <v>290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8" customHeight="1" x14ac:dyDescent="0.25">
      <c r="A29" s="11" t="s">
        <v>95</v>
      </c>
      <c r="B29" s="12" t="s">
        <v>96</v>
      </c>
      <c r="C29" s="7" t="s">
        <v>97</v>
      </c>
      <c r="D29" s="7"/>
      <c r="E29" s="26" t="s">
        <v>98</v>
      </c>
      <c r="F29" s="68"/>
      <c r="G29" s="4" t="s">
        <v>241</v>
      </c>
      <c r="I29" s="50" t="s">
        <v>241</v>
      </c>
      <c r="J29" s="50"/>
      <c r="K29" s="50" t="s">
        <v>291</v>
      </c>
    </row>
    <row r="30" spans="1:22" s="18" customFormat="1" ht="18" customHeight="1" x14ac:dyDescent="0.25">
      <c r="A30" s="14" t="s">
        <v>99</v>
      </c>
      <c r="B30" s="15" t="s">
        <v>100</v>
      </c>
      <c r="C30" s="19" t="s">
        <v>101</v>
      </c>
      <c r="D30" s="19"/>
      <c r="E30" s="25" t="s">
        <v>102</v>
      </c>
      <c r="F30" s="67"/>
      <c r="G30" s="4" t="s">
        <v>242</v>
      </c>
      <c r="H30" s="4"/>
      <c r="I30" s="50" t="s">
        <v>242</v>
      </c>
      <c r="J30" s="50"/>
      <c r="K30" s="50" t="s">
        <v>292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8" customHeight="1" x14ac:dyDescent="0.25">
      <c r="A31" s="11" t="s">
        <v>103</v>
      </c>
      <c r="B31" s="12" t="s">
        <v>104</v>
      </c>
      <c r="C31" s="7" t="s">
        <v>105</v>
      </c>
      <c r="D31" s="7"/>
      <c r="E31" s="26" t="s">
        <v>106</v>
      </c>
      <c r="F31" s="68"/>
      <c r="G31" s="4" t="s">
        <v>243</v>
      </c>
      <c r="I31" s="50" t="s">
        <v>243</v>
      </c>
      <c r="J31" s="50"/>
      <c r="K31" s="50" t="s">
        <v>293</v>
      </c>
    </row>
    <row r="32" spans="1:22" s="18" customFormat="1" ht="18" customHeight="1" x14ac:dyDescent="0.25">
      <c r="A32" s="14" t="s">
        <v>107</v>
      </c>
      <c r="B32" s="15" t="s">
        <v>108</v>
      </c>
      <c r="C32" s="19" t="s">
        <v>109</v>
      </c>
      <c r="D32" s="19"/>
      <c r="E32" s="25" t="s">
        <v>110</v>
      </c>
      <c r="F32" s="67"/>
      <c r="G32" s="4" t="s">
        <v>244</v>
      </c>
      <c r="H32" s="4"/>
      <c r="I32" s="50" t="s">
        <v>244</v>
      </c>
      <c r="J32" s="50"/>
      <c r="K32" s="50" t="s">
        <v>294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8" customHeight="1" x14ac:dyDescent="0.25">
      <c r="A33" s="11" t="s">
        <v>111</v>
      </c>
      <c r="B33" s="12" t="s">
        <v>112</v>
      </c>
      <c r="C33" s="7" t="s">
        <v>113</v>
      </c>
      <c r="D33" s="7"/>
      <c r="E33" s="26" t="s">
        <v>114</v>
      </c>
      <c r="F33" s="68"/>
      <c r="G33" s="4" t="s">
        <v>245</v>
      </c>
      <c r="I33" s="50" t="s">
        <v>245</v>
      </c>
      <c r="J33" s="50"/>
      <c r="K33" s="50" t="s">
        <v>295</v>
      </c>
    </row>
    <row r="34" spans="1:22" s="18" customFormat="1" ht="18" customHeight="1" x14ac:dyDescent="0.25">
      <c r="A34" s="14" t="s">
        <v>115</v>
      </c>
      <c r="B34" s="15" t="s">
        <v>116</v>
      </c>
      <c r="C34" s="19" t="s">
        <v>117</v>
      </c>
      <c r="D34" s="19"/>
      <c r="E34" s="25" t="s">
        <v>118</v>
      </c>
      <c r="F34" s="67"/>
      <c r="G34" s="4" t="s">
        <v>246</v>
      </c>
      <c r="H34" s="4"/>
      <c r="I34" s="50" t="s">
        <v>246</v>
      </c>
      <c r="J34" s="50"/>
      <c r="K34" s="50" t="s">
        <v>296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8" customHeight="1" x14ac:dyDescent="0.25">
      <c r="A35" s="11" t="s">
        <v>119</v>
      </c>
      <c r="B35" s="12" t="s">
        <v>120</v>
      </c>
      <c r="C35" s="7" t="s">
        <v>121</v>
      </c>
      <c r="D35" s="7"/>
      <c r="E35" s="26" t="s">
        <v>122</v>
      </c>
      <c r="F35" s="68"/>
      <c r="G35" s="4" t="s">
        <v>247</v>
      </c>
      <c r="I35" s="50" t="s">
        <v>247</v>
      </c>
      <c r="J35" s="50"/>
      <c r="K35" s="50" t="s">
        <v>297</v>
      </c>
    </row>
    <row r="36" spans="1:22" s="18" customFormat="1" ht="18" customHeight="1" x14ac:dyDescent="0.25">
      <c r="A36" s="14" t="s">
        <v>123</v>
      </c>
      <c r="B36" s="15" t="s">
        <v>124</v>
      </c>
      <c r="C36" s="19" t="s">
        <v>125</v>
      </c>
      <c r="D36" s="19"/>
      <c r="E36" s="25" t="s">
        <v>126</v>
      </c>
      <c r="F36" s="67"/>
      <c r="G36" s="4" t="s">
        <v>248</v>
      </c>
      <c r="H36" s="4"/>
      <c r="I36" s="50" t="s">
        <v>248</v>
      </c>
      <c r="J36" s="50"/>
      <c r="K36" s="50" t="s">
        <v>248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8" customHeight="1" x14ac:dyDescent="0.25">
      <c r="A37" s="11" t="s">
        <v>127</v>
      </c>
      <c r="B37" s="12" t="s">
        <v>128</v>
      </c>
      <c r="C37" s="7" t="s">
        <v>129</v>
      </c>
      <c r="D37" s="7"/>
      <c r="E37" s="26" t="s">
        <v>130</v>
      </c>
      <c r="F37" s="68"/>
      <c r="G37" s="4" t="s">
        <v>249</v>
      </c>
      <c r="I37" s="50" t="s">
        <v>249</v>
      </c>
      <c r="J37" s="50"/>
      <c r="K37" s="50" t="s">
        <v>249</v>
      </c>
    </row>
    <row r="38" spans="1:22" s="18" customFormat="1" ht="18" customHeight="1" x14ac:dyDescent="0.25">
      <c r="A38" s="14" t="s">
        <v>131</v>
      </c>
      <c r="B38" s="15" t="s">
        <v>132</v>
      </c>
      <c r="C38" s="19" t="s">
        <v>133</v>
      </c>
      <c r="D38" s="19"/>
      <c r="E38" s="25" t="s">
        <v>134</v>
      </c>
      <c r="F38" s="67"/>
      <c r="G38" s="4" t="s">
        <v>250</v>
      </c>
      <c r="H38" s="4"/>
      <c r="I38" s="50" t="s">
        <v>250</v>
      </c>
      <c r="J38" s="50"/>
      <c r="K38" s="50" t="s">
        <v>298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8" customHeight="1" x14ac:dyDescent="0.25">
      <c r="A39" s="11" t="s">
        <v>135</v>
      </c>
      <c r="B39" s="12" t="s">
        <v>136</v>
      </c>
      <c r="C39" s="7" t="s">
        <v>137</v>
      </c>
      <c r="D39" s="7"/>
      <c r="E39" s="26" t="s">
        <v>138</v>
      </c>
      <c r="F39" s="68"/>
      <c r="G39" s="4" t="s">
        <v>251</v>
      </c>
      <c r="I39" s="50" t="s">
        <v>251</v>
      </c>
      <c r="J39" s="50"/>
      <c r="K39" s="50" t="s">
        <v>251</v>
      </c>
    </row>
    <row r="40" spans="1:22" s="18" customFormat="1" ht="18" customHeight="1" x14ac:dyDescent="0.25">
      <c r="A40" s="54" t="s">
        <v>139</v>
      </c>
      <c r="B40" s="55" t="s">
        <v>140</v>
      </c>
      <c r="C40" s="56" t="s">
        <v>141</v>
      </c>
      <c r="D40" s="56"/>
      <c r="E40" s="57" t="s">
        <v>142</v>
      </c>
      <c r="F40" s="69"/>
      <c r="G40" s="58" t="s">
        <v>252</v>
      </c>
      <c r="H40" s="58"/>
      <c r="I40" s="59" t="s">
        <v>252</v>
      </c>
      <c r="J40" s="59"/>
      <c r="K40" s="59" t="s">
        <v>299</v>
      </c>
      <c r="L40" s="58" t="s">
        <v>274</v>
      </c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8" customHeight="1" x14ac:dyDescent="0.25">
      <c r="A41" s="11" t="s">
        <v>143</v>
      </c>
      <c r="B41" s="12" t="s">
        <v>144</v>
      </c>
      <c r="C41" s="7">
        <v>2500</v>
      </c>
      <c r="D41" s="7"/>
      <c r="E41" s="26" t="s">
        <v>145</v>
      </c>
      <c r="F41" s="68"/>
      <c r="G41" s="4" t="s">
        <v>253</v>
      </c>
      <c r="I41" s="50" t="s">
        <v>253</v>
      </c>
      <c r="J41" s="50"/>
      <c r="K41" s="50" t="s">
        <v>300</v>
      </c>
    </row>
    <row r="42" spans="1:22" s="18" customFormat="1" ht="18" customHeight="1" x14ac:dyDescent="0.25">
      <c r="A42" s="14" t="s">
        <v>146</v>
      </c>
      <c r="B42" s="15" t="s">
        <v>147</v>
      </c>
      <c r="C42" s="19">
        <v>2700</v>
      </c>
      <c r="D42" s="19"/>
      <c r="E42" s="25" t="s">
        <v>148</v>
      </c>
      <c r="F42" s="67"/>
      <c r="G42" s="4" t="s">
        <v>254</v>
      </c>
      <c r="H42" s="4"/>
      <c r="I42" s="50" t="s">
        <v>254</v>
      </c>
      <c r="J42" s="50"/>
      <c r="K42" s="50" t="s">
        <v>301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8" customHeight="1" x14ac:dyDescent="0.25">
      <c r="A43" s="11" t="s">
        <v>149</v>
      </c>
      <c r="B43" s="12" t="s">
        <v>150</v>
      </c>
      <c r="C43" s="7">
        <v>1650</v>
      </c>
      <c r="D43" s="7"/>
      <c r="E43" s="26" t="s">
        <v>151</v>
      </c>
      <c r="F43" s="68"/>
      <c r="G43" s="4" t="s">
        <v>255</v>
      </c>
      <c r="I43" s="50" t="s">
        <v>255</v>
      </c>
      <c r="J43" s="50"/>
      <c r="K43" s="50" t="s">
        <v>302</v>
      </c>
    </row>
    <row r="44" spans="1:22" s="18" customFormat="1" ht="18" customHeight="1" x14ac:dyDescent="0.25">
      <c r="A44" s="14" t="s">
        <v>152</v>
      </c>
      <c r="B44" s="15" t="s">
        <v>153</v>
      </c>
      <c r="C44" s="19">
        <v>1850</v>
      </c>
      <c r="D44" s="19"/>
      <c r="E44" s="25" t="s">
        <v>154</v>
      </c>
      <c r="F44" s="67"/>
      <c r="G44" s="4" t="s">
        <v>256</v>
      </c>
      <c r="H44" s="4"/>
      <c r="I44" s="50" t="s">
        <v>256</v>
      </c>
      <c r="J44" s="50"/>
      <c r="K44" s="50" t="s">
        <v>303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8" customHeight="1" x14ac:dyDescent="0.25">
      <c r="A45" s="11" t="s">
        <v>155</v>
      </c>
      <c r="B45" s="12" t="s">
        <v>156</v>
      </c>
      <c r="C45" s="7">
        <v>2070</v>
      </c>
      <c r="D45" s="7"/>
      <c r="E45" s="26" t="s">
        <v>157</v>
      </c>
      <c r="F45" s="68"/>
      <c r="G45" s="4" t="s">
        <v>257</v>
      </c>
      <c r="I45" s="50" t="s">
        <v>257</v>
      </c>
      <c r="J45" s="50"/>
      <c r="K45" s="50" t="s">
        <v>304</v>
      </c>
    </row>
    <row r="46" spans="1:22" s="18" customFormat="1" ht="18" customHeight="1" x14ac:dyDescent="0.25">
      <c r="A46" s="14" t="s">
        <v>158</v>
      </c>
      <c r="B46" s="15" t="s">
        <v>159</v>
      </c>
      <c r="C46" s="19">
        <v>2350</v>
      </c>
      <c r="D46" s="19"/>
      <c r="E46" s="25" t="s">
        <v>160</v>
      </c>
      <c r="F46" s="67"/>
      <c r="G46" s="50" t="s">
        <v>268</v>
      </c>
      <c r="H46" s="4"/>
      <c r="I46" s="50" t="s">
        <v>268</v>
      </c>
      <c r="J46" s="50"/>
      <c r="K46" s="50" t="s">
        <v>305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8" customHeight="1" x14ac:dyDescent="0.25">
      <c r="A47" s="11" t="s">
        <v>161</v>
      </c>
      <c r="B47" s="12" t="s">
        <v>162</v>
      </c>
      <c r="C47" s="7">
        <v>2550</v>
      </c>
      <c r="D47" s="7"/>
      <c r="E47" s="26" t="s">
        <v>163</v>
      </c>
      <c r="F47" s="68"/>
      <c r="G47" s="4" t="s">
        <v>258</v>
      </c>
      <c r="I47" s="50" t="s">
        <v>258</v>
      </c>
      <c r="J47" s="50"/>
      <c r="K47" s="50" t="s">
        <v>258</v>
      </c>
    </row>
    <row r="48" spans="1:22" s="18" customFormat="1" ht="18" customHeight="1" x14ac:dyDescent="0.25">
      <c r="A48" s="54" t="s">
        <v>164</v>
      </c>
      <c r="B48" s="55" t="s">
        <v>165</v>
      </c>
      <c r="C48" s="56" t="s">
        <v>6</v>
      </c>
      <c r="D48" s="56"/>
      <c r="E48" s="57" t="s">
        <v>166</v>
      </c>
      <c r="F48" s="69"/>
      <c r="G48" s="58" t="s">
        <v>259</v>
      </c>
      <c r="H48" s="58"/>
      <c r="I48" s="59" t="s">
        <v>259</v>
      </c>
      <c r="J48" s="59"/>
      <c r="K48" s="59" t="s">
        <v>259</v>
      </c>
      <c r="L48" s="58" t="s">
        <v>271</v>
      </c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s="4" customFormat="1" ht="18" customHeight="1" x14ac:dyDescent="0.25">
      <c r="A49" s="30" t="s">
        <v>167</v>
      </c>
      <c r="B49" s="31" t="s">
        <v>168</v>
      </c>
      <c r="C49" s="32" t="s">
        <v>169</v>
      </c>
      <c r="D49" s="32"/>
      <c r="E49" s="33" t="s">
        <v>170</v>
      </c>
      <c r="F49" s="72"/>
      <c r="G49" s="4" t="s">
        <v>260</v>
      </c>
      <c r="I49" s="50" t="s">
        <v>260</v>
      </c>
      <c r="J49" s="50"/>
      <c r="K49" s="50" t="s">
        <v>260</v>
      </c>
    </row>
    <row r="50" spans="1:22" s="18" customFormat="1" ht="18" customHeight="1" x14ac:dyDescent="0.25">
      <c r="A50" s="14" t="s">
        <v>171</v>
      </c>
      <c r="B50" s="15" t="s">
        <v>172</v>
      </c>
      <c r="C50" s="19" t="s">
        <v>173</v>
      </c>
      <c r="D50" s="19"/>
      <c r="E50" s="25" t="s">
        <v>174</v>
      </c>
      <c r="F50" s="67"/>
      <c r="G50" s="4" t="s">
        <v>261</v>
      </c>
      <c r="H50" s="4"/>
      <c r="I50" s="50" t="s">
        <v>261</v>
      </c>
      <c r="J50" s="50"/>
      <c r="K50" s="50" t="s">
        <v>306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s="4" customFormat="1" ht="18" customHeight="1" x14ac:dyDescent="0.25">
      <c r="A51" s="54" t="s">
        <v>175</v>
      </c>
      <c r="B51" s="55" t="s">
        <v>176</v>
      </c>
      <c r="C51" s="56" t="s">
        <v>6</v>
      </c>
      <c r="D51" s="56"/>
      <c r="E51" s="57" t="s">
        <v>177</v>
      </c>
      <c r="F51" s="69"/>
      <c r="G51" s="58" t="s">
        <v>262</v>
      </c>
      <c r="H51" s="58"/>
      <c r="I51" s="59" t="s">
        <v>262</v>
      </c>
      <c r="J51" s="59"/>
      <c r="K51" s="59" t="s">
        <v>262</v>
      </c>
      <c r="L51" s="58" t="s">
        <v>271</v>
      </c>
    </row>
    <row r="52" spans="1:22" s="18" customFormat="1" ht="18" customHeight="1" x14ac:dyDescent="0.25">
      <c r="A52" s="54" t="s">
        <v>178</v>
      </c>
      <c r="B52" s="55" t="s">
        <v>179</v>
      </c>
      <c r="C52" s="56" t="s">
        <v>180</v>
      </c>
      <c r="D52" s="56"/>
      <c r="E52" s="57" t="s">
        <v>181</v>
      </c>
      <c r="F52" s="69"/>
      <c r="G52" s="58" t="s">
        <v>263</v>
      </c>
      <c r="H52" s="58"/>
      <c r="I52" s="59" t="s">
        <v>263</v>
      </c>
      <c r="J52" s="59"/>
      <c r="K52" s="59" t="s">
        <v>263</v>
      </c>
      <c r="L52" s="58" t="s">
        <v>271</v>
      </c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s="4" customFormat="1" ht="18" customHeight="1" x14ac:dyDescent="0.25">
      <c r="A53" s="30" t="s">
        <v>182</v>
      </c>
      <c r="B53" s="34" t="s">
        <v>183</v>
      </c>
      <c r="C53" s="32" t="s">
        <v>184</v>
      </c>
      <c r="D53" s="32"/>
      <c r="E53" s="33" t="s">
        <v>185</v>
      </c>
      <c r="F53" s="72"/>
      <c r="G53" s="4" t="s">
        <v>264</v>
      </c>
      <c r="I53" s="50" t="s">
        <v>264</v>
      </c>
      <c r="J53" s="50"/>
      <c r="K53" s="50" t="s">
        <v>264</v>
      </c>
    </row>
    <row r="54" spans="1:22" s="18" customFormat="1" ht="18" customHeight="1" x14ac:dyDescent="0.25">
      <c r="A54" s="14" t="s">
        <v>186</v>
      </c>
      <c r="B54" s="15" t="s">
        <v>187</v>
      </c>
      <c r="C54" s="16">
        <v>2800</v>
      </c>
      <c r="D54" s="19"/>
      <c r="E54" s="25" t="s">
        <v>188</v>
      </c>
      <c r="F54" s="67"/>
      <c r="G54" s="4" t="s">
        <v>265</v>
      </c>
      <c r="H54" s="4"/>
      <c r="I54" s="50" t="s">
        <v>265</v>
      </c>
      <c r="J54" s="50"/>
      <c r="K54" s="50" t="s">
        <v>265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s="4" customFormat="1" ht="18" customHeight="1" x14ac:dyDescent="0.25">
      <c r="A55" s="30" t="s">
        <v>189</v>
      </c>
      <c r="B55" s="34" t="s">
        <v>190</v>
      </c>
      <c r="C55" s="32" t="s">
        <v>191</v>
      </c>
      <c r="D55" s="32"/>
      <c r="E55" s="33" t="s">
        <v>192</v>
      </c>
      <c r="F55" s="72"/>
      <c r="G55" s="4" t="s">
        <v>266</v>
      </c>
      <c r="I55" s="50" t="s">
        <v>266</v>
      </c>
      <c r="J55" s="50"/>
      <c r="K55" s="50" t="s">
        <v>266</v>
      </c>
    </row>
    <row r="56" spans="1:22" s="18" customFormat="1" ht="18" customHeight="1" x14ac:dyDescent="0.25">
      <c r="A56" s="14" t="s">
        <v>193</v>
      </c>
      <c r="B56" s="35" t="s">
        <v>194</v>
      </c>
      <c r="C56" s="19" t="s">
        <v>195</v>
      </c>
      <c r="D56" s="19"/>
      <c r="E56" s="28"/>
      <c r="F56" s="7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s="4" customFormat="1" ht="18" customHeight="1" x14ac:dyDescent="0.25">
      <c r="A57" s="30" t="s">
        <v>196</v>
      </c>
      <c r="B57" s="36" t="s">
        <v>197</v>
      </c>
      <c r="C57" s="32" t="s">
        <v>198</v>
      </c>
      <c r="D57" s="32"/>
      <c r="E57" s="37"/>
      <c r="F57" s="74"/>
    </row>
    <row r="58" spans="1:22" s="18" customFormat="1" ht="18" customHeight="1" x14ac:dyDescent="0.25">
      <c r="A58" s="14" t="s">
        <v>199</v>
      </c>
      <c r="B58" s="35" t="s">
        <v>200</v>
      </c>
      <c r="C58" s="19" t="s">
        <v>201</v>
      </c>
      <c r="D58" s="19"/>
      <c r="E58" s="28"/>
      <c r="F58" s="73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s="4" customFormat="1" ht="18" customHeight="1" x14ac:dyDescent="0.25">
      <c r="A59" s="30" t="s">
        <v>202</v>
      </c>
      <c r="B59" s="36" t="s">
        <v>203</v>
      </c>
      <c r="C59" s="32" t="s">
        <v>204</v>
      </c>
      <c r="D59" s="32"/>
      <c r="E59" s="37"/>
      <c r="F59" s="74"/>
    </row>
    <row r="60" spans="1:22" s="18" customFormat="1" ht="18" customHeight="1" x14ac:dyDescent="0.25">
      <c r="A60" s="14" t="s">
        <v>205</v>
      </c>
      <c r="B60" s="35" t="s">
        <v>206</v>
      </c>
      <c r="C60" s="19" t="s">
        <v>207</v>
      </c>
      <c r="D60" s="19"/>
      <c r="E60" s="28"/>
      <c r="F60" s="7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5" t="s">
        <v>208</v>
      </c>
      <c r="B61" s="6" t="s">
        <v>209</v>
      </c>
      <c r="C61" s="7"/>
      <c r="D61" s="7"/>
      <c r="E61" s="8"/>
      <c r="F61" s="75"/>
    </row>
  </sheetData>
  <phoneticPr fontId="7" type="noConversion"/>
  <printOptions horizontalCentered="1" verticalCentered="1"/>
  <pageMargins left="0" right="0" top="0" bottom="0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workbookViewId="0">
      <selection activeCell="E6" sqref="E6"/>
    </sheetView>
  </sheetViews>
  <sheetFormatPr defaultRowHeight="15" x14ac:dyDescent="0.25"/>
  <cols>
    <col min="1" max="1" width="13.42578125" customWidth="1"/>
    <col min="2" max="2" width="16" customWidth="1"/>
    <col min="3" max="3" width="11.85546875" style="47" customWidth="1"/>
    <col min="4" max="4" width="0.140625" style="48" customWidth="1"/>
    <col min="5" max="5" width="11.5703125" style="49" customWidth="1"/>
    <col min="6" max="6" width="16.7109375" style="49" customWidth="1"/>
    <col min="7" max="7" width="16.42578125" style="49" customWidth="1"/>
    <col min="8" max="8" width="4.7109375" style="49" customWidth="1"/>
    <col min="9" max="9" width="16" customWidth="1"/>
    <col min="10" max="10" width="15.7109375" customWidth="1"/>
    <col min="11" max="11" width="13.85546875" customWidth="1"/>
    <col min="12" max="12" width="17.140625" style="45" customWidth="1"/>
  </cols>
  <sheetData>
    <row r="1" spans="1:11" x14ac:dyDescent="0.25">
      <c r="A1" s="42" t="s">
        <v>211</v>
      </c>
      <c r="B1" s="42"/>
      <c r="C1" s="43" t="s">
        <v>212</v>
      </c>
      <c r="D1" s="44"/>
      <c r="E1" s="45" t="s">
        <v>213</v>
      </c>
      <c r="F1" s="45" t="s">
        <v>214</v>
      </c>
      <c r="G1" s="45" t="s">
        <v>214</v>
      </c>
      <c r="H1" s="45"/>
      <c r="I1" s="45"/>
      <c r="J1" s="45"/>
      <c r="K1" s="45"/>
    </row>
    <row r="2" spans="1:11" x14ac:dyDescent="0.25">
      <c r="A2" s="52">
        <v>0</v>
      </c>
      <c r="B2" s="46" t="s">
        <v>215</v>
      </c>
      <c r="C2" s="43">
        <v>1.3</v>
      </c>
      <c r="D2" s="44"/>
      <c r="E2" s="45">
        <f>(3600/(8-0.2*A2)*C2*2)/1000</f>
        <v>1.17</v>
      </c>
      <c r="F2" s="45">
        <f>E2*5*0.86</f>
        <v>5.0309999999999997</v>
      </c>
      <c r="G2" s="45">
        <f>E2*4.7*0.86</f>
        <v>4.7291399999999992</v>
      </c>
      <c r="H2" s="45">
        <f>F2*4.7</f>
        <v>23.645699999999998</v>
      </c>
      <c r="I2" s="42"/>
      <c r="J2" s="45"/>
      <c r="K2" s="45"/>
    </row>
    <row r="3" spans="1:11" x14ac:dyDescent="0.25">
      <c r="A3" s="52"/>
      <c r="B3" s="46" t="s">
        <v>216</v>
      </c>
      <c r="C3" s="43">
        <v>2</v>
      </c>
      <c r="D3" s="44"/>
      <c r="E3" s="45">
        <f>(3600/(8-0.2*A2)*C3*2)/1000</f>
        <v>1.8</v>
      </c>
      <c r="F3" s="45">
        <f t="shared" ref="F3:F6" si="0">E3*5*0.86</f>
        <v>7.74</v>
      </c>
      <c r="G3" s="45">
        <f t="shared" ref="G3:G6" si="1">E3*4.7*0.86</f>
        <v>7.2756000000000007</v>
      </c>
      <c r="H3" s="45">
        <f>F3*4.7</f>
        <v>36.378</v>
      </c>
      <c r="I3" s="42"/>
      <c r="J3" s="45"/>
      <c r="K3" s="45"/>
    </row>
    <row r="4" spans="1:11" x14ac:dyDescent="0.25">
      <c r="A4" s="52"/>
      <c r="B4" s="46" t="s">
        <v>217</v>
      </c>
      <c r="C4" s="43">
        <v>3</v>
      </c>
      <c r="D4" s="44"/>
      <c r="E4" s="45">
        <f>(3600/(8-0.2*A2)*C4*2)/1000</f>
        <v>2.7</v>
      </c>
      <c r="F4" s="45">
        <f t="shared" si="0"/>
        <v>11.61</v>
      </c>
      <c r="G4" s="45">
        <f t="shared" si="1"/>
        <v>10.913400000000001</v>
      </c>
      <c r="H4" s="45">
        <f>F4*4.7</f>
        <v>54.567</v>
      </c>
      <c r="I4" s="42"/>
      <c r="J4" s="45"/>
      <c r="K4" s="45"/>
    </row>
    <row r="5" spans="1:11" x14ac:dyDescent="0.25">
      <c r="A5" s="52"/>
      <c r="B5" s="46" t="s">
        <v>218</v>
      </c>
      <c r="C5" s="43">
        <v>3.7</v>
      </c>
      <c r="D5" s="44"/>
      <c r="E5" s="45">
        <f>(3600/(8-0.2*A2)*C5*2)/1000</f>
        <v>3.33</v>
      </c>
      <c r="F5" s="45">
        <f t="shared" si="0"/>
        <v>14.318999999999999</v>
      </c>
      <c r="G5" s="45">
        <f t="shared" si="1"/>
        <v>13.459860000000001</v>
      </c>
      <c r="H5" s="45">
        <f>F5*4.7</f>
        <v>67.299300000000002</v>
      </c>
      <c r="I5" s="42"/>
      <c r="J5" s="45"/>
      <c r="K5" s="45"/>
    </row>
    <row r="6" spans="1:11" x14ac:dyDescent="0.25">
      <c r="A6" s="52"/>
      <c r="B6" s="46" t="s">
        <v>219</v>
      </c>
      <c r="C6" s="43">
        <v>4.2</v>
      </c>
      <c r="D6" s="44"/>
      <c r="E6" s="45">
        <f>(3600/(8-0.2*A2)*C6*2)/1000</f>
        <v>3.78</v>
      </c>
      <c r="F6" s="45">
        <f t="shared" si="0"/>
        <v>16.253999999999998</v>
      </c>
      <c r="G6" s="45">
        <f t="shared" si="1"/>
        <v>15.278759999999998</v>
      </c>
      <c r="H6" s="45">
        <f>F6*4.7</f>
        <v>76.393799999999999</v>
      </c>
      <c r="I6" s="42"/>
      <c r="J6" s="45"/>
      <c r="K6" s="45"/>
    </row>
    <row r="7" spans="1:11" x14ac:dyDescent="0.25">
      <c r="F7" s="45" t="s">
        <v>220</v>
      </c>
      <c r="G7" s="45" t="s">
        <v>221</v>
      </c>
      <c r="H7" s="45"/>
      <c r="I7" s="42"/>
      <c r="J7" s="42"/>
      <c r="K7" s="45"/>
    </row>
    <row r="8" spans="1:11" x14ac:dyDescent="0.25">
      <c r="F8" s="45" t="s">
        <v>222</v>
      </c>
      <c r="G8" s="45" t="s">
        <v>222</v>
      </c>
    </row>
    <row r="9" spans="1:11" x14ac:dyDescent="0.25">
      <c r="A9" s="53"/>
      <c r="B9" s="53"/>
      <c r="C9" s="53"/>
      <c r="D9" s="53"/>
      <c r="E9" s="53"/>
      <c r="F9" s="53"/>
      <c r="G9" s="53"/>
    </row>
    <row r="11" spans="1:11" x14ac:dyDescent="0.25">
      <c r="A11" s="53"/>
      <c r="B11" s="53"/>
      <c r="C11" s="53"/>
      <c r="D11" s="53"/>
      <c r="E11" s="53"/>
      <c r="F11" s="53"/>
      <c r="G11" s="53"/>
    </row>
    <row r="13" spans="1:11" x14ac:dyDescent="0.25">
      <c r="A13" s="53"/>
      <c r="B13" s="53"/>
      <c r="C13" s="53"/>
      <c r="D13" s="53"/>
      <c r="E13" s="53"/>
      <c r="F13" s="53"/>
      <c r="G13" s="53"/>
      <c r="H13" s="53"/>
    </row>
  </sheetData>
  <mergeCells count="4">
    <mergeCell ref="A2:A6"/>
    <mergeCell ref="A9:G9"/>
    <mergeCell ref="A11:G11"/>
    <mergeCell ref="A13:H13"/>
  </mergeCells>
  <conditionalFormatting sqref="H1:H12 H14:H1048576 I1:J1 K7 L1">
    <cfRule type="iconSet" priority="4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:E8 E10 E12 E14:E104857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">
    <cfRule type="iconSet" priority="1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parametri</vt:lpstr>
      <vt:lpstr>potrosnja i snaga kotla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Pavlica</dc:creator>
  <cp:lastModifiedBy>Milan Pavlica</cp:lastModifiedBy>
  <dcterms:created xsi:type="dcterms:W3CDTF">2017-12-09T12:12:06Z</dcterms:created>
  <dcterms:modified xsi:type="dcterms:W3CDTF">2021-10-17T17:05:19Z</dcterms:modified>
</cp:coreProperties>
</file>