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name\Downloads\"/>
    </mc:Choice>
  </mc:AlternateContent>
  <bookViews>
    <workbookView xWindow="240" yWindow="105" windowWidth="14940" windowHeight="8085" tabRatio="773"/>
  </bookViews>
  <sheets>
    <sheet name="faktura" sheetId="1" r:id="rId1"/>
  </sheets>
  <definedNames>
    <definedName name="_xlnm._FilterDatabase" localSheetId="0" hidden="1">faktura!$L$17:$L$77</definedName>
    <definedName name="artikli">#REF!</definedName>
    <definedName name="kupac">#REF!</definedName>
    <definedName name="kupci">#REF!</definedName>
    <definedName name="mjesto">#REF!</definedName>
    <definedName name="nacin_placanja">#REF!</definedName>
    <definedName name="naziv">#REF!</definedName>
    <definedName name="postBroj">#REF!</definedName>
    <definedName name="_xlnm.Print_Area" localSheetId="0">faktura!$A$1:$S$77</definedName>
    <definedName name="sifra">#REF!</definedName>
  </definedNames>
  <calcPr calcId="152511"/>
</workbook>
</file>

<file path=xl/calcChain.xml><?xml version="1.0" encoding="utf-8"?>
<calcChain xmlns="http://schemas.openxmlformats.org/spreadsheetml/2006/main">
  <c r="K18" i="1" l="1"/>
  <c r="D18" i="1"/>
  <c r="N18" i="1"/>
  <c r="Q18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19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47" i="1"/>
  <c r="K48" i="1"/>
  <c r="K49" i="1"/>
  <c r="K50" i="1"/>
  <c r="K51" i="1"/>
  <c r="K52" i="1"/>
  <c r="K53" i="1"/>
  <c r="K54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47" i="1"/>
  <c r="A48" i="1"/>
  <c r="A49" i="1"/>
  <c r="A50" i="1"/>
  <c r="A51" i="1"/>
  <c r="A52" i="1"/>
  <c r="A53" i="1"/>
  <c r="A54" i="1"/>
  <c r="A55" i="1"/>
  <c r="A56" i="1"/>
  <c r="A57" i="1"/>
  <c r="A58" i="1"/>
  <c r="A19" i="1"/>
  <c r="A44" i="1"/>
  <c r="A45" i="1"/>
  <c r="A46" i="1"/>
  <c r="N9" i="1"/>
  <c r="O7" i="1"/>
  <c r="L5" i="1"/>
  <c r="L7" i="1"/>
  <c r="N19" i="1"/>
  <c r="Q19" i="1"/>
  <c r="K46" i="1"/>
  <c r="K45" i="1"/>
  <c r="K44" i="1"/>
  <c r="K19" i="1"/>
  <c r="N46" i="1"/>
  <c r="Q46" i="1"/>
  <c r="N45" i="1"/>
  <c r="Q45" i="1"/>
  <c r="N44" i="1"/>
  <c r="Q44" i="1"/>
  <c r="Q72" i="1" l="1"/>
  <c r="Q73" i="1" s="1"/>
  <c r="Q74" i="1" s="1"/>
  <c r="Q75" i="1"/>
  <c r="Q76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E3" authorId="0" shapeId="0">
      <text>
        <r>
          <rPr>
            <b/>
            <sz val="8"/>
            <color indexed="81"/>
            <rFont val="Tahoma"/>
            <family val="2"/>
            <charset val="238"/>
          </rPr>
          <t>Kliknite na gumb NoviUnos za novu fakturu/račun
Za kontrolu izdatih računa/faktura možete pogledati na radnom listu "izdateFakture"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  <charset val="238"/>
          </rPr>
          <t>redni broj se automatski dodaje nakon izbora šifre artikla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38"/>
          </rPr>
          <t>sa padajućeg izbornika odaberite šifru artikla, ako je ne znate napamet (pogledajte je u listu "artikli") i pronađite pomoću filtera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  <charset val="238"/>
          </rPr>
          <t>naziv artikla automatski se povlači na osnovu odabrane šifre artikla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  <charset val="238"/>
          </rPr>
          <t>jedinica mjere automatski se povlači sa lista "artikli"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  <charset val="238"/>
          </rPr>
          <t>upišite količinu artikala</t>
        </r>
      </text>
    </comment>
  </commentList>
</comments>
</file>

<file path=xl/sharedStrings.xml><?xml version="1.0" encoding="utf-8"?>
<sst xmlns="http://schemas.openxmlformats.org/spreadsheetml/2006/main" count="31" uniqueCount="28">
  <si>
    <t>rb</t>
  </si>
  <si>
    <t>cijena</t>
  </si>
  <si>
    <t>RAČUN</t>
  </si>
  <si>
    <t>Datum izdavanja:</t>
  </si>
  <si>
    <t>virman</t>
  </si>
  <si>
    <t>Rok plaćanja:</t>
  </si>
  <si>
    <t>OIB:</t>
  </si>
  <si>
    <t>Osnova:</t>
  </si>
  <si>
    <t>naziv artikla</t>
  </si>
  <si>
    <t>vrijednost</t>
  </si>
  <si>
    <t>kol</t>
  </si>
  <si>
    <t>j.m.</t>
  </si>
  <si>
    <t>Broj računa:</t>
  </si>
  <si>
    <t>Mjesto izdavanja:</t>
  </si>
  <si>
    <t>Način plaćanja:</t>
  </si>
  <si>
    <t>Račun uplatiti sa pozivom na broj:</t>
  </si>
  <si>
    <t>PDV</t>
  </si>
  <si>
    <t>Popust</t>
  </si>
  <si>
    <t>Ukupna vrijednost</t>
  </si>
  <si>
    <t>Iznos za platiti</t>
  </si>
  <si>
    <t>M.P.</t>
  </si>
  <si>
    <t>TO Malezija</t>
  </si>
  <si>
    <t>šifra</t>
  </si>
  <si>
    <t>Ukupna vrijednost - popust</t>
  </si>
  <si>
    <t>obrazac: R-2</t>
  </si>
  <si>
    <t>autor Ivan Cindrić www.ic.ims.hr</t>
  </si>
  <si>
    <t>autor:Ivan Cindrić www.ic.ims.hr</t>
  </si>
  <si>
    <t>Amerika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</si>
</sst>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[$-F800]dddd\,\ mmmm\ dd\,\ yyyy"/>
  </numFmts>
  <fonts count="16" x14ac:knownFonts="1"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color indexed="10"/>
      <name val="Verdana"/>
      <family val="2"/>
      <charset val="238"/>
    </font>
    <font>
      <sz val="12"/>
      <color indexed="8"/>
      <name val="Verdana"/>
      <family val="2"/>
      <charset val="238"/>
    </font>
    <font>
      <sz val="7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8"/>
      <color indexed="8"/>
      <name val="Verdana"/>
      <family val="2"/>
      <charset val="238"/>
    </font>
    <font>
      <sz val="14"/>
      <color indexed="8"/>
      <name val="Verdana"/>
      <family val="2"/>
      <charset val="238"/>
    </font>
    <font>
      <sz val="10"/>
      <name val="Verdana"/>
      <family val="2"/>
      <charset val="238"/>
    </font>
    <font>
      <sz val="8"/>
      <color indexed="9"/>
      <name val="Verdana"/>
      <family val="2"/>
      <charset val="238"/>
    </font>
    <font>
      <sz val="9"/>
      <color indexed="9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9" fontId="0" fillId="0" borderId="5" xfId="0" applyNumberFormat="1" applyBorder="1" applyAlignment="1" applyProtection="1">
      <alignment horizontal="right"/>
    </xf>
    <xf numFmtId="0" fontId="0" fillId="0" borderId="5" xfId="0" applyBorder="1" applyAlignment="1" applyProtection="1"/>
    <xf numFmtId="9" fontId="0" fillId="0" borderId="0" xfId="0" applyNumberFormat="1" applyAlignment="1" applyProtection="1"/>
    <xf numFmtId="0" fontId="9" fillId="0" borderId="0" xfId="0" applyFont="1" applyProtection="1"/>
    <xf numFmtId="9" fontId="0" fillId="0" borderId="0" xfId="0" applyNumberFormat="1" applyFont="1" applyAlignment="1" applyProtection="1">
      <alignment horizontal="center"/>
    </xf>
    <xf numFmtId="0" fontId="14" fillId="0" borderId="0" xfId="0" applyFont="1" applyProtection="1"/>
    <xf numFmtId="0" fontId="10" fillId="0" borderId="0" xfId="0" applyFont="1" applyAlignment="1" applyProtection="1">
      <alignment horizontal="right" vertical="top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8" fillId="0" borderId="0" xfId="0" applyFont="1" applyBorder="1" applyAlignment="1" applyProtection="1">
      <alignment horizontal="left"/>
    </xf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/>
    <xf numFmtId="0" fontId="0" fillId="0" borderId="5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7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4" xfId="0" quotePrefix="1" applyBorder="1" applyProtection="1"/>
    <xf numFmtId="44" fontId="1" fillId="0" borderId="2" xfId="1" applyFont="1" applyBorder="1" applyAlignment="1" applyProtection="1"/>
    <xf numFmtId="44" fontId="1" fillId="0" borderId="3" xfId="1" applyFont="1" applyBorder="1" applyAlignment="1" applyProtection="1"/>
    <xf numFmtId="44" fontId="1" fillId="0" borderId="4" xfId="1" applyFont="1" applyBorder="1" applyAlignment="1" applyProtection="1"/>
    <xf numFmtId="44" fontId="0" fillId="0" borderId="2" xfId="0" applyNumberFormat="1" applyBorder="1" applyAlignment="1" applyProtection="1"/>
    <xf numFmtId="0" fontId="0" fillId="0" borderId="0" xfId="0" quotePrefix="1" applyProtection="1"/>
    <xf numFmtId="9" fontId="0" fillId="0" borderId="0" xfId="0" applyNumberFormat="1" applyProtection="1"/>
    <xf numFmtId="0" fontId="13" fillId="0" borderId="0" xfId="0" applyFont="1" applyProtection="1"/>
    <xf numFmtId="0" fontId="4" fillId="0" borderId="0" xfId="0" applyFont="1" applyProtection="1"/>
    <xf numFmtId="0" fontId="15" fillId="0" borderId="0" xfId="0" applyFont="1" applyProtection="1"/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44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44" fontId="1" fillId="0" borderId="1" xfId="1" applyFont="1" applyBorder="1" applyAlignment="1" applyProtection="1">
      <alignment horizontal="right"/>
    </xf>
    <xf numFmtId="44" fontId="1" fillId="0" borderId="1" xfId="1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44" fontId="1" fillId="0" borderId="2" xfId="1" applyFont="1" applyBorder="1" applyAlignment="1" applyProtection="1">
      <alignment horizontal="right"/>
    </xf>
    <xf numFmtId="44" fontId="1" fillId="0" borderId="3" xfId="1" applyFont="1" applyBorder="1" applyAlignment="1" applyProtection="1">
      <alignment horizontal="right"/>
    </xf>
    <xf numFmtId="44" fontId="1" fillId="0" borderId="4" xfId="1" applyFont="1" applyBorder="1" applyAlignment="1" applyProtection="1">
      <alignment horizontal="right"/>
    </xf>
    <xf numFmtId="9" fontId="0" fillId="0" borderId="0" xfId="0" applyNumberFormat="1" applyFont="1" applyAlignment="1" applyProtection="1">
      <alignment horizontal="center"/>
    </xf>
    <xf numFmtId="9" fontId="0" fillId="0" borderId="5" xfId="0" applyNumberFormat="1" applyFont="1" applyBorder="1" applyAlignment="1" applyProtection="1">
      <alignment horizontal="center"/>
    </xf>
    <xf numFmtId="0" fontId="0" fillId="0" borderId="11" xfId="0" quotePrefix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left"/>
    </xf>
  </cellXfs>
  <cellStyles count="3">
    <cellStyle name="Currency" xfId="1" builtinId="4"/>
    <cellStyle name="Normal" xfId="0" builtinId="0"/>
    <cellStyle name="Normal 2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104775</xdr:colOff>
      <xdr:row>1</xdr:row>
      <xdr:rowOff>0</xdr:rowOff>
    </xdr:from>
    <xdr:to>
      <xdr:col>32</xdr:col>
      <xdr:colOff>228075</xdr:colOff>
      <xdr:row>28</xdr:row>
      <xdr:rowOff>47094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7725" y="285750"/>
          <a:ext cx="4200000" cy="4247619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30</xdr:row>
      <xdr:rowOff>0</xdr:rowOff>
    </xdr:from>
    <xdr:to>
      <xdr:col>35</xdr:col>
      <xdr:colOff>180186</xdr:colOff>
      <xdr:row>50</xdr:row>
      <xdr:rowOff>37690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2950" y="4810125"/>
          <a:ext cx="6314286" cy="327619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52</xdr:row>
      <xdr:rowOff>0</xdr:rowOff>
    </xdr:from>
    <xdr:to>
      <xdr:col>35</xdr:col>
      <xdr:colOff>180186</xdr:colOff>
      <xdr:row>72</xdr:row>
      <xdr:rowOff>37690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2950" y="8372475"/>
          <a:ext cx="6314286" cy="3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IV65557"/>
  <sheetViews>
    <sheetView tabSelected="1" showRuler="0" zoomScaleNormal="100" workbookViewId="0">
      <selection activeCell="W18" sqref="W18"/>
    </sheetView>
  </sheetViews>
  <sheetFormatPr defaultRowHeight="12.75" x14ac:dyDescent="0.2"/>
  <cols>
    <col min="1" max="1" width="4" style="2" customWidth="1"/>
    <col min="2" max="2" width="7.5" style="2" customWidth="1"/>
    <col min="3" max="3" width="4" style="2" hidden="1" customWidth="1"/>
    <col min="4" max="10" width="4" style="2" customWidth="1"/>
    <col min="11" max="11" width="5.375" style="2" customWidth="1"/>
    <col min="12" max="12" width="8.5" style="2" customWidth="1"/>
    <col min="13" max="13" width="1.5" style="2" hidden="1" customWidth="1"/>
    <col min="14" max="14" width="12.5" style="2" customWidth="1"/>
    <col min="15" max="15" width="3.125" style="2" hidden="1" customWidth="1"/>
    <col min="16" max="16" width="3.5" style="2" hidden="1" customWidth="1"/>
    <col min="17" max="17" width="14.75" style="2" customWidth="1"/>
    <col min="18" max="18" width="0.375" style="2" customWidth="1"/>
    <col min="19" max="19" width="0.75" style="2" customWidth="1"/>
    <col min="20" max="22" width="4.25" style="2" customWidth="1"/>
    <col min="23" max="23" width="6.75" style="2" customWidth="1"/>
    <col min="24" max="27" width="4.25" style="2" customWidth="1"/>
    <col min="28" max="16384" width="9" style="2"/>
  </cols>
  <sheetData>
    <row r="1" spans="1:20" ht="22.5" x14ac:dyDescent="0.3">
      <c r="A1" s="44" t="s">
        <v>2</v>
      </c>
      <c r="B1" s="44"/>
      <c r="C1" s="44"/>
      <c r="D1" s="44"/>
      <c r="E1" s="44"/>
      <c r="F1" s="44"/>
      <c r="G1" s="44"/>
      <c r="H1" s="44"/>
      <c r="S1" s="15" t="s">
        <v>24</v>
      </c>
    </row>
    <row r="2" spans="1:20" x14ac:dyDescent="0.2">
      <c r="K2" s="16"/>
      <c r="L2" s="17"/>
      <c r="M2" s="1"/>
      <c r="N2" s="1"/>
      <c r="O2" s="1"/>
      <c r="P2" s="1"/>
      <c r="Q2" s="17"/>
      <c r="R2" s="17"/>
      <c r="S2" s="18"/>
      <c r="T2" s="1"/>
    </row>
    <row r="3" spans="1:20" ht="18" x14ac:dyDescent="0.25">
      <c r="A3" s="2" t="s">
        <v>12</v>
      </c>
      <c r="E3" s="63">
        <v>1</v>
      </c>
      <c r="F3" s="63"/>
      <c r="G3" s="63"/>
      <c r="K3" s="19"/>
      <c r="L3" s="52" t="s">
        <v>21</v>
      </c>
      <c r="M3" s="52"/>
      <c r="N3" s="52"/>
      <c r="O3" s="52"/>
      <c r="P3" s="52"/>
      <c r="Q3" s="52"/>
      <c r="R3" s="52"/>
      <c r="S3" s="21"/>
      <c r="T3" s="1"/>
    </row>
    <row r="4" spans="1:20" ht="6" customHeight="1" x14ac:dyDescent="0.2">
      <c r="K4" s="1"/>
      <c r="L4" s="20"/>
      <c r="M4" s="20"/>
      <c r="N4" s="20"/>
      <c r="O4" s="20"/>
      <c r="P4" s="20"/>
      <c r="Q4" s="20"/>
      <c r="R4" s="20"/>
      <c r="S4" s="22"/>
      <c r="T4" s="1"/>
    </row>
    <row r="5" spans="1:20" ht="15" x14ac:dyDescent="0.2">
      <c r="A5" s="2" t="s">
        <v>3</v>
      </c>
      <c r="E5" s="61">
        <v>40483</v>
      </c>
      <c r="F5" s="61"/>
      <c r="G5" s="61"/>
      <c r="H5" s="61"/>
      <c r="K5" s="1"/>
      <c r="L5" s="52" t="e">
        <f>IF($L$3="","",VLOOKUP($L$3,kupci,2,FALSE))</f>
        <v>#REF!</v>
      </c>
      <c r="M5" s="52"/>
      <c r="N5" s="52"/>
      <c r="O5" s="52"/>
      <c r="P5" s="52"/>
      <c r="Q5" s="52"/>
      <c r="R5" s="52"/>
      <c r="S5" s="22"/>
      <c r="T5" s="1"/>
    </row>
    <row r="6" spans="1:20" ht="5.25" customHeight="1" x14ac:dyDescent="0.2">
      <c r="K6" s="1"/>
      <c r="L6" s="20"/>
      <c r="M6" s="20"/>
      <c r="N6" s="20"/>
      <c r="O6" s="20"/>
      <c r="P6" s="20"/>
      <c r="Q6" s="20"/>
      <c r="R6" s="20"/>
      <c r="S6" s="22"/>
      <c r="T6" s="1"/>
    </row>
    <row r="7" spans="1:20" ht="15" x14ac:dyDescent="0.2">
      <c r="A7" s="2" t="s">
        <v>13</v>
      </c>
      <c r="E7" s="53" t="s">
        <v>27</v>
      </c>
      <c r="F7" s="53"/>
      <c r="G7" s="53"/>
      <c r="H7" s="53"/>
      <c r="I7" s="53"/>
      <c r="K7" s="1"/>
      <c r="L7" s="52" t="e">
        <f>IF($L$3="","",VLOOKUP($L$3,kupci,4,FALSE))</f>
        <v>#REF!</v>
      </c>
      <c r="M7" s="52"/>
      <c r="N7" s="23"/>
      <c r="O7" s="52" t="e">
        <f>IF($L$3="","",VLOOKUP($L$3,kupci,3,FALSE))</f>
        <v>#REF!</v>
      </c>
      <c r="P7" s="52"/>
      <c r="Q7" s="52"/>
      <c r="R7" s="52"/>
      <c r="S7" s="52"/>
      <c r="T7" s="1"/>
    </row>
    <row r="8" spans="1:20" ht="4.5" customHeight="1" x14ac:dyDescent="0.2">
      <c r="K8" s="1"/>
      <c r="L8" s="20"/>
      <c r="M8" s="20"/>
      <c r="N8" s="20"/>
      <c r="O8" s="20"/>
      <c r="P8" s="20"/>
      <c r="Q8" s="20"/>
      <c r="R8" s="20"/>
      <c r="S8" s="22"/>
      <c r="T8" s="1"/>
    </row>
    <row r="9" spans="1:20" ht="15" x14ac:dyDescent="0.2">
      <c r="A9" s="2" t="s">
        <v>5</v>
      </c>
      <c r="E9" s="61">
        <v>40497</v>
      </c>
      <c r="F9" s="61"/>
      <c r="G9" s="61"/>
      <c r="H9" s="61"/>
      <c r="K9" s="19"/>
      <c r="L9" s="23" t="s">
        <v>6</v>
      </c>
      <c r="M9" s="23"/>
      <c r="N9" s="52" t="e">
        <f>IF($L$3="","",VLOOKUP($L$3,kupci,5,FALSE))</f>
        <v>#REF!</v>
      </c>
      <c r="O9" s="52"/>
      <c r="P9" s="52"/>
      <c r="Q9" s="52"/>
      <c r="R9" s="52"/>
      <c r="S9" s="21"/>
      <c r="T9" s="1"/>
    </row>
    <row r="10" spans="1:20" ht="6" customHeight="1" x14ac:dyDescent="0.2">
      <c r="K10" s="19"/>
      <c r="L10" s="1"/>
      <c r="M10" s="1"/>
      <c r="N10" s="1"/>
      <c r="O10" s="1"/>
      <c r="P10" s="1"/>
      <c r="Q10" s="1"/>
      <c r="R10" s="1"/>
      <c r="S10" s="24"/>
      <c r="T10" s="1"/>
    </row>
    <row r="11" spans="1:20" x14ac:dyDescent="0.2">
      <c r="A11" s="2" t="s">
        <v>14</v>
      </c>
      <c r="E11" s="53" t="s">
        <v>4</v>
      </c>
      <c r="F11" s="53"/>
      <c r="G11" s="53"/>
      <c r="H11" s="53"/>
      <c r="I11" s="53"/>
      <c r="K11" s="25"/>
      <c r="L11" s="26"/>
      <c r="M11" s="1"/>
      <c r="N11" s="1"/>
      <c r="O11" s="1"/>
      <c r="P11" s="1"/>
      <c r="Q11" s="26"/>
      <c r="R11" s="26"/>
      <c r="S11" s="27"/>
      <c r="T11" s="1"/>
    </row>
    <row r="12" spans="1:20" ht="9" customHeight="1" x14ac:dyDescent="0.2"/>
    <row r="13" spans="1:20" ht="15.75" customHeight="1" x14ac:dyDescent="0.2">
      <c r="A13" s="2" t="s">
        <v>15</v>
      </c>
      <c r="D13" s="7"/>
      <c r="E13" s="7"/>
      <c r="F13" s="7"/>
      <c r="G13" s="7"/>
      <c r="H13" s="7"/>
      <c r="I13" s="60"/>
      <c r="J13" s="60"/>
      <c r="K13" s="60"/>
      <c r="L13" s="60"/>
      <c r="M13" s="60"/>
      <c r="N13" s="60"/>
      <c r="O13" s="60"/>
      <c r="T13" s="28"/>
    </row>
    <row r="14" spans="1:20" ht="3.75" customHeight="1" x14ac:dyDescent="0.2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20" ht="18.75" customHeight="1" x14ac:dyDescent="0.2">
      <c r="A15" s="2" t="s">
        <v>7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7" spans="1:23" ht="20.25" customHeight="1" x14ac:dyDescent="0.2">
      <c r="A17" s="29" t="s">
        <v>0</v>
      </c>
      <c r="B17" s="50" t="s">
        <v>22</v>
      </c>
      <c r="C17" s="51"/>
      <c r="D17" s="62" t="s">
        <v>8</v>
      </c>
      <c r="E17" s="62"/>
      <c r="F17" s="62"/>
      <c r="G17" s="62"/>
      <c r="H17" s="62"/>
      <c r="I17" s="62"/>
      <c r="J17" s="62"/>
      <c r="K17" s="31" t="s">
        <v>11</v>
      </c>
      <c r="L17" s="62" t="s">
        <v>10</v>
      </c>
      <c r="M17" s="62"/>
      <c r="N17" s="30" t="s">
        <v>1</v>
      </c>
      <c r="O17" s="42"/>
      <c r="P17" s="43"/>
      <c r="Q17" s="30" t="s">
        <v>9</v>
      </c>
      <c r="R17" s="42"/>
      <c r="S17" s="43"/>
    </row>
    <row r="18" spans="1:23" x14ac:dyDescent="0.2">
      <c r="A18" s="3">
        <v>1</v>
      </c>
      <c r="B18" s="4"/>
      <c r="C18" s="6"/>
      <c r="D18" s="4" t="str">
        <f t="shared" ref="D18:D71" si="0">IF(B18="","",VLOOKUP(B18,artikli,2,FALSE))</f>
        <v/>
      </c>
      <c r="E18" s="5"/>
      <c r="F18" s="5"/>
      <c r="G18" s="5"/>
      <c r="H18" s="5"/>
      <c r="I18" s="5"/>
      <c r="J18" s="6"/>
      <c r="K18" s="32" t="str">
        <f t="shared" ref="K18:K71" si="1">IF(B18="","",VLOOKUP(B18,artikli,3,FALSE))</f>
        <v/>
      </c>
      <c r="L18" s="4"/>
      <c r="M18" s="6"/>
      <c r="N18" s="33" t="str">
        <f t="shared" ref="N18:N71" si="2">IF(B18="","",VLOOKUP(B18,artikli,4,FALSE))</f>
        <v/>
      </c>
      <c r="O18" s="34"/>
      <c r="P18" s="35"/>
      <c r="Q18" s="36" t="str">
        <f t="shared" ref="Q18:Q71" si="3">IF(AND(B18&gt;1,L18=""),"količina ???",IF(L18&gt;0,L18*N18,""))</f>
        <v/>
      </c>
      <c r="R18" s="5"/>
      <c r="S18" s="6"/>
      <c r="W18" s="37"/>
    </row>
    <row r="19" spans="1:23" x14ac:dyDescent="0.2">
      <c r="A19" s="3" t="str">
        <f>IF(B19="","",A18+1)</f>
        <v/>
      </c>
      <c r="B19" s="4"/>
      <c r="C19" s="6"/>
      <c r="D19" s="4" t="str">
        <f t="shared" si="0"/>
        <v/>
      </c>
      <c r="E19" s="5"/>
      <c r="F19" s="5"/>
      <c r="G19" s="5"/>
      <c r="H19" s="5"/>
      <c r="I19" s="5"/>
      <c r="J19" s="6"/>
      <c r="K19" s="32" t="str">
        <f t="shared" si="1"/>
        <v/>
      </c>
      <c r="L19" s="4"/>
      <c r="M19" s="6"/>
      <c r="N19" s="33" t="str">
        <f t="shared" si="2"/>
        <v/>
      </c>
      <c r="O19" s="34"/>
      <c r="P19" s="35"/>
      <c r="Q19" s="36" t="str">
        <f t="shared" si="3"/>
        <v/>
      </c>
      <c r="R19" s="5"/>
      <c r="S19" s="6"/>
      <c r="W19" s="37"/>
    </row>
    <row r="20" spans="1:23" x14ac:dyDescent="0.2">
      <c r="A20" s="3"/>
      <c r="B20" s="4"/>
      <c r="C20" s="6"/>
      <c r="D20" s="4"/>
      <c r="E20" s="5"/>
      <c r="F20" s="5"/>
      <c r="G20" s="5"/>
      <c r="H20" s="5"/>
      <c r="I20" s="5"/>
      <c r="J20" s="6"/>
      <c r="K20" s="32"/>
      <c r="L20" s="4"/>
      <c r="M20" s="6"/>
      <c r="N20" s="33"/>
      <c r="O20" s="34"/>
      <c r="P20" s="35"/>
      <c r="Q20" s="36"/>
      <c r="R20" s="5"/>
      <c r="S20" s="6"/>
      <c r="W20" s="37"/>
    </row>
    <row r="21" spans="1:23" x14ac:dyDescent="0.2">
      <c r="A21" s="3"/>
      <c r="B21" s="4"/>
      <c r="C21" s="6"/>
      <c r="D21" s="4"/>
      <c r="E21" s="5"/>
      <c r="F21" s="5"/>
      <c r="G21" s="5"/>
      <c r="H21" s="5"/>
      <c r="I21" s="5"/>
      <c r="J21" s="6"/>
      <c r="K21" s="32"/>
      <c r="L21" s="4"/>
      <c r="M21" s="6"/>
      <c r="N21" s="33"/>
      <c r="O21" s="34"/>
      <c r="P21" s="35"/>
      <c r="Q21" s="36"/>
      <c r="R21" s="5"/>
      <c r="S21" s="6"/>
      <c r="W21" s="37"/>
    </row>
    <row r="22" spans="1:23" x14ac:dyDescent="0.2">
      <c r="A22" s="3"/>
      <c r="B22" s="4"/>
      <c r="C22" s="6"/>
      <c r="D22" s="4"/>
      <c r="E22" s="5"/>
      <c r="F22" s="5"/>
      <c r="G22" s="5"/>
      <c r="H22" s="5"/>
      <c r="I22" s="5"/>
      <c r="J22" s="6"/>
      <c r="K22" s="32"/>
      <c r="L22" s="4"/>
      <c r="M22" s="6"/>
      <c r="N22" s="33"/>
      <c r="O22" s="34"/>
      <c r="P22" s="35"/>
      <c r="Q22" s="36"/>
      <c r="R22" s="5"/>
      <c r="S22" s="6"/>
      <c r="W22" s="37"/>
    </row>
    <row r="23" spans="1:23" x14ac:dyDescent="0.2">
      <c r="A23" s="3"/>
      <c r="B23" s="4"/>
      <c r="C23" s="6"/>
      <c r="D23" s="4"/>
      <c r="E23" s="5"/>
      <c r="F23" s="5"/>
      <c r="G23" s="5"/>
      <c r="H23" s="5"/>
      <c r="I23" s="5"/>
      <c r="J23" s="6"/>
      <c r="K23" s="32"/>
      <c r="L23" s="4"/>
      <c r="M23" s="6"/>
      <c r="N23" s="33"/>
      <c r="O23" s="34"/>
      <c r="P23" s="35"/>
      <c r="Q23" s="36"/>
      <c r="R23" s="5"/>
      <c r="S23" s="6"/>
      <c r="W23" s="37"/>
    </row>
    <row r="24" spans="1:23" x14ac:dyDescent="0.2">
      <c r="A24" s="3"/>
      <c r="B24" s="4"/>
      <c r="C24" s="6"/>
      <c r="D24" s="4"/>
      <c r="E24" s="5"/>
      <c r="F24" s="5"/>
      <c r="G24" s="5"/>
      <c r="H24" s="5"/>
      <c r="I24" s="5"/>
      <c r="J24" s="6"/>
      <c r="K24" s="32"/>
      <c r="L24" s="4"/>
      <c r="M24" s="6"/>
      <c r="N24" s="33"/>
      <c r="O24" s="34"/>
      <c r="P24" s="35"/>
      <c r="Q24" s="36"/>
      <c r="R24" s="5"/>
      <c r="S24" s="6"/>
      <c r="W24" s="37"/>
    </row>
    <row r="25" spans="1:23" x14ac:dyDescent="0.2">
      <c r="A25" s="3"/>
      <c r="B25" s="4"/>
      <c r="C25" s="6"/>
      <c r="D25" s="4"/>
      <c r="E25" s="5"/>
      <c r="F25" s="5"/>
      <c r="G25" s="5"/>
      <c r="H25" s="5"/>
      <c r="I25" s="5"/>
      <c r="J25" s="6"/>
      <c r="K25" s="32"/>
      <c r="L25" s="4"/>
      <c r="M25" s="6"/>
      <c r="N25" s="33"/>
      <c r="O25" s="34"/>
      <c r="P25" s="35"/>
      <c r="Q25" s="36"/>
      <c r="R25" s="5"/>
      <c r="S25" s="6"/>
      <c r="W25" s="37"/>
    </row>
    <row r="26" spans="1:23" x14ac:dyDescent="0.2">
      <c r="A26" s="3"/>
      <c r="B26" s="4"/>
      <c r="C26" s="6"/>
      <c r="D26" s="4"/>
      <c r="E26" s="5"/>
      <c r="F26" s="5"/>
      <c r="G26" s="5"/>
      <c r="H26" s="5"/>
      <c r="I26" s="5"/>
      <c r="J26" s="6"/>
      <c r="K26" s="32"/>
      <c r="L26" s="4"/>
      <c r="M26" s="6"/>
      <c r="N26" s="33"/>
      <c r="O26" s="34"/>
      <c r="P26" s="35"/>
      <c r="Q26" s="36"/>
      <c r="R26" s="5"/>
      <c r="S26" s="6"/>
      <c r="W26" s="37"/>
    </row>
    <row r="27" spans="1:23" x14ac:dyDescent="0.2">
      <c r="A27" s="3"/>
      <c r="B27" s="4"/>
      <c r="C27" s="6"/>
      <c r="D27" s="4"/>
      <c r="E27" s="5"/>
      <c r="F27" s="5"/>
      <c r="G27" s="5"/>
      <c r="H27" s="5"/>
      <c r="I27" s="5"/>
      <c r="J27" s="6"/>
      <c r="K27" s="32"/>
      <c r="L27" s="4"/>
      <c r="M27" s="6"/>
      <c r="N27" s="33"/>
      <c r="O27" s="34"/>
      <c r="P27" s="35"/>
      <c r="Q27" s="36"/>
      <c r="R27" s="5"/>
      <c r="S27" s="6"/>
      <c r="W27" s="37"/>
    </row>
    <row r="28" spans="1:23" x14ac:dyDescent="0.2">
      <c r="A28" s="3"/>
      <c r="B28" s="4"/>
      <c r="C28" s="6"/>
      <c r="D28" s="4"/>
      <c r="E28" s="5"/>
      <c r="F28" s="5"/>
      <c r="G28" s="5"/>
      <c r="H28" s="5"/>
      <c r="I28" s="5"/>
      <c r="J28" s="6"/>
      <c r="K28" s="32"/>
      <c r="L28" s="4"/>
      <c r="M28" s="6"/>
      <c r="N28" s="33"/>
      <c r="O28" s="34"/>
      <c r="P28" s="35"/>
      <c r="Q28" s="36"/>
      <c r="R28" s="5"/>
      <c r="S28" s="6"/>
      <c r="W28" s="37"/>
    </row>
    <row r="29" spans="1:23" x14ac:dyDescent="0.2">
      <c r="A29" s="3"/>
      <c r="B29" s="4"/>
      <c r="C29" s="6"/>
      <c r="D29" s="4"/>
      <c r="E29" s="5"/>
      <c r="F29" s="5"/>
      <c r="G29" s="5"/>
      <c r="H29" s="5"/>
      <c r="I29" s="5"/>
      <c r="J29" s="6"/>
      <c r="K29" s="32"/>
      <c r="L29" s="4"/>
      <c r="M29" s="6"/>
      <c r="N29" s="33"/>
      <c r="O29" s="34"/>
      <c r="P29" s="35"/>
      <c r="Q29" s="36"/>
      <c r="R29" s="5"/>
      <c r="S29" s="6"/>
      <c r="W29" s="37"/>
    </row>
    <row r="30" spans="1:23" x14ac:dyDescent="0.2">
      <c r="A30" s="3"/>
      <c r="B30" s="4"/>
      <c r="C30" s="6"/>
      <c r="D30" s="4"/>
      <c r="E30" s="5"/>
      <c r="F30" s="5"/>
      <c r="G30" s="5"/>
      <c r="H30" s="5"/>
      <c r="I30" s="5"/>
      <c r="J30" s="6"/>
      <c r="K30" s="32"/>
      <c r="L30" s="4"/>
      <c r="M30" s="6"/>
      <c r="N30" s="33"/>
      <c r="O30" s="34"/>
      <c r="P30" s="35"/>
      <c r="Q30" s="36"/>
      <c r="R30" s="5"/>
      <c r="S30" s="6"/>
      <c r="W30" s="37"/>
    </row>
    <row r="31" spans="1:23" x14ac:dyDescent="0.2">
      <c r="A31" s="3"/>
      <c r="B31" s="4"/>
      <c r="C31" s="6"/>
      <c r="D31" s="4"/>
      <c r="E31" s="5"/>
      <c r="F31" s="5"/>
      <c r="G31" s="5"/>
      <c r="H31" s="5"/>
      <c r="I31" s="5"/>
      <c r="J31" s="6"/>
      <c r="K31" s="32"/>
      <c r="L31" s="4"/>
      <c r="M31" s="6"/>
      <c r="N31" s="33"/>
      <c r="O31" s="34"/>
      <c r="P31" s="35"/>
      <c r="Q31" s="36"/>
      <c r="R31" s="5"/>
      <c r="S31" s="6"/>
      <c r="W31" s="37"/>
    </row>
    <row r="32" spans="1:23" x14ac:dyDescent="0.2">
      <c r="A32" s="3"/>
      <c r="B32" s="4"/>
      <c r="C32" s="6"/>
      <c r="D32" s="4"/>
      <c r="E32" s="5"/>
      <c r="F32" s="5"/>
      <c r="G32" s="5"/>
      <c r="H32" s="5"/>
      <c r="I32" s="5"/>
      <c r="J32" s="6"/>
      <c r="K32" s="32"/>
      <c r="L32" s="4"/>
      <c r="M32" s="6"/>
      <c r="N32" s="33"/>
      <c r="O32" s="34"/>
      <c r="P32" s="35"/>
      <c r="Q32" s="36"/>
      <c r="R32" s="5"/>
      <c r="S32" s="6"/>
      <c r="W32" s="37"/>
    </row>
    <row r="33" spans="1:256" x14ac:dyDescent="0.2">
      <c r="A33" s="3"/>
      <c r="B33" s="4"/>
      <c r="C33" s="6"/>
      <c r="D33" s="4"/>
      <c r="E33" s="5"/>
      <c r="F33" s="5"/>
      <c r="G33" s="5"/>
      <c r="H33" s="5"/>
      <c r="I33" s="5"/>
      <c r="J33" s="6"/>
      <c r="K33" s="32"/>
      <c r="L33" s="4"/>
      <c r="M33" s="6"/>
      <c r="N33" s="33"/>
      <c r="O33" s="34"/>
      <c r="P33" s="35"/>
      <c r="Q33" s="36"/>
      <c r="R33" s="5"/>
      <c r="S33" s="6"/>
      <c r="W33" s="37"/>
    </row>
    <row r="34" spans="1:256" x14ac:dyDescent="0.2">
      <c r="A34" s="3"/>
      <c r="B34" s="4"/>
      <c r="C34" s="6"/>
      <c r="D34" s="4"/>
      <c r="E34" s="5"/>
      <c r="F34" s="5"/>
      <c r="G34" s="5"/>
      <c r="H34" s="5"/>
      <c r="I34" s="5"/>
      <c r="J34" s="6"/>
      <c r="K34" s="32"/>
      <c r="L34" s="4"/>
      <c r="M34" s="6"/>
      <c r="N34" s="33"/>
      <c r="O34" s="34"/>
      <c r="P34" s="35"/>
      <c r="Q34" s="36"/>
      <c r="R34" s="5"/>
      <c r="S34" s="6"/>
      <c r="W34" s="37"/>
    </row>
    <row r="35" spans="1:256" x14ac:dyDescent="0.2">
      <c r="A35" s="3"/>
      <c r="B35" s="4"/>
      <c r="C35" s="6"/>
      <c r="D35" s="4"/>
      <c r="E35" s="5"/>
      <c r="F35" s="5"/>
      <c r="G35" s="5"/>
      <c r="H35" s="5"/>
      <c r="I35" s="5"/>
      <c r="J35" s="6"/>
      <c r="K35" s="32"/>
      <c r="L35" s="4"/>
      <c r="M35" s="6"/>
      <c r="N35" s="33"/>
      <c r="O35" s="34"/>
      <c r="P35" s="35"/>
      <c r="Q35" s="36"/>
      <c r="R35" s="5"/>
      <c r="S35" s="6"/>
      <c r="W35" s="37"/>
    </row>
    <row r="36" spans="1:256" x14ac:dyDescent="0.2">
      <c r="A36" s="3"/>
      <c r="B36" s="4"/>
      <c r="C36" s="6"/>
      <c r="D36" s="4"/>
      <c r="E36" s="5"/>
      <c r="F36" s="5"/>
      <c r="G36" s="5"/>
      <c r="H36" s="5"/>
      <c r="I36" s="5"/>
      <c r="J36" s="6"/>
      <c r="K36" s="32"/>
      <c r="L36" s="4"/>
      <c r="M36" s="6"/>
      <c r="N36" s="33"/>
      <c r="O36" s="34"/>
      <c r="P36" s="35"/>
      <c r="Q36" s="36"/>
      <c r="R36" s="5"/>
      <c r="S36" s="6"/>
      <c r="W36" s="37"/>
    </row>
    <row r="37" spans="1:256" x14ac:dyDescent="0.2">
      <c r="A37" s="3"/>
      <c r="B37" s="4"/>
      <c r="C37" s="6"/>
      <c r="D37" s="4"/>
      <c r="E37" s="5"/>
      <c r="F37" s="5"/>
      <c r="G37" s="5"/>
      <c r="H37" s="5"/>
      <c r="I37" s="5"/>
      <c r="J37" s="6"/>
      <c r="K37" s="32"/>
      <c r="L37" s="4"/>
      <c r="M37" s="6"/>
      <c r="N37" s="33"/>
      <c r="O37" s="34"/>
      <c r="P37" s="35"/>
      <c r="Q37" s="36"/>
      <c r="R37" s="5"/>
      <c r="S37" s="6"/>
      <c r="W37" s="37"/>
    </row>
    <row r="38" spans="1:256" x14ac:dyDescent="0.2">
      <c r="A38" s="3"/>
      <c r="B38" s="4"/>
      <c r="C38" s="6"/>
      <c r="D38" s="4"/>
      <c r="E38" s="5"/>
      <c r="F38" s="5"/>
      <c r="G38" s="5"/>
      <c r="H38" s="5"/>
      <c r="I38" s="5"/>
      <c r="J38" s="6"/>
      <c r="K38" s="32"/>
      <c r="L38" s="4"/>
      <c r="M38" s="6"/>
      <c r="N38" s="33"/>
      <c r="O38" s="34"/>
      <c r="P38" s="35"/>
      <c r="Q38" s="36"/>
      <c r="R38" s="5"/>
      <c r="S38" s="6"/>
      <c r="W38" s="37"/>
    </row>
    <row r="39" spans="1:256" x14ac:dyDescent="0.2">
      <c r="A39" s="3"/>
      <c r="B39" s="4"/>
      <c r="C39" s="6"/>
      <c r="D39" s="4"/>
      <c r="E39" s="5"/>
      <c r="F39" s="5"/>
      <c r="G39" s="5"/>
      <c r="H39" s="5"/>
      <c r="I39" s="5"/>
      <c r="J39" s="6"/>
      <c r="K39" s="32"/>
      <c r="L39" s="4"/>
      <c r="M39" s="6"/>
      <c r="N39" s="33"/>
      <c r="O39" s="34"/>
      <c r="P39" s="35"/>
      <c r="Q39" s="36"/>
      <c r="R39" s="5"/>
      <c r="S39" s="6"/>
      <c r="W39" s="37"/>
    </row>
    <row r="40" spans="1:256" x14ac:dyDescent="0.2">
      <c r="A40" s="3"/>
      <c r="B40" s="4"/>
      <c r="C40" s="6"/>
      <c r="D40" s="4"/>
      <c r="E40" s="5"/>
      <c r="F40" s="5"/>
      <c r="G40" s="5"/>
      <c r="H40" s="5"/>
      <c r="I40" s="5"/>
      <c r="J40" s="6"/>
      <c r="K40" s="32"/>
      <c r="L40" s="4"/>
      <c r="M40" s="6"/>
      <c r="N40" s="33"/>
      <c r="O40" s="34"/>
      <c r="P40" s="35"/>
      <c r="Q40" s="36"/>
      <c r="R40" s="5"/>
      <c r="S40" s="6"/>
      <c r="W40" s="37"/>
    </row>
    <row r="41" spans="1:256" x14ac:dyDescent="0.2">
      <c r="A41" s="3"/>
      <c r="B41" s="4"/>
      <c r="C41" s="6"/>
      <c r="D41" s="4"/>
      <c r="E41" s="5"/>
      <c r="F41" s="5"/>
      <c r="G41" s="5"/>
      <c r="H41" s="5"/>
      <c r="I41" s="5"/>
      <c r="J41" s="6"/>
      <c r="K41" s="32"/>
      <c r="L41" s="4"/>
      <c r="M41" s="6"/>
      <c r="N41" s="33"/>
      <c r="O41" s="34"/>
      <c r="P41" s="35"/>
      <c r="Q41" s="36"/>
      <c r="R41" s="5"/>
      <c r="S41" s="6"/>
      <c r="W41" s="37"/>
    </row>
    <row r="42" spans="1:256" x14ac:dyDescent="0.2">
      <c r="A42" s="3"/>
      <c r="B42" s="4"/>
      <c r="C42" s="6"/>
      <c r="D42" s="4"/>
      <c r="E42" s="5"/>
      <c r="F42" s="5"/>
      <c r="G42" s="5"/>
      <c r="H42" s="5"/>
      <c r="I42" s="5"/>
      <c r="J42" s="6"/>
      <c r="K42" s="32"/>
      <c r="L42" s="4"/>
      <c r="M42" s="6"/>
      <c r="N42" s="33"/>
      <c r="O42" s="34"/>
      <c r="P42" s="35"/>
      <c r="Q42" s="36"/>
      <c r="R42" s="5"/>
      <c r="S42" s="6"/>
      <c r="W42" s="37"/>
    </row>
    <row r="43" spans="1:256" x14ac:dyDescent="0.2">
      <c r="A43" s="3"/>
      <c r="B43" s="4"/>
      <c r="C43" s="6"/>
      <c r="D43" s="4"/>
      <c r="E43" s="5"/>
      <c r="F43" s="5"/>
      <c r="G43" s="5"/>
      <c r="H43" s="5"/>
      <c r="I43" s="5"/>
      <c r="J43" s="6"/>
      <c r="K43" s="32"/>
      <c r="L43" s="4"/>
      <c r="M43" s="6"/>
      <c r="N43" s="33"/>
      <c r="O43" s="34"/>
      <c r="P43" s="35"/>
      <c r="Q43" s="36"/>
      <c r="R43" s="5"/>
      <c r="S43" s="6"/>
      <c r="W43" s="37"/>
    </row>
    <row r="44" spans="1:256" x14ac:dyDescent="0.2">
      <c r="A44" s="3" t="str">
        <f>IF(B44="","",A19+1)</f>
        <v/>
      </c>
      <c r="B44" s="4"/>
      <c r="C44" s="6"/>
      <c r="D44" s="4" t="str">
        <f t="shared" si="0"/>
        <v/>
      </c>
      <c r="E44" s="5"/>
      <c r="F44" s="5"/>
      <c r="G44" s="5"/>
      <c r="H44" s="5"/>
      <c r="I44" s="5"/>
      <c r="J44" s="6"/>
      <c r="K44" s="32" t="str">
        <f t="shared" si="1"/>
        <v/>
      </c>
      <c r="L44" s="4"/>
      <c r="M44" s="6"/>
      <c r="N44" s="33" t="str">
        <f t="shared" si="2"/>
        <v/>
      </c>
      <c r="O44" s="34"/>
      <c r="P44" s="35"/>
      <c r="Q44" s="36" t="str">
        <f t="shared" si="3"/>
        <v/>
      </c>
      <c r="R44" s="5"/>
      <c r="S44" s="6"/>
      <c r="W44" s="37"/>
    </row>
    <row r="45" spans="1:256" x14ac:dyDescent="0.2">
      <c r="A45" s="3" t="str">
        <f t="shared" ref="A45:A71" si="4">IF(B45="","",A44+1)</f>
        <v/>
      </c>
      <c r="B45" s="4"/>
      <c r="C45" s="6"/>
      <c r="D45" s="4" t="str">
        <f t="shared" si="0"/>
        <v/>
      </c>
      <c r="E45" s="5"/>
      <c r="F45" s="5"/>
      <c r="G45" s="5"/>
      <c r="H45" s="5"/>
      <c r="I45" s="5"/>
      <c r="J45" s="6"/>
      <c r="K45" s="32" t="str">
        <f t="shared" si="1"/>
        <v/>
      </c>
      <c r="L45" s="4"/>
      <c r="M45" s="6"/>
      <c r="N45" s="33" t="str">
        <f t="shared" si="2"/>
        <v/>
      </c>
      <c r="O45" s="34"/>
      <c r="P45" s="35"/>
      <c r="Q45" s="36" t="str">
        <f t="shared" si="3"/>
        <v/>
      </c>
      <c r="R45" s="5"/>
      <c r="S45" s="6"/>
      <c r="W45" s="37"/>
    </row>
    <row r="46" spans="1:256" x14ac:dyDescent="0.2">
      <c r="A46" s="3" t="str">
        <f t="shared" si="4"/>
        <v/>
      </c>
      <c r="B46" s="4"/>
      <c r="C46" s="6"/>
      <c r="D46" s="4" t="str">
        <f t="shared" si="0"/>
        <v/>
      </c>
      <c r="E46" s="5"/>
      <c r="F46" s="5"/>
      <c r="G46" s="5"/>
      <c r="H46" s="5"/>
      <c r="I46" s="5"/>
      <c r="J46" s="6"/>
      <c r="K46" s="32" t="str">
        <f t="shared" si="1"/>
        <v/>
      </c>
      <c r="L46" s="4"/>
      <c r="M46" s="6"/>
      <c r="N46" s="33" t="str">
        <f t="shared" si="2"/>
        <v/>
      </c>
      <c r="O46" s="34"/>
      <c r="P46" s="35"/>
      <c r="Q46" s="36" t="str">
        <f t="shared" si="3"/>
        <v/>
      </c>
      <c r="R46" s="5"/>
      <c r="S46" s="6"/>
      <c r="W46" s="37"/>
    </row>
    <row r="47" spans="1:256" x14ac:dyDescent="0.2">
      <c r="A47" s="3" t="str">
        <f t="shared" si="4"/>
        <v/>
      </c>
      <c r="B47" s="4"/>
      <c r="C47" s="6"/>
      <c r="D47" s="4" t="str">
        <f t="shared" si="0"/>
        <v/>
      </c>
      <c r="E47" s="5"/>
      <c r="F47" s="5"/>
      <c r="G47" s="5"/>
      <c r="H47" s="5"/>
      <c r="I47" s="5"/>
      <c r="J47" s="6"/>
      <c r="K47" s="32" t="str">
        <f t="shared" si="1"/>
        <v/>
      </c>
      <c r="L47" s="4"/>
      <c r="M47" s="6"/>
      <c r="N47" s="33" t="str">
        <f t="shared" si="2"/>
        <v/>
      </c>
      <c r="O47" s="34"/>
      <c r="P47" s="35"/>
      <c r="Q47" s="36" t="str">
        <f t="shared" si="3"/>
        <v/>
      </c>
      <c r="R47" s="5"/>
      <c r="S47" s="6"/>
      <c r="W47" s="37"/>
      <c r="IV47" s="14" t="s">
        <v>26</v>
      </c>
    </row>
    <row r="48" spans="1:256" x14ac:dyDescent="0.2">
      <c r="A48" s="3" t="str">
        <f t="shared" si="4"/>
        <v/>
      </c>
      <c r="B48" s="4"/>
      <c r="C48" s="6"/>
      <c r="D48" s="4" t="str">
        <f t="shared" si="0"/>
        <v/>
      </c>
      <c r="E48" s="5"/>
      <c r="F48" s="5"/>
      <c r="G48" s="5"/>
      <c r="H48" s="5"/>
      <c r="I48" s="5"/>
      <c r="J48" s="6"/>
      <c r="K48" s="32" t="str">
        <f t="shared" si="1"/>
        <v/>
      </c>
      <c r="L48" s="4"/>
      <c r="M48" s="6"/>
      <c r="N48" s="33" t="str">
        <f t="shared" si="2"/>
        <v/>
      </c>
      <c r="O48" s="34"/>
      <c r="P48" s="35"/>
      <c r="Q48" s="36" t="str">
        <f t="shared" si="3"/>
        <v/>
      </c>
      <c r="R48" s="5"/>
      <c r="S48" s="6"/>
      <c r="W48" s="37"/>
    </row>
    <row r="49" spans="1:23" x14ac:dyDescent="0.2">
      <c r="A49" s="3" t="str">
        <f t="shared" si="4"/>
        <v/>
      </c>
      <c r="B49" s="4"/>
      <c r="C49" s="6"/>
      <c r="D49" s="4" t="str">
        <f t="shared" si="0"/>
        <v/>
      </c>
      <c r="E49" s="5"/>
      <c r="F49" s="5"/>
      <c r="G49" s="5"/>
      <c r="H49" s="5"/>
      <c r="I49" s="5"/>
      <c r="J49" s="6"/>
      <c r="K49" s="32" t="str">
        <f t="shared" si="1"/>
        <v/>
      </c>
      <c r="L49" s="4"/>
      <c r="M49" s="6"/>
      <c r="N49" s="33" t="str">
        <f t="shared" si="2"/>
        <v/>
      </c>
      <c r="O49" s="34"/>
      <c r="P49" s="35"/>
      <c r="Q49" s="36" t="str">
        <f t="shared" si="3"/>
        <v/>
      </c>
      <c r="R49" s="5"/>
      <c r="S49" s="6"/>
      <c r="W49" s="37"/>
    </row>
    <row r="50" spans="1:23" x14ac:dyDescent="0.2">
      <c r="A50" s="3" t="str">
        <f t="shared" si="4"/>
        <v/>
      </c>
      <c r="B50" s="4"/>
      <c r="C50" s="6"/>
      <c r="D50" s="4" t="str">
        <f t="shared" si="0"/>
        <v/>
      </c>
      <c r="E50" s="5"/>
      <c r="F50" s="5"/>
      <c r="G50" s="5"/>
      <c r="H50" s="5"/>
      <c r="I50" s="5"/>
      <c r="J50" s="6"/>
      <c r="K50" s="32" t="str">
        <f t="shared" si="1"/>
        <v/>
      </c>
      <c r="L50" s="4"/>
      <c r="M50" s="6"/>
      <c r="N50" s="33" t="str">
        <f t="shared" si="2"/>
        <v/>
      </c>
      <c r="O50" s="34"/>
      <c r="P50" s="35"/>
      <c r="Q50" s="36" t="str">
        <f t="shared" si="3"/>
        <v/>
      </c>
      <c r="R50" s="5"/>
      <c r="S50" s="6"/>
      <c r="W50" s="37"/>
    </row>
    <row r="51" spans="1:23" x14ac:dyDescent="0.2">
      <c r="A51" s="3" t="str">
        <f t="shared" si="4"/>
        <v/>
      </c>
      <c r="B51" s="4"/>
      <c r="C51" s="6"/>
      <c r="D51" s="4" t="str">
        <f t="shared" si="0"/>
        <v/>
      </c>
      <c r="E51" s="5"/>
      <c r="F51" s="5"/>
      <c r="G51" s="5"/>
      <c r="H51" s="5"/>
      <c r="I51" s="5"/>
      <c r="J51" s="6"/>
      <c r="K51" s="32" t="str">
        <f t="shared" si="1"/>
        <v/>
      </c>
      <c r="L51" s="4"/>
      <c r="M51" s="6"/>
      <c r="N51" s="33" t="str">
        <f t="shared" si="2"/>
        <v/>
      </c>
      <c r="O51" s="34"/>
      <c r="P51" s="35"/>
      <c r="Q51" s="36" t="str">
        <f t="shared" si="3"/>
        <v/>
      </c>
      <c r="R51" s="5"/>
      <c r="S51" s="6"/>
      <c r="W51" s="37"/>
    </row>
    <row r="52" spans="1:23" x14ac:dyDescent="0.2">
      <c r="A52" s="3" t="str">
        <f t="shared" si="4"/>
        <v/>
      </c>
      <c r="B52" s="4"/>
      <c r="C52" s="6"/>
      <c r="D52" s="4" t="str">
        <f t="shared" si="0"/>
        <v/>
      </c>
      <c r="E52" s="5"/>
      <c r="F52" s="5"/>
      <c r="G52" s="5"/>
      <c r="H52" s="5"/>
      <c r="I52" s="5"/>
      <c r="J52" s="6"/>
      <c r="K52" s="32" t="str">
        <f t="shared" si="1"/>
        <v/>
      </c>
      <c r="L52" s="4"/>
      <c r="M52" s="6"/>
      <c r="N52" s="33" t="str">
        <f t="shared" si="2"/>
        <v/>
      </c>
      <c r="O52" s="34"/>
      <c r="P52" s="35"/>
      <c r="Q52" s="36" t="str">
        <f t="shared" si="3"/>
        <v/>
      </c>
      <c r="R52" s="5"/>
      <c r="S52" s="6"/>
      <c r="W52" s="37"/>
    </row>
    <row r="53" spans="1:23" x14ac:dyDescent="0.2">
      <c r="A53" s="3" t="str">
        <f t="shared" si="4"/>
        <v/>
      </c>
      <c r="B53" s="4"/>
      <c r="C53" s="6"/>
      <c r="D53" s="4" t="str">
        <f t="shared" si="0"/>
        <v/>
      </c>
      <c r="E53" s="5"/>
      <c r="F53" s="5"/>
      <c r="G53" s="5"/>
      <c r="H53" s="5"/>
      <c r="I53" s="5"/>
      <c r="J53" s="6"/>
      <c r="K53" s="32" t="str">
        <f t="shared" si="1"/>
        <v/>
      </c>
      <c r="L53" s="4"/>
      <c r="M53" s="6"/>
      <c r="N53" s="33" t="str">
        <f t="shared" si="2"/>
        <v/>
      </c>
      <c r="O53" s="34"/>
      <c r="P53" s="35"/>
      <c r="Q53" s="36" t="str">
        <f t="shared" si="3"/>
        <v/>
      </c>
      <c r="R53" s="5"/>
      <c r="S53" s="6"/>
      <c r="W53" s="37"/>
    </row>
    <row r="54" spans="1:23" x14ac:dyDescent="0.2">
      <c r="A54" s="3" t="str">
        <f t="shared" si="4"/>
        <v/>
      </c>
      <c r="B54" s="4"/>
      <c r="C54" s="6"/>
      <c r="D54" s="4" t="str">
        <f t="shared" si="0"/>
        <v/>
      </c>
      <c r="E54" s="5"/>
      <c r="F54" s="5"/>
      <c r="G54" s="5"/>
      <c r="H54" s="5"/>
      <c r="I54" s="5"/>
      <c r="J54" s="6"/>
      <c r="K54" s="32" t="str">
        <f t="shared" si="1"/>
        <v/>
      </c>
      <c r="L54" s="4"/>
      <c r="M54" s="6"/>
      <c r="N54" s="33" t="str">
        <f t="shared" si="2"/>
        <v/>
      </c>
      <c r="O54" s="34"/>
      <c r="P54" s="35"/>
      <c r="Q54" s="36" t="str">
        <f t="shared" si="3"/>
        <v/>
      </c>
      <c r="R54" s="5"/>
      <c r="S54" s="6"/>
      <c r="W54" s="37"/>
    </row>
    <row r="55" spans="1:23" x14ac:dyDescent="0.2">
      <c r="A55" s="3" t="str">
        <f t="shared" si="4"/>
        <v/>
      </c>
      <c r="B55" s="4"/>
      <c r="C55" s="6"/>
      <c r="D55" s="4" t="str">
        <f t="shared" si="0"/>
        <v/>
      </c>
      <c r="E55" s="5"/>
      <c r="F55" s="5"/>
      <c r="G55" s="5"/>
      <c r="H55" s="5"/>
      <c r="I55" s="5"/>
      <c r="J55" s="6"/>
      <c r="K55" s="32" t="str">
        <f t="shared" si="1"/>
        <v/>
      </c>
      <c r="L55" s="4"/>
      <c r="M55" s="6"/>
      <c r="N55" s="33" t="str">
        <f t="shared" si="2"/>
        <v/>
      </c>
      <c r="O55" s="34"/>
      <c r="P55" s="35"/>
      <c r="Q55" s="36" t="str">
        <f t="shared" si="3"/>
        <v/>
      </c>
      <c r="R55" s="5"/>
      <c r="S55" s="6"/>
      <c r="W55" s="37"/>
    </row>
    <row r="56" spans="1:23" x14ac:dyDescent="0.2">
      <c r="A56" s="3" t="str">
        <f t="shared" si="4"/>
        <v/>
      </c>
      <c r="B56" s="4"/>
      <c r="C56" s="6"/>
      <c r="D56" s="4" t="str">
        <f t="shared" si="0"/>
        <v/>
      </c>
      <c r="E56" s="5"/>
      <c r="F56" s="5"/>
      <c r="G56" s="5"/>
      <c r="H56" s="5"/>
      <c r="I56" s="5"/>
      <c r="J56" s="6"/>
      <c r="K56" s="32" t="str">
        <f t="shared" si="1"/>
        <v/>
      </c>
      <c r="L56" s="4"/>
      <c r="M56" s="6"/>
      <c r="N56" s="33" t="str">
        <f t="shared" si="2"/>
        <v/>
      </c>
      <c r="O56" s="34"/>
      <c r="P56" s="35"/>
      <c r="Q56" s="36" t="str">
        <f t="shared" si="3"/>
        <v/>
      </c>
      <c r="R56" s="5"/>
      <c r="S56" s="6"/>
      <c r="W56" s="37"/>
    </row>
    <row r="57" spans="1:23" x14ac:dyDescent="0.2">
      <c r="A57" s="3" t="str">
        <f t="shared" si="4"/>
        <v/>
      </c>
      <c r="B57" s="4"/>
      <c r="C57" s="6"/>
      <c r="D57" s="4" t="str">
        <f t="shared" si="0"/>
        <v/>
      </c>
      <c r="E57" s="5"/>
      <c r="F57" s="5"/>
      <c r="G57" s="5"/>
      <c r="H57" s="5"/>
      <c r="I57" s="5"/>
      <c r="J57" s="6"/>
      <c r="K57" s="32" t="str">
        <f t="shared" si="1"/>
        <v/>
      </c>
      <c r="L57" s="4"/>
      <c r="M57" s="6"/>
      <c r="N57" s="33" t="str">
        <f t="shared" si="2"/>
        <v/>
      </c>
      <c r="O57" s="34"/>
      <c r="P57" s="35"/>
      <c r="Q57" s="36" t="str">
        <f t="shared" si="3"/>
        <v/>
      </c>
      <c r="R57" s="5"/>
      <c r="S57" s="6"/>
      <c r="W57" s="37"/>
    </row>
    <row r="58" spans="1:23" x14ac:dyDescent="0.2">
      <c r="A58" s="3" t="str">
        <f t="shared" si="4"/>
        <v/>
      </c>
      <c r="B58" s="4"/>
      <c r="C58" s="6"/>
      <c r="D58" s="4" t="str">
        <f t="shared" si="0"/>
        <v/>
      </c>
      <c r="E58" s="5"/>
      <c r="F58" s="5"/>
      <c r="G58" s="5"/>
      <c r="H58" s="5"/>
      <c r="I58" s="5"/>
      <c r="J58" s="6"/>
      <c r="K58" s="32" t="str">
        <f t="shared" si="1"/>
        <v/>
      </c>
      <c r="L58" s="4"/>
      <c r="M58" s="6"/>
      <c r="N58" s="33" t="str">
        <f t="shared" si="2"/>
        <v/>
      </c>
      <c r="O58" s="34"/>
      <c r="P58" s="35"/>
      <c r="Q58" s="36" t="str">
        <f t="shared" si="3"/>
        <v/>
      </c>
      <c r="R58" s="5"/>
      <c r="S58" s="6"/>
      <c r="W58" s="37"/>
    </row>
    <row r="59" spans="1:23" x14ac:dyDescent="0.2">
      <c r="A59" s="3" t="str">
        <f>IF(B59="","",A58+1)</f>
        <v/>
      </c>
      <c r="B59" s="4"/>
      <c r="C59" s="6"/>
      <c r="D59" s="4" t="str">
        <f t="shared" si="0"/>
        <v/>
      </c>
      <c r="E59" s="5"/>
      <c r="F59" s="5"/>
      <c r="G59" s="5"/>
      <c r="H59" s="5"/>
      <c r="I59" s="5"/>
      <c r="J59" s="6"/>
      <c r="K59" s="32" t="str">
        <f t="shared" si="1"/>
        <v/>
      </c>
      <c r="L59" s="4"/>
      <c r="M59" s="6"/>
      <c r="N59" s="33" t="str">
        <f t="shared" si="2"/>
        <v/>
      </c>
      <c r="O59" s="34"/>
      <c r="P59" s="35"/>
      <c r="Q59" s="36" t="str">
        <f t="shared" si="3"/>
        <v/>
      </c>
      <c r="R59" s="5"/>
      <c r="S59" s="6"/>
      <c r="W59" s="37"/>
    </row>
    <row r="60" spans="1:23" x14ac:dyDescent="0.2">
      <c r="A60" s="3" t="str">
        <f t="shared" si="4"/>
        <v/>
      </c>
      <c r="B60" s="4"/>
      <c r="C60" s="6"/>
      <c r="D60" s="4" t="str">
        <f t="shared" si="0"/>
        <v/>
      </c>
      <c r="E60" s="5"/>
      <c r="F60" s="5"/>
      <c r="G60" s="5"/>
      <c r="H60" s="5"/>
      <c r="I60" s="5"/>
      <c r="J60" s="6"/>
      <c r="K60" s="32" t="str">
        <f t="shared" si="1"/>
        <v/>
      </c>
      <c r="L60" s="4"/>
      <c r="M60" s="6"/>
      <c r="N60" s="33" t="str">
        <f t="shared" si="2"/>
        <v/>
      </c>
      <c r="O60" s="34"/>
      <c r="P60" s="35"/>
      <c r="Q60" s="36" t="str">
        <f t="shared" si="3"/>
        <v/>
      </c>
      <c r="R60" s="5"/>
      <c r="S60" s="6"/>
      <c r="W60" s="37"/>
    </row>
    <row r="61" spans="1:23" x14ac:dyDescent="0.2">
      <c r="A61" s="3" t="str">
        <f t="shared" si="4"/>
        <v/>
      </c>
      <c r="B61" s="4"/>
      <c r="C61" s="6"/>
      <c r="D61" s="4" t="str">
        <f t="shared" si="0"/>
        <v/>
      </c>
      <c r="E61" s="5"/>
      <c r="F61" s="5"/>
      <c r="G61" s="5"/>
      <c r="H61" s="5"/>
      <c r="I61" s="5"/>
      <c r="J61" s="6"/>
      <c r="K61" s="32" t="str">
        <f t="shared" si="1"/>
        <v/>
      </c>
      <c r="L61" s="4"/>
      <c r="M61" s="6"/>
      <c r="N61" s="33" t="str">
        <f t="shared" si="2"/>
        <v/>
      </c>
      <c r="O61" s="34"/>
      <c r="P61" s="35"/>
      <c r="Q61" s="36" t="str">
        <f t="shared" si="3"/>
        <v/>
      </c>
      <c r="R61" s="5"/>
      <c r="S61" s="6"/>
      <c r="W61" s="37"/>
    </row>
    <row r="62" spans="1:23" x14ac:dyDescent="0.2">
      <c r="A62" s="3" t="str">
        <f t="shared" si="4"/>
        <v/>
      </c>
      <c r="B62" s="4"/>
      <c r="C62" s="6"/>
      <c r="D62" s="4" t="str">
        <f t="shared" si="0"/>
        <v/>
      </c>
      <c r="E62" s="5"/>
      <c r="F62" s="5"/>
      <c r="G62" s="5"/>
      <c r="H62" s="5"/>
      <c r="I62" s="5"/>
      <c r="J62" s="6"/>
      <c r="K62" s="32" t="str">
        <f t="shared" si="1"/>
        <v/>
      </c>
      <c r="L62" s="4"/>
      <c r="M62" s="6"/>
      <c r="N62" s="33" t="str">
        <f t="shared" si="2"/>
        <v/>
      </c>
      <c r="O62" s="34"/>
      <c r="P62" s="35"/>
      <c r="Q62" s="36" t="str">
        <f t="shared" si="3"/>
        <v/>
      </c>
      <c r="R62" s="5"/>
      <c r="S62" s="6"/>
      <c r="W62" s="37"/>
    </row>
    <row r="63" spans="1:23" x14ac:dyDescent="0.2">
      <c r="A63" s="3" t="str">
        <f t="shared" si="4"/>
        <v/>
      </c>
      <c r="B63" s="4"/>
      <c r="C63" s="6"/>
      <c r="D63" s="4" t="str">
        <f t="shared" si="0"/>
        <v/>
      </c>
      <c r="E63" s="5"/>
      <c r="F63" s="5"/>
      <c r="G63" s="5"/>
      <c r="H63" s="5"/>
      <c r="I63" s="5"/>
      <c r="J63" s="6"/>
      <c r="K63" s="32" t="str">
        <f t="shared" si="1"/>
        <v/>
      </c>
      <c r="L63" s="4"/>
      <c r="M63" s="6"/>
      <c r="N63" s="33" t="str">
        <f t="shared" si="2"/>
        <v/>
      </c>
      <c r="O63" s="34"/>
      <c r="P63" s="35"/>
      <c r="Q63" s="36" t="str">
        <f t="shared" si="3"/>
        <v/>
      </c>
      <c r="R63" s="5"/>
      <c r="S63" s="6"/>
      <c r="W63" s="37"/>
    </row>
    <row r="64" spans="1:23" x14ac:dyDescent="0.2">
      <c r="A64" s="3" t="str">
        <f t="shared" si="4"/>
        <v/>
      </c>
      <c r="B64" s="4"/>
      <c r="C64" s="6"/>
      <c r="D64" s="4" t="str">
        <f t="shared" si="0"/>
        <v/>
      </c>
      <c r="E64" s="5"/>
      <c r="F64" s="5"/>
      <c r="G64" s="5"/>
      <c r="H64" s="5"/>
      <c r="I64" s="5"/>
      <c r="J64" s="6"/>
      <c r="K64" s="32" t="str">
        <f t="shared" si="1"/>
        <v/>
      </c>
      <c r="L64" s="4"/>
      <c r="M64" s="6"/>
      <c r="N64" s="33" t="str">
        <f t="shared" si="2"/>
        <v/>
      </c>
      <c r="O64" s="34"/>
      <c r="P64" s="35"/>
      <c r="Q64" s="36" t="str">
        <f t="shared" si="3"/>
        <v/>
      </c>
      <c r="R64" s="5"/>
      <c r="S64" s="6"/>
      <c r="W64" s="37"/>
    </row>
    <row r="65" spans="1:23" x14ac:dyDescent="0.2">
      <c r="A65" s="3" t="str">
        <f t="shared" si="4"/>
        <v/>
      </c>
      <c r="B65" s="4"/>
      <c r="C65" s="6"/>
      <c r="D65" s="4" t="str">
        <f t="shared" si="0"/>
        <v/>
      </c>
      <c r="E65" s="5"/>
      <c r="F65" s="5"/>
      <c r="G65" s="5"/>
      <c r="H65" s="5"/>
      <c r="I65" s="5"/>
      <c r="J65" s="6"/>
      <c r="K65" s="32" t="str">
        <f t="shared" si="1"/>
        <v/>
      </c>
      <c r="L65" s="4"/>
      <c r="M65" s="6"/>
      <c r="N65" s="33" t="str">
        <f t="shared" si="2"/>
        <v/>
      </c>
      <c r="O65" s="34"/>
      <c r="P65" s="35"/>
      <c r="Q65" s="36" t="str">
        <f t="shared" si="3"/>
        <v/>
      </c>
      <c r="R65" s="5"/>
      <c r="S65" s="6"/>
      <c r="W65" s="37"/>
    </row>
    <row r="66" spans="1:23" x14ac:dyDescent="0.2">
      <c r="A66" s="3" t="str">
        <f t="shared" si="4"/>
        <v/>
      </c>
      <c r="B66" s="4"/>
      <c r="C66" s="6"/>
      <c r="D66" s="4" t="str">
        <f t="shared" si="0"/>
        <v/>
      </c>
      <c r="E66" s="5"/>
      <c r="F66" s="5"/>
      <c r="G66" s="5"/>
      <c r="H66" s="5"/>
      <c r="I66" s="5"/>
      <c r="J66" s="6"/>
      <c r="K66" s="32" t="str">
        <f t="shared" si="1"/>
        <v/>
      </c>
      <c r="L66" s="4"/>
      <c r="M66" s="6"/>
      <c r="N66" s="33" t="str">
        <f t="shared" si="2"/>
        <v/>
      </c>
      <c r="O66" s="34"/>
      <c r="P66" s="35"/>
      <c r="Q66" s="36" t="str">
        <f t="shared" si="3"/>
        <v/>
      </c>
      <c r="R66" s="5"/>
      <c r="S66" s="6"/>
      <c r="W66" s="37"/>
    </row>
    <row r="67" spans="1:23" x14ac:dyDescent="0.2">
      <c r="A67" s="3" t="str">
        <f t="shared" si="4"/>
        <v/>
      </c>
      <c r="B67" s="4"/>
      <c r="C67" s="6"/>
      <c r="D67" s="4" t="str">
        <f t="shared" si="0"/>
        <v/>
      </c>
      <c r="E67" s="5"/>
      <c r="F67" s="5"/>
      <c r="G67" s="5"/>
      <c r="H67" s="5"/>
      <c r="I67" s="5"/>
      <c r="J67" s="6"/>
      <c r="K67" s="32" t="str">
        <f t="shared" si="1"/>
        <v/>
      </c>
      <c r="L67" s="4"/>
      <c r="M67" s="6"/>
      <c r="N67" s="33" t="str">
        <f t="shared" si="2"/>
        <v/>
      </c>
      <c r="O67" s="34"/>
      <c r="P67" s="35"/>
      <c r="Q67" s="36" t="str">
        <f t="shared" si="3"/>
        <v/>
      </c>
      <c r="R67" s="5"/>
      <c r="S67" s="6"/>
      <c r="W67" s="37"/>
    </row>
    <row r="68" spans="1:23" x14ac:dyDescent="0.2">
      <c r="A68" s="3" t="str">
        <f t="shared" si="4"/>
        <v/>
      </c>
      <c r="B68" s="4"/>
      <c r="C68" s="6"/>
      <c r="D68" s="4" t="str">
        <f t="shared" si="0"/>
        <v/>
      </c>
      <c r="E68" s="5"/>
      <c r="F68" s="5"/>
      <c r="G68" s="5"/>
      <c r="H68" s="5"/>
      <c r="I68" s="5"/>
      <c r="J68" s="6"/>
      <c r="K68" s="32" t="str">
        <f t="shared" si="1"/>
        <v/>
      </c>
      <c r="L68" s="4"/>
      <c r="M68" s="6"/>
      <c r="N68" s="33" t="str">
        <f t="shared" si="2"/>
        <v/>
      </c>
      <c r="O68" s="34"/>
      <c r="P68" s="35"/>
      <c r="Q68" s="36" t="str">
        <f t="shared" si="3"/>
        <v/>
      </c>
      <c r="R68" s="5"/>
      <c r="S68" s="6"/>
      <c r="W68" s="37"/>
    </row>
    <row r="69" spans="1:23" x14ac:dyDescent="0.2">
      <c r="A69" s="3" t="str">
        <f t="shared" si="4"/>
        <v/>
      </c>
      <c r="B69" s="4"/>
      <c r="C69" s="6"/>
      <c r="D69" s="4" t="str">
        <f t="shared" si="0"/>
        <v/>
      </c>
      <c r="E69" s="5"/>
      <c r="F69" s="5"/>
      <c r="G69" s="5"/>
      <c r="H69" s="5"/>
      <c r="I69" s="5"/>
      <c r="J69" s="6"/>
      <c r="K69" s="32" t="str">
        <f t="shared" si="1"/>
        <v/>
      </c>
      <c r="L69" s="4"/>
      <c r="M69" s="6"/>
      <c r="N69" s="33" t="str">
        <f t="shared" si="2"/>
        <v/>
      </c>
      <c r="O69" s="34"/>
      <c r="P69" s="35"/>
      <c r="Q69" s="36" t="str">
        <f t="shared" si="3"/>
        <v/>
      </c>
      <c r="R69" s="5"/>
      <c r="S69" s="6"/>
      <c r="W69" s="37"/>
    </row>
    <row r="70" spans="1:23" x14ac:dyDescent="0.2">
      <c r="A70" s="3" t="str">
        <f t="shared" si="4"/>
        <v/>
      </c>
      <c r="B70" s="4"/>
      <c r="C70" s="6"/>
      <c r="D70" s="4" t="str">
        <f t="shared" si="0"/>
        <v/>
      </c>
      <c r="E70" s="5"/>
      <c r="F70" s="5"/>
      <c r="G70" s="5"/>
      <c r="H70" s="5"/>
      <c r="I70" s="5"/>
      <c r="J70" s="6"/>
      <c r="K70" s="32" t="str">
        <f t="shared" si="1"/>
        <v/>
      </c>
      <c r="L70" s="4"/>
      <c r="M70" s="6"/>
      <c r="N70" s="33" t="str">
        <f t="shared" si="2"/>
        <v/>
      </c>
      <c r="O70" s="34"/>
      <c r="P70" s="35"/>
      <c r="Q70" s="36" t="str">
        <f t="shared" si="3"/>
        <v/>
      </c>
      <c r="R70" s="5"/>
      <c r="S70" s="6"/>
      <c r="W70" s="37"/>
    </row>
    <row r="71" spans="1:23" x14ac:dyDescent="0.2">
      <c r="A71" s="3" t="str">
        <f t="shared" si="4"/>
        <v/>
      </c>
      <c r="B71" s="4"/>
      <c r="C71" s="6"/>
      <c r="D71" s="4" t="str">
        <f t="shared" si="0"/>
        <v/>
      </c>
      <c r="E71" s="5"/>
      <c r="F71" s="5"/>
      <c r="G71" s="5"/>
      <c r="H71" s="5"/>
      <c r="I71" s="5"/>
      <c r="J71" s="6"/>
      <c r="K71" s="32" t="str">
        <f t="shared" si="1"/>
        <v/>
      </c>
      <c r="L71" s="4"/>
      <c r="M71" s="6"/>
      <c r="N71" s="33" t="str">
        <f t="shared" si="2"/>
        <v/>
      </c>
      <c r="O71" s="34"/>
      <c r="P71" s="35"/>
      <c r="Q71" s="36" t="str">
        <f t="shared" si="3"/>
        <v/>
      </c>
      <c r="R71" s="5"/>
      <c r="S71" s="6"/>
      <c r="W71" s="37"/>
    </row>
    <row r="72" spans="1:23" x14ac:dyDescent="0.2">
      <c r="L72" s="8" t="s">
        <v>18</v>
      </c>
      <c r="P72" s="8" t="s">
        <v>18</v>
      </c>
      <c r="Q72" s="47">
        <f>SUM(Q18:S71)</f>
        <v>0</v>
      </c>
      <c r="R72" s="47"/>
      <c r="S72" s="47"/>
    </row>
    <row r="73" spans="1:23" x14ac:dyDescent="0.2">
      <c r="L73" s="8" t="s">
        <v>17</v>
      </c>
      <c r="N73" s="38">
        <v>0</v>
      </c>
      <c r="O73" s="57">
        <v>0</v>
      </c>
      <c r="P73" s="58"/>
      <c r="Q73" s="48">
        <f>Q72*N73</f>
        <v>0</v>
      </c>
      <c r="R73" s="48"/>
      <c r="S73" s="48"/>
    </row>
    <row r="74" spans="1:23" x14ac:dyDescent="0.2">
      <c r="L74" s="8" t="s">
        <v>23</v>
      </c>
      <c r="N74" s="8"/>
      <c r="O74" s="13"/>
      <c r="P74" s="9" t="s">
        <v>23</v>
      </c>
      <c r="Q74" s="54">
        <f>Q72-Q73</f>
        <v>0</v>
      </c>
      <c r="R74" s="55"/>
      <c r="S74" s="56"/>
    </row>
    <row r="75" spans="1:23" x14ac:dyDescent="0.2">
      <c r="B75" s="49"/>
      <c r="C75" s="49"/>
      <c r="D75" s="49"/>
      <c r="E75" s="49"/>
      <c r="F75" s="49"/>
      <c r="L75" s="8" t="s">
        <v>16</v>
      </c>
      <c r="M75" s="10"/>
      <c r="N75" s="11">
        <v>0.23</v>
      </c>
      <c r="Q75" s="48">
        <f>Q74*N75</f>
        <v>0</v>
      </c>
      <c r="R75" s="48"/>
      <c r="S75" s="48"/>
    </row>
    <row r="76" spans="1:23" x14ac:dyDescent="0.2">
      <c r="L76" s="8" t="s">
        <v>19</v>
      </c>
      <c r="P76" s="8" t="s">
        <v>19</v>
      </c>
      <c r="Q76" s="45">
        <f>SUM(Q74:S75)</f>
        <v>0</v>
      </c>
      <c r="R76" s="46"/>
      <c r="S76" s="46"/>
    </row>
    <row r="77" spans="1:23" x14ac:dyDescent="0.2">
      <c r="C77" s="8"/>
      <c r="J77" s="12" t="s">
        <v>20</v>
      </c>
    </row>
    <row r="78" spans="1:23" x14ac:dyDescent="0.2">
      <c r="A78" s="28"/>
    </row>
    <row r="80" spans="1:23" x14ac:dyDescent="0.2">
      <c r="E80" s="28"/>
    </row>
    <row r="81" spans="1:25" x14ac:dyDescent="0.2">
      <c r="E81" s="28"/>
    </row>
    <row r="83" spans="1:25" x14ac:dyDescent="0.2">
      <c r="B83" s="28"/>
    </row>
    <row r="84" spans="1:25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ht="12.75" customHeight="1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x14ac:dyDescent="0.2">
      <c r="A90" s="40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65557" spans="256:256" x14ac:dyDescent="0.2">
      <c r="IV65557" s="41" t="s">
        <v>25</v>
      </c>
    </row>
  </sheetData>
  <mergeCells count="23">
    <mergeCell ref="D17:J17"/>
    <mergeCell ref="L17:M17"/>
    <mergeCell ref="L3:R3"/>
    <mergeCell ref="L5:R5"/>
    <mergeCell ref="E3:G3"/>
    <mergeCell ref="E5:H5"/>
    <mergeCell ref="I13:O13"/>
    <mergeCell ref="A1:H1"/>
    <mergeCell ref="Q76:S76"/>
    <mergeCell ref="Q72:S72"/>
    <mergeCell ref="Q73:S73"/>
    <mergeCell ref="Q75:S75"/>
    <mergeCell ref="B75:F75"/>
    <mergeCell ref="B17:C17"/>
    <mergeCell ref="N9:R9"/>
    <mergeCell ref="O7:S7"/>
    <mergeCell ref="E11:I11"/>
    <mergeCell ref="Q74:S74"/>
    <mergeCell ref="O73:P73"/>
    <mergeCell ref="L7:M7"/>
    <mergeCell ref="D15:S15"/>
    <mergeCell ref="E7:I7"/>
    <mergeCell ref="E9:H9"/>
  </mergeCells>
  <phoneticPr fontId="0" type="noConversion"/>
  <conditionalFormatting sqref="B75 E3 E5 E7 E9 E11 D15 I13 L3">
    <cfRule type="containsBlanks" dxfId="2" priority="5" stopIfTrue="1">
      <formula>LEN(TRIM(B3))=0</formula>
    </cfRule>
  </conditionalFormatting>
  <conditionalFormatting sqref="Q18:Q71">
    <cfRule type="expression" dxfId="1" priority="3" stopIfTrue="1">
      <formula>IF(AND(B18&gt;1,L18=""),TRUE,FALSE)</formula>
    </cfRule>
  </conditionalFormatting>
  <conditionalFormatting sqref="L18:L71">
    <cfRule type="expression" dxfId="0" priority="2" stopIfTrue="1">
      <formula>$L18&gt;VLOOKUP($B18,artikli,7,FALSE)</formula>
    </cfRule>
  </conditionalFormatting>
  <dataValidations count="3">
    <dataValidation type="list" allowBlank="1" showInputMessage="1" showErrorMessage="1" promptTitle="Kupac" prompt="Izaberite naziv tvrtke (kupca)" sqref="L3:R3">
      <formula1>kupac</formula1>
    </dataValidation>
    <dataValidation type="list" allowBlank="1" showInputMessage="1" showErrorMessage="1" promptTitle="nacin_placanja" prompt="Izaberite vrstu i način plaćanja" sqref="E11:I11">
      <formula1>nacin_placanja</formula1>
    </dataValidation>
    <dataValidation type="list" allowBlank="1" showInputMessage="1" showErrorMessage="1" sqref="B18:C71">
      <formula1>sifra</formula1>
    </dataValidation>
  </dataValidations>
  <pageMargins left="0.51181102362204722" right="0.51181102362204722" top="1.3385826771653544" bottom="0.74803149606299213" header="0.31496062992125984" footer="0.31496062992125984"/>
  <pageSetup paperSize="9" orientation="portrait" r:id="rId1"/>
  <headerFooter differentOddEven="1">
    <oddHeader>&amp;C&amp;G</oddHeader>
  </headerFooter>
  <ignoredErrors>
    <ignoredError sqref="Q74" formula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faktura</vt:lpstr>
      <vt:lpstr>faktura!Print_Area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-</cp:lastModifiedBy>
  <cp:lastPrinted>2021-01-10T08:59:48Z</cp:lastPrinted>
  <dcterms:created xsi:type="dcterms:W3CDTF">2010-11-14T10:02:08Z</dcterms:created>
  <dcterms:modified xsi:type="dcterms:W3CDTF">2021-01-10T09:01:49Z</dcterms:modified>
</cp:coreProperties>
</file>