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000537\Desktop\privatno\commo\"/>
    </mc:Choice>
  </mc:AlternateContent>
  <bookViews>
    <workbookView xWindow="0" yWindow="0" windowWidth="28800" windowHeight="12210"/>
  </bookViews>
  <sheets>
    <sheet name="parametri" sheetId="1" r:id="rId1"/>
    <sheet name="potrosnja i snaga kotla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2" l="1"/>
  <c r="G6" i="2" s="1"/>
  <c r="E5" i="2"/>
  <c r="G5" i="2" s="1"/>
  <c r="E4" i="2"/>
  <c r="G4" i="2" s="1"/>
  <c r="E3" i="2"/>
  <c r="G3" i="2" s="1"/>
  <c r="E2" i="2"/>
  <c r="G2" i="2" s="1"/>
  <c r="F2" i="2" l="1"/>
  <c r="H2" i="2" s="1"/>
  <c r="F3" i="2"/>
  <c r="H3" i="2" s="1"/>
  <c r="F4" i="2"/>
  <c r="H4" i="2" s="1"/>
  <c r="F5" i="2"/>
  <c r="H5" i="2" s="1"/>
  <c r="F6" i="2"/>
  <c r="H6" i="2" s="1"/>
</calcChain>
</file>

<file path=xl/sharedStrings.xml><?xml version="1.0" encoding="utf-8"?>
<sst xmlns="http://schemas.openxmlformats.org/spreadsheetml/2006/main" count="280" uniqueCount="274">
  <si>
    <t>INITIAL SETTINGS</t>
  </si>
  <si>
    <t>04_01</t>
  </si>
  <si>
    <t>MODIF.</t>
  </si>
  <si>
    <t>INICIJALNA PODEŠAVANJA</t>
  </si>
  <si>
    <t>MENU 04</t>
  </si>
  <si>
    <t>MODE STAND-BY</t>
  </si>
  <si>
    <t>ON</t>
  </si>
  <si>
    <t>SETTINGS TECHNIC</t>
  </si>
  <si>
    <t>TEHNIČKA PODEŠAVANJA</t>
  </si>
  <si>
    <t>N-8-1</t>
  </si>
  <si>
    <t>TYPE PELLET</t>
  </si>
  <si>
    <t>UBACIVANJE PELETA</t>
  </si>
  <si>
    <t>N-8-1-01</t>
  </si>
  <si>
    <t>LOAD PELET 00</t>
  </si>
  <si>
    <t>0 0</t>
  </si>
  <si>
    <t>VREMENSKI INTERVAL IZMEDJU ZAUSTAVLJANA I PONOVNOG POKRETANJA PUZA</t>
  </si>
  <si>
    <t>N-8-2</t>
  </si>
  <si>
    <t>TYPE CHIMNEY</t>
  </si>
  <si>
    <t>BRZINA VENTILATORA</t>
  </si>
  <si>
    <t>N-8-2-01</t>
  </si>
  <si>
    <t>ECXAUST CHIMNEY 03</t>
  </si>
  <si>
    <t>0 3</t>
  </si>
  <si>
    <t>LINEARNO POVECAVA ILI SMANJUJE OBRTAJE VENT. U SVIM REZIMIMA ZA 50 OBRTAJA</t>
  </si>
  <si>
    <t>N-8-3</t>
  </si>
  <si>
    <t xml:space="preserve">BANK DATA </t>
  </si>
  <si>
    <t>BANK DATA</t>
  </si>
  <si>
    <t>A9 SERVICE MENY</t>
  </si>
  <si>
    <t>A9 ULAZAK U SERVISNI MENI</t>
  </si>
  <si>
    <t>N-8-04</t>
  </si>
  <si>
    <t>SETTINGS GENERAL</t>
  </si>
  <si>
    <t xml:space="preserve"> GLAVNA PODEŠAVANJA</t>
  </si>
  <si>
    <t xml:space="preserve">N-8-04-01 </t>
  </si>
  <si>
    <t xml:space="preserve">HALT RESTART </t>
  </si>
  <si>
    <t>05'</t>
  </si>
  <si>
    <t xml:space="preserve">VREME ZA KOJE PEĆ NE MOŽE DA SE UGASI NA TASTER ON/OFF OD KAD SE UKLJUČI </t>
  </si>
  <si>
    <t>N-8-04-02</t>
  </si>
  <si>
    <t>ASP-MIN SPENTO</t>
  </si>
  <si>
    <t xml:space="preserve"> 05'</t>
  </si>
  <si>
    <t>MIN VREME RADA VENT. DIMNIH GAS. KOD ISKLJUCENJA PEĆI, AKO JE T IZDU. GAS. MANJA OD ZADATE U PR28</t>
  </si>
  <si>
    <t>N-8-04-03</t>
  </si>
  <si>
    <t xml:space="preserve">PRELOAD LIGHT </t>
  </si>
  <si>
    <t>60''</t>
  </si>
  <si>
    <t xml:space="preserve">VREME POČETNOG UBACIVANJA PELETI PRILIKOM UKLJUČIVANJA PEĆI </t>
  </si>
  <si>
    <t>N-8-04-04</t>
  </si>
  <si>
    <t xml:space="preserve">WAITING FIRE </t>
  </si>
  <si>
    <t>100''</t>
  </si>
  <si>
    <t xml:space="preserve">VREME ZA DETEKCIJU PRVOG PLAMENA </t>
  </si>
  <si>
    <t>N-8-04-05</t>
  </si>
  <si>
    <t xml:space="preserve">EXH-SPEE PRELOAD </t>
  </si>
  <si>
    <t xml:space="preserve">BROJ OBRTAJA MOTORA ZA ODVOD DIMNIH GASOVA PRILIKOM POČETNOG UBACIVANJA PELETA. </t>
  </si>
  <si>
    <t>N-8-04-06</t>
  </si>
  <si>
    <t>DIFFEREN OFF AUTO</t>
  </si>
  <si>
    <t xml:space="preserve"> 04.0C </t>
  </si>
  <si>
    <t xml:space="preserve">RAZLIKA T PRILIKOM UKLJUČENJA STAND - BY MODA </t>
  </si>
  <si>
    <t>N-8-04-07</t>
  </si>
  <si>
    <t>DEL-OFF AUTO</t>
  </si>
  <si>
    <t xml:space="preserve"> 02'</t>
  </si>
  <si>
    <t xml:space="preserve">VREME ZA KOJE SE PEĆ GASI U STAND - BY MODU, TJ KADA DETEKTUJE RAZLIKU T KOLIKO VREM. JE POTR. DO ISKLJ. PEĆI </t>
  </si>
  <si>
    <t>N-8-04-08</t>
  </si>
  <si>
    <t xml:space="preserve">CHANGE OUTPUT </t>
  </si>
  <si>
    <t>20''</t>
  </si>
  <si>
    <t xml:space="preserve">VREME PRELASKA IZ PROGRAMA U PROGRAM. OBJAŠNJENJE DATO DETALJNIJE U NASTAVKU UPUSTVA </t>
  </si>
  <si>
    <t>N-8-04-09</t>
  </si>
  <si>
    <t xml:space="preserve">EXCHANG CLEANING </t>
  </si>
  <si>
    <t>225U</t>
  </si>
  <si>
    <t xml:space="preserve">FUNKCIJE ZA UKLJUČ. I ISKLJUČ. PEĆI NEKIM UREĐAJEM ZA KOMUNIK. ( NPR. MOB. TEL.BLUETOOTH ) </t>
  </si>
  <si>
    <t>N-8-04-10</t>
  </si>
  <si>
    <t xml:space="preserve">FROZEN KEYBORD </t>
  </si>
  <si>
    <t>OFF</t>
  </si>
  <si>
    <t>BLOKADA TASTERA ( UKLJUČIVANJE ISKLJUČIVANJE DUGMIĆIMA SET I ON/OFF OFF</t>
  </si>
  <si>
    <t>N-8-04-11</t>
  </si>
  <si>
    <t xml:space="preserve">BLACK OUT </t>
  </si>
  <si>
    <t>30''</t>
  </si>
  <si>
    <t xml:space="preserve">VREME ZA KOJE PRI NASILNOM ISKLJ. PEĆI IZ EL. MREŽE ( NEST.STRUJE) NEĆE DOĆI DO JAVLJ.GREŠKE </t>
  </si>
  <si>
    <t>N-8-04-12</t>
  </si>
  <si>
    <t xml:space="preserve">TIME SERVICE </t>
  </si>
  <si>
    <t>VREME SERVISA</t>
  </si>
  <si>
    <t>N-8-04-13</t>
  </si>
  <si>
    <t>MODO STAND BY</t>
  </si>
  <si>
    <t>0 2</t>
  </si>
  <si>
    <t>N-8-06</t>
  </si>
  <si>
    <t>SETTINGS FACTORY</t>
  </si>
  <si>
    <t xml:space="preserve"> PODEŠAVANJA PARAMETRA</t>
  </si>
  <si>
    <t xml:space="preserve">N-8-06-01 </t>
  </si>
  <si>
    <t>MINUTES TIME OUT</t>
  </si>
  <si>
    <t>22''</t>
  </si>
  <si>
    <t>MAKSIMALNO VREME PALJENJA PEĆI ( NE PALI SE ALARM 05 )</t>
  </si>
  <si>
    <t>N-8-06-02</t>
  </si>
  <si>
    <t xml:space="preserve">MINUTI START </t>
  </si>
  <si>
    <t>02'</t>
  </si>
  <si>
    <t>VREME POTREBNO DA SE DETEKTUJE T IZDUVNIH GASOVA VEZANO SA PR13</t>
  </si>
  <si>
    <t>N-8-06-03</t>
  </si>
  <si>
    <t xml:space="preserve">CADENCE CLEANING </t>
  </si>
  <si>
    <t>11'</t>
  </si>
  <si>
    <t>INTERVAL VREMENA IZMEĐU ČIŠĆENJA POSUDA U KOJOJ SE VRŠI SAGOREVANJE</t>
  </si>
  <si>
    <t>N-8-06-04</t>
  </si>
  <si>
    <t>AUGER LIGHTS</t>
  </si>
  <si>
    <t>0.8'</t>
  </si>
  <si>
    <t>VREME UBACIVANJA PELETA U REŽIMU PALJENJA</t>
  </si>
  <si>
    <t>N-8-06-05</t>
  </si>
  <si>
    <t xml:space="preserve">COCLEA START </t>
  </si>
  <si>
    <t>1.2'</t>
  </si>
  <si>
    <t>VREME UBACIVANJA PELETA OD TRENUTKA KADA SE VERIFIKUJE PLAMEN DO ULASKA U REŽIM RADA</t>
  </si>
  <si>
    <t>N-8-06-06</t>
  </si>
  <si>
    <t xml:space="preserve">COCLEA POWER1 </t>
  </si>
  <si>
    <t>1.3''</t>
  </si>
  <si>
    <t>VREME UBACIVANJA PELETA U REŽIMU 1 ( PROGRAM 1 )</t>
  </si>
  <si>
    <t>N-8-06-07</t>
  </si>
  <si>
    <t xml:space="preserve">COCLEA POWER2 </t>
  </si>
  <si>
    <t>2.0''</t>
  </si>
  <si>
    <t>VREME UBACIVANJA PELETA U REŽIMU 2 ( PROGRAM 2 )</t>
  </si>
  <si>
    <t>N-8-06-08</t>
  </si>
  <si>
    <t xml:space="preserve">COCLEA POWER3 </t>
  </si>
  <si>
    <t>3.0''</t>
  </si>
  <si>
    <t>VREME UBACIVANJA PELETA U REŽIMU 3 ( PROGRAM 3 )</t>
  </si>
  <si>
    <t>N-8-06-09</t>
  </si>
  <si>
    <t xml:space="preserve">COCLEA POWER4 </t>
  </si>
  <si>
    <t>3.7''</t>
  </si>
  <si>
    <t>VREME UBACIVANJA PELETA U REŽIMU 4 ( PROGRAM 4 )</t>
  </si>
  <si>
    <t>N-8-06-10</t>
  </si>
  <si>
    <t xml:space="preserve">COCLEA POWER5 </t>
  </si>
  <si>
    <t>4.2''</t>
  </si>
  <si>
    <t>VREME UBACIVANJA PELETA U REŽIMU 5 ( PROGRAM 5 )</t>
  </si>
  <si>
    <t>N-8-06-11</t>
  </si>
  <si>
    <t>DELAY ALARMS</t>
  </si>
  <si>
    <t xml:space="preserve"> 30''</t>
  </si>
  <si>
    <t>VREME ČEKANJA IZBACIVANJA GREŠKE OD TRENUTKA KADA SE GREŠKA DETEKTUJE</t>
  </si>
  <si>
    <t>N-8-06-12</t>
  </si>
  <si>
    <t xml:space="preserve">DURATION CLEANING </t>
  </si>
  <si>
    <t>65''</t>
  </si>
  <si>
    <t>VREME ČIŠĆENJA POSUDE U KOJOJ SE VRŠI SAGOREVANJE</t>
  </si>
  <si>
    <t>N-8-06-13</t>
  </si>
  <si>
    <t>THRESHOL MINIMUM</t>
  </si>
  <si>
    <t>40C</t>
  </si>
  <si>
    <t>MINIMALNA T IZDUVNIH GASOVA KADA PEC ULAZI U WORK REZIM</t>
  </si>
  <si>
    <t>N-8-06-14</t>
  </si>
  <si>
    <t xml:space="preserve">THRESHOL MAXIMUM </t>
  </si>
  <si>
    <t>220C</t>
  </si>
  <si>
    <t>MAKSIMALNA T IZDUVNIH GASOVA - KADA DOSTIGNE OVU T PEĆ SE VRAĆA U PROGRAM 1</t>
  </si>
  <si>
    <t>N-8-06-15</t>
  </si>
  <si>
    <t>THRESOL BLOWER</t>
  </si>
  <si>
    <t>60C</t>
  </si>
  <si>
    <t>KADA T IZDUVNIH GAS. PREĐE OVU VREDNOST ONDA SE UKLJUČUJE VENT. ZA IZDUV. U PROSTORIJU</t>
  </si>
  <si>
    <t>N-8-06-16</t>
  </si>
  <si>
    <t xml:space="preserve">EXHAUST EN-START </t>
  </si>
  <si>
    <t>BROJ OBRTAJA VENTILATORA IZDUVNIH GASOVA U REŽIMU PALJENJA</t>
  </si>
  <si>
    <t>N-8-06-17</t>
  </si>
  <si>
    <t xml:space="preserve">EXHAUST ENGI-AVV </t>
  </si>
  <si>
    <t>BROJ OBR. VENT. IZDUVNIH GAS. OD TREN. KADA SE VERIFIKUJE PLAMEN DO ULASKA U REŽIM RADA</t>
  </si>
  <si>
    <t>N-8-06-18</t>
  </si>
  <si>
    <t xml:space="preserve">EXHAUST ENGINE1 </t>
  </si>
  <si>
    <t>BROJ OBRTAJA VENTILATORA IZDUVNIH GASOVA U REŽIMU 1 ( PROGRAM 1 )</t>
  </si>
  <si>
    <t>N-8-06-19</t>
  </si>
  <si>
    <t xml:space="preserve">EXHAUST ENGINE2 </t>
  </si>
  <si>
    <t xml:space="preserve">BROJ OBRTAJA VENTILATORA IZDUVNIH GASOVA U REŽIMU 2 ( PROGRAM 2 ) </t>
  </si>
  <si>
    <t>N-8-06-20</t>
  </si>
  <si>
    <t xml:space="preserve">EXHAUST ENGINE3 </t>
  </si>
  <si>
    <t>BROJ OBRTAJA VENTILATORA IZDUVNIH GASOVA U REŽIMU 3 ( PROGRAM 3 )</t>
  </si>
  <si>
    <t>N-8-06-21</t>
  </si>
  <si>
    <t xml:space="preserve">EXHAUST ENGINE4 </t>
  </si>
  <si>
    <t>BROJ OBRTAJA VENTILATORA IZDUVNIH GASOVA U REŽIMU 4 ( PROGRAM 4 )</t>
  </si>
  <si>
    <t>N-8-06-22</t>
  </si>
  <si>
    <t>EXHAUST ENGINE5</t>
  </si>
  <si>
    <t>BROJ OBRTAJA VENTILATORA IZDUVNIH GASOVA U REŽIMU 5 ( PROGRAM 5 )</t>
  </si>
  <si>
    <t>N-8-06-23</t>
  </si>
  <si>
    <t xml:space="preserve">ENCODER </t>
  </si>
  <si>
    <t xml:space="preserve">UKLJUČIVANJE ENKODERA </t>
  </si>
  <si>
    <t>N-8-06-24</t>
  </si>
  <si>
    <t xml:space="preserve">TIME BREAKING </t>
  </si>
  <si>
    <t>0.2''</t>
  </si>
  <si>
    <t>VREME UBACIVANJA PELETA PRILIKOM ČIŠĆENJA POSUDE ZA SAGOREVANJE</t>
  </si>
  <si>
    <t>N-8-06-25</t>
  </si>
  <si>
    <t xml:space="preserve">TRESHOL PUMP </t>
  </si>
  <si>
    <t>50C</t>
  </si>
  <si>
    <t>T NA KOJOJ SE UKLJUČUJE PUMPA</t>
  </si>
  <si>
    <t>N-8-06-26</t>
  </si>
  <si>
    <t xml:space="preserve">EXCLUED PRESSURE </t>
  </si>
  <si>
    <t>ISKLJUČIVANJE SIGURNOSNOG MANOMETRA</t>
  </si>
  <si>
    <t>N-8-06-27</t>
  </si>
  <si>
    <t xml:space="preserve">TRESHOL PRESSION </t>
  </si>
  <si>
    <t>2.5B</t>
  </si>
  <si>
    <t>PRITISAK NA KOME SE ISKLJUČUJE KOTAO</t>
  </si>
  <si>
    <t>N-8-06-28</t>
  </si>
  <si>
    <t xml:space="preserve">TRESHOL OFF </t>
  </si>
  <si>
    <t>70C</t>
  </si>
  <si>
    <t>KADA T IZDUVNIH GAS.PADNE ISPOD OVE T PEĆ PRESTAJE SA IZDUVAVANJEM KOJE SE VRŠI PRILIKOM ISKLJUČ. PEĆI</t>
  </si>
  <si>
    <t>N-8-06-29</t>
  </si>
  <si>
    <t xml:space="preserve">EXH-SPEE CLEANING </t>
  </si>
  <si>
    <t>BRZINA VENT. IZDUVNIH GA. PRILIKOM ISKLJUČIVANJA PEĆI I ČIŠĆENJA POSUDE U KOJOJ SE VRŠI SAGOREVANJE</t>
  </si>
  <si>
    <t>N-8-06-30</t>
  </si>
  <si>
    <t xml:space="preserve">AUGER CLEANING </t>
  </si>
  <si>
    <t>0.5''</t>
  </si>
  <si>
    <t>VREME UKLJUČIVANJA DOZATORA POSLE ISKLJUČENJA</t>
  </si>
  <si>
    <t>N-8-06-31</t>
  </si>
  <si>
    <t xml:space="preserve">SPEED BLOW1 </t>
  </si>
  <si>
    <t>130u</t>
  </si>
  <si>
    <t>N-8-06-32</t>
  </si>
  <si>
    <t xml:space="preserve">SPEED BLOW2 </t>
  </si>
  <si>
    <t>150u</t>
  </si>
  <si>
    <t>N-8-06-33</t>
  </si>
  <si>
    <t xml:space="preserve">SPEED BLOW3 </t>
  </si>
  <si>
    <t>170u</t>
  </si>
  <si>
    <t>N-8-06-34</t>
  </si>
  <si>
    <t xml:space="preserve">SPEED BLOW4 </t>
  </si>
  <si>
    <t>185u</t>
  </si>
  <si>
    <t>N-8-06-35</t>
  </si>
  <si>
    <t xml:space="preserve">SPEED BLOW5 </t>
  </si>
  <si>
    <t>225u</t>
  </si>
  <si>
    <t>N-8-7</t>
  </si>
  <si>
    <t>RESET PAR-TIME</t>
  </si>
  <si>
    <t>n-8-1-01___09</t>
  </si>
  <si>
    <t>n-8-2-01___00 probao razne brzine i nista bolje</t>
  </si>
  <si>
    <t>n-8-4-01___05</t>
  </si>
  <si>
    <t>n-8-4-02___03</t>
  </si>
  <si>
    <t>n-8-4-03___50</t>
  </si>
  <si>
    <t>n-8-4-04___100</t>
  </si>
  <si>
    <t>n-8-4-05___1800</t>
  </si>
  <si>
    <t>n-8-4-06___02,0</t>
  </si>
  <si>
    <t>n-8-4-07___02'</t>
  </si>
  <si>
    <t>n-8-4-08___32</t>
  </si>
  <si>
    <t>n-8-4-09___225u</t>
  </si>
  <si>
    <t>n-8-4-10___off</t>
  </si>
  <si>
    <t>n-8-4-11___30</t>
  </si>
  <si>
    <t>n-8-4-12___off</t>
  </si>
  <si>
    <t>n-8-4-13___01</t>
  </si>
  <si>
    <t>n-8-6-01___15'</t>
  </si>
  <si>
    <t>_____02____02'</t>
  </si>
  <si>
    <t>_____03___20</t>
  </si>
  <si>
    <t>_____04___1.1</t>
  </si>
  <si>
    <t>_____05___1.1</t>
  </si>
  <si>
    <t>_____06___1.8</t>
  </si>
  <si>
    <t>_____07___2.2</t>
  </si>
  <si>
    <t>_____08___3.3</t>
  </si>
  <si>
    <t>_____09___4.6</t>
  </si>
  <si>
    <t>_____10___5.7</t>
  </si>
  <si>
    <t>_____11___30</t>
  </si>
  <si>
    <t>_____12___65</t>
  </si>
  <si>
    <t>_____13___50</t>
  </si>
  <si>
    <t>_____14___220</t>
  </si>
  <si>
    <t>_____15___93</t>
  </si>
  <si>
    <t>_____16___2250</t>
  </si>
  <si>
    <t>_____17___2800</t>
  </si>
  <si>
    <t>_____18___1750</t>
  </si>
  <si>
    <t>_____19___1950</t>
  </si>
  <si>
    <t>_____20___2200</t>
  </si>
  <si>
    <t>_____21___2450</t>
  </si>
  <si>
    <t>_____22___2700</t>
  </si>
  <si>
    <t>_____23___on</t>
  </si>
  <si>
    <t>_____24___0.2</t>
  </si>
  <si>
    <t>_____25___47C</t>
  </si>
  <si>
    <t>_____26___on</t>
  </si>
  <si>
    <t>_____27___2,5b</t>
  </si>
  <si>
    <t>_____28___90C</t>
  </si>
  <si>
    <t>_____29___2800</t>
  </si>
  <si>
    <t>_____30___2.2</t>
  </si>
  <si>
    <t>_____31___130U</t>
  </si>
  <si>
    <t>_____32___150U</t>
  </si>
  <si>
    <t>_____33___170U</t>
  </si>
  <si>
    <t>_____34___185U</t>
  </si>
  <si>
    <t>_____35___225U</t>
  </si>
  <si>
    <t>zute parametre postavi iz kolone C</t>
  </si>
  <si>
    <t>Koju temperaturu prati (juri) : 1-temperatura vazduha; 2-temperatura vode; 3-temperatura termostata</t>
  </si>
  <si>
    <t>Load pellet</t>
  </si>
  <si>
    <t xml:space="preserve">coclea power </t>
  </si>
  <si>
    <t>kg/h</t>
  </si>
  <si>
    <t>Snaga kotla KW</t>
  </si>
  <si>
    <r>
      <rPr>
        <sz val="10"/>
        <color rgb="FF000000"/>
        <rFont val="Verdana"/>
        <family val="2"/>
      </rPr>
      <t>coclea power</t>
    </r>
    <r>
      <rPr>
        <sz val="12"/>
        <color rgb="FF000000"/>
        <rFont val="Verdana"/>
        <family val="2"/>
      </rPr>
      <t xml:space="preserve">  1</t>
    </r>
  </si>
  <si>
    <r>
      <rPr>
        <sz val="10"/>
        <color rgb="FF000000"/>
        <rFont val="Verdana"/>
        <family val="2"/>
      </rPr>
      <t>coclea power</t>
    </r>
    <r>
      <rPr>
        <sz val="12"/>
        <color rgb="FF000000"/>
        <rFont val="Verdana"/>
        <family val="2"/>
      </rPr>
      <t xml:space="preserve">  2</t>
    </r>
  </si>
  <si>
    <r>
      <rPr>
        <sz val="10"/>
        <color rgb="FF000000"/>
        <rFont val="Verdana"/>
        <family val="2"/>
      </rPr>
      <t>coclea power</t>
    </r>
    <r>
      <rPr>
        <sz val="12"/>
        <color rgb="FF000000"/>
        <rFont val="Verdana"/>
        <family val="2"/>
      </rPr>
      <t xml:space="preserve">  3</t>
    </r>
  </si>
  <si>
    <r>
      <rPr>
        <sz val="10"/>
        <color rgb="FF000000"/>
        <rFont val="Verdana"/>
        <family val="2"/>
      </rPr>
      <t>coclea power</t>
    </r>
    <r>
      <rPr>
        <sz val="12"/>
        <color rgb="FF000000"/>
        <rFont val="Verdana"/>
        <family val="2"/>
      </rPr>
      <t xml:space="preserve">  4</t>
    </r>
  </si>
  <si>
    <r>
      <rPr>
        <sz val="10"/>
        <color rgb="FF000000"/>
        <rFont val="Verdana"/>
        <family val="2"/>
      </rPr>
      <t>coclea power</t>
    </r>
    <r>
      <rPr>
        <sz val="12"/>
        <color rgb="FF000000"/>
        <rFont val="Verdana"/>
        <family val="2"/>
      </rPr>
      <t xml:space="preserve">  5</t>
    </r>
  </si>
  <si>
    <t>Pelet 5,0 KWh</t>
  </si>
  <si>
    <t>Pelet 4,7 KWh</t>
  </si>
  <si>
    <t>Efikasnost 86%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</si>
</sst>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;[Red]0"/>
    <numFmt numFmtId="169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8"/>
      <color theme="1"/>
      <name val="Calibri"/>
      <family val="2"/>
      <charset val="238"/>
      <scheme val="minor"/>
    </font>
    <font>
      <sz val="12"/>
      <color rgb="FF000000"/>
      <name val="Verdana"/>
      <family val="2"/>
    </font>
    <font>
      <sz val="10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/>
    <xf numFmtId="0" fontId="0" fillId="2" borderId="1" xfId="0" applyFill="1" applyBorder="1" applyAlignment="1">
      <alignment horizontal="left"/>
    </xf>
    <xf numFmtId="164" fontId="0" fillId="2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" xfId="0" applyBorder="1" applyAlignmen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1" xfId="0" applyNumberFormat="1" applyFont="1" applyFill="1" applyBorder="1" applyAlignment="1">
      <alignment horizontal="left"/>
    </xf>
    <xf numFmtId="0" fontId="0" fillId="2" borderId="1" xfId="0" applyNumberFormat="1" applyFill="1" applyBorder="1" applyAlignment="1"/>
    <xf numFmtId="0" fontId="1" fillId="0" borderId="1" xfId="0" applyFont="1" applyBorder="1" applyAlignment="1"/>
    <xf numFmtId="0" fontId="1" fillId="0" borderId="1" xfId="0" applyNumberFormat="1" applyFont="1" applyBorder="1" applyAlignment="1">
      <alignment horizontal="left"/>
    </xf>
    <xf numFmtId="0" fontId="0" fillId="0" borderId="1" xfId="0" applyNumberFormat="1" applyBorder="1" applyAlignment="1">
      <alignment wrapText="1"/>
    </xf>
    <xf numFmtId="0" fontId="1" fillId="3" borderId="1" xfId="0" applyFont="1" applyFill="1" applyBorder="1" applyAlignment="1"/>
    <xf numFmtId="0" fontId="1" fillId="3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wrapText="1"/>
    </xf>
    <xf numFmtId="0" fontId="0" fillId="3" borderId="0" xfId="0" applyFill="1"/>
    <xf numFmtId="164" fontId="0" fillId="3" borderId="1" xfId="0" applyNumberForma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4" borderId="1" xfId="0" applyFill="1" applyBorder="1" applyAlignment="1"/>
    <xf numFmtId="0" fontId="2" fillId="4" borderId="1" xfId="0" applyNumberFormat="1" applyFont="1" applyFill="1" applyBorder="1" applyAlignment="1">
      <alignment horizontal="left"/>
    </xf>
    <xf numFmtId="164" fontId="0" fillId="4" borderId="1" xfId="0" applyNumberFormat="1" applyFill="1" applyBorder="1" applyAlignment="1">
      <alignment horizontal="center" vertical="center"/>
    </xf>
    <xf numFmtId="0" fontId="2" fillId="4" borderId="1" xfId="0" applyNumberFormat="1" applyFont="1" applyFill="1" applyBorder="1" applyAlignment="1"/>
    <xf numFmtId="0" fontId="1" fillId="3" borderId="1" xfId="0" applyNumberFormat="1" applyFont="1" applyFill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0" fillId="3" borderId="1" xfId="0" applyFill="1" applyBorder="1" applyAlignment="1">
      <alignment wrapText="1"/>
    </xf>
    <xf numFmtId="0" fontId="1" fillId="2" borderId="1" xfId="0" applyFont="1" applyFill="1" applyBorder="1" applyAlignment="1"/>
    <xf numFmtId="0" fontId="1" fillId="0" borderId="1" xfId="0" applyFont="1" applyFill="1" applyBorder="1" applyAlignment="1"/>
    <xf numFmtId="0" fontId="0" fillId="0" borderId="1" xfId="0" applyNumberFormat="1" applyFill="1" applyBorder="1" applyAlignment="1">
      <alignment horizontal="left"/>
    </xf>
    <xf numFmtId="164" fontId="0" fillId="0" borderId="1" xfId="0" applyNumberForma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left"/>
    </xf>
    <xf numFmtId="0" fontId="1" fillId="3" borderId="1" xfId="0" applyNumberFormat="1" applyFont="1" applyFill="1" applyBorder="1"/>
    <xf numFmtId="0" fontId="1" fillId="0" borderId="1" xfId="0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/>
    <xf numFmtId="0" fontId="3" fillId="5" borderId="0" xfId="0" applyFont="1" applyFill="1"/>
    <xf numFmtId="0" fontId="0" fillId="6" borderId="0" xfId="0" applyFill="1"/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9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zoomScaleNormal="100" zoomScaleSheetLayoutView="55" workbookViewId="0">
      <selection activeCell="D2" sqref="D2"/>
    </sheetView>
  </sheetViews>
  <sheetFormatPr defaultRowHeight="15" x14ac:dyDescent="0.25"/>
  <cols>
    <col min="1" max="1" width="11.7109375" style="38" customWidth="1"/>
    <col min="2" max="2" width="19.42578125" style="39" customWidth="1"/>
    <col min="3" max="3" width="8.140625" style="40" customWidth="1"/>
    <col min="4" max="4" width="49.42578125" style="4" bestFit="1" customWidth="1"/>
    <col min="5" max="5" width="7.42578125" style="40" customWidth="1"/>
    <col min="6" max="6" width="104.5703125" style="41" customWidth="1"/>
    <col min="7" max="21" width="9.140625" style="4"/>
  </cols>
  <sheetData>
    <row r="1" spans="1:21" ht="16.5" customHeight="1" x14ac:dyDescent="0.25">
      <c r="A1" s="1"/>
      <c r="B1" s="2" t="s">
        <v>0</v>
      </c>
      <c r="C1" s="3" t="s">
        <v>1</v>
      </c>
      <c r="D1" s="44" t="s">
        <v>260</v>
      </c>
      <c r="E1" s="3" t="s">
        <v>2</v>
      </c>
      <c r="F1" s="1" t="s">
        <v>3</v>
      </c>
    </row>
    <row r="2" spans="1:21" ht="18" customHeight="1" x14ac:dyDescent="0.25">
      <c r="A2" s="5" t="s">
        <v>4</v>
      </c>
      <c r="B2" s="6" t="s">
        <v>5</v>
      </c>
      <c r="C2" s="7" t="s">
        <v>6</v>
      </c>
      <c r="E2" s="7"/>
      <c r="F2" s="8"/>
    </row>
    <row r="3" spans="1:21" ht="14.25" customHeight="1" x14ac:dyDescent="0.25">
      <c r="A3" s="1"/>
      <c r="B3" s="9" t="s">
        <v>7</v>
      </c>
      <c r="C3" s="3"/>
      <c r="E3" s="3"/>
      <c r="F3" s="10" t="s">
        <v>8</v>
      </c>
    </row>
    <row r="4" spans="1:21" ht="18" customHeight="1" x14ac:dyDescent="0.25">
      <c r="A4" s="11" t="s">
        <v>9</v>
      </c>
      <c r="B4" s="12" t="s">
        <v>10</v>
      </c>
      <c r="C4" s="7"/>
      <c r="E4" s="7"/>
      <c r="F4" s="13" t="s">
        <v>11</v>
      </c>
    </row>
    <row r="5" spans="1:21" s="18" customFormat="1" ht="18" customHeight="1" x14ac:dyDescent="0.25">
      <c r="A5" s="14" t="s">
        <v>12</v>
      </c>
      <c r="B5" s="15" t="s">
        <v>13</v>
      </c>
      <c r="C5" s="16" t="s">
        <v>14</v>
      </c>
      <c r="D5" s="43" t="s">
        <v>210</v>
      </c>
      <c r="E5" s="16"/>
      <c r="F5" s="17" t="s">
        <v>15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8" customHeight="1" x14ac:dyDescent="0.25">
      <c r="A6" s="11" t="s">
        <v>16</v>
      </c>
      <c r="B6" s="12" t="s">
        <v>17</v>
      </c>
      <c r="C6" s="7"/>
      <c r="D6" s="42"/>
      <c r="E6" s="7"/>
      <c r="F6" s="13" t="s">
        <v>18</v>
      </c>
    </row>
    <row r="7" spans="1:21" s="18" customFormat="1" ht="18" customHeight="1" x14ac:dyDescent="0.25">
      <c r="A7" s="14" t="s">
        <v>19</v>
      </c>
      <c r="B7" s="15" t="s">
        <v>20</v>
      </c>
      <c r="C7" s="19" t="s">
        <v>21</v>
      </c>
      <c r="D7" s="43" t="s">
        <v>211</v>
      </c>
      <c r="E7" s="19"/>
      <c r="F7" s="17" t="s">
        <v>22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8" customHeight="1" x14ac:dyDescent="0.25">
      <c r="A8" s="11" t="s">
        <v>23</v>
      </c>
      <c r="B8" s="12" t="s">
        <v>24</v>
      </c>
      <c r="C8" s="20" t="s">
        <v>14</v>
      </c>
      <c r="D8" s="42"/>
      <c r="E8" s="20"/>
      <c r="F8" s="13" t="s">
        <v>25</v>
      </c>
    </row>
    <row r="9" spans="1:21" ht="15" customHeight="1" x14ac:dyDescent="0.25">
      <c r="A9" s="21"/>
      <c r="B9" s="22" t="s">
        <v>26</v>
      </c>
      <c r="C9" s="23"/>
      <c r="D9" s="42"/>
      <c r="E9" s="23"/>
      <c r="F9" s="24" t="s">
        <v>27</v>
      </c>
    </row>
    <row r="10" spans="1:21" ht="18" customHeight="1" x14ac:dyDescent="0.25">
      <c r="A10" s="1" t="s">
        <v>28</v>
      </c>
      <c r="B10" s="9" t="s">
        <v>29</v>
      </c>
      <c r="C10" s="3"/>
      <c r="D10" s="42"/>
      <c r="E10" s="3"/>
      <c r="F10" s="1" t="s">
        <v>30</v>
      </c>
    </row>
    <row r="11" spans="1:21" s="18" customFormat="1" ht="18" customHeight="1" x14ac:dyDescent="0.25">
      <c r="A11" s="14" t="s">
        <v>31</v>
      </c>
      <c r="B11" s="15" t="s">
        <v>32</v>
      </c>
      <c r="C11" s="19" t="s">
        <v>33</v>
      </c>
      <c r="D11" s="42" t="s">
        <v>212</v>
      </c>
      <c r="E11" s="19"/>
      <c r="F11" s="25" t="s">
        <v>34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8" customHeight="1" x14ac:dyDescent="0.25">
      <c r="A12" s="11" t="s">
        <v>35</v>
      </c>
      <c r="B12" s="12" t="s">
        <v>36</v>
      </c>
      <c r="C12" s="7" t="s">
        <v>37</v>
      </c>
      <c r="D12" s="42" t="s">
        <v>213</v>
      </c>
      <c r="E12" s="7"/>
      <c r="F12" s="26" t="s">
        <v>38</v>
      </c>
    </row>
    <row r="13" spans="1:21" s="18" customFormat="1" ht="18" customHeight="1" x14ac:dyDescent="0.25">
      <c r="A13" s="14" t="s">
        <v>39</v>
      </c>
      <c r="B13" s="15" t="s">
        <v>40</v>
      </c>
      <c r="C13" s="19" t="s">
        <v>41</v>
      </c>
      <c r="D13" s="43" t="s">
        <v>214</v>
      </c>
      <c r="E13" s="19"/>
      <c r="F13" s="25" t="s">
        <v>42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8" customHeight="1" x14ac:dyDescent="0.25">
      <c r="A14" s="11" t="s">
        <v>43</v>
      </c>
      <c r="B14" s="12" t="s">
        <v>44</v>
      </c>
      <c r="C14" s="7" t="s">
        <v>45</v>
      </c>
      <c r="D14" s="42" t="s">
        <v>215</v>
      </c>
      <c r="E14" s="7"/>
      <c r="F14" s="26" t="s">
        <v>46</v>
      </c>
    </row>
    <row r="15" spans="1:21" s="18" customFormat="1" ht="18" customHeight="1" x14ac:dyDescent="0.25">
      <c r="A15" s="14" t="s">
        <v>47</v>
      </c>
      <c r="B15" s="15" t="s">
        <v>48</v>
      </c>
      <c r="C15" s="19">
        <v>1850</v>
      </c>
      <c r="D15" s="42" t="s">
        <v>216</v>
      </c>
      <c r="E15" s="19"/>
      <c r="F15" s="25" t="s">
        <v>49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8" customHeight="1" x14ac:dyDescent="0.25">
      <c r="A16" s="11" t="s">
        <v>50</v>
      </c>
      <c r="B16" s="12" t="s">
        <v>51</v>
      </c>
      <c r="C16" s="7" t="s">
        <v>52</v>
      </c>
      <c r="D16" s="42" t="s">
        <v>217</v>
      </c>
      <c r="E16" s="7"/>
      <c r="F16" s="26" t="s">
        <v>53</v>
      </c>
    </row>
    <row r="17" spans="1:21" s="18" customFormat="1" ht="18" customHeight="1" x14ac:dyDescent="0.25">
      <c r="A17" s="14" t="s">
        <v>54</v>
      </c>
      <c r="B17" s="15" t="s">
        <v>55</v>
      </c>
      <c r="C17" s="19" t="s">
        <v>56</v>
      </c>
      <c r="D17" s="42" t="s">
        <v>218</v>
      </c>
      <c r="E17" s="19"/>
      <c r="F17" s="25" t="s">
        <v>57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8" customHeight="1" x14ac:dyDescent="0.25">
      <c r="A18" s="11" t="s">
        <v>58</v>
      </c>
      <c r="B18" s="12" t="s">
        <v>59</v>
      </c>
      <c r="C18" s="7" t="s">
        <v>60</v>
      </c>
      <c r="D18" s="43" t="s">
        <v>219</v>
      </c>
      <c r="E18" s="7"/>
      <c r="F18" s="26" t="s">
        <v>61</v>
      </c>
    </row>
    <row r="19" spans="1:21" s="18" customFormat="1" ht="18" customHeight="1" x14ac:dyDescent="0.25">
      <c r="A19" s="14" t="s">
        <v>62</v>
      </c>
      <c r="B19" s="15" t="s">
        <v>63</v>
      </c>
      <c r="C19" s="19" t="s">
        <v>64</v>
      </c>
      <c r="D19" s="42" t="s">
        <v>220</v>
      </c>
      <c r="E19" s="19"/>
      <c r="F19" s="25" t="s">
        <v>65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8" customHeight="1" x14ac:dyDescent="0.25">
      <c r="A20" s="11" t="s">
        <v>66</v>
      </c>
      <c r="B20" s="12" t="s">
        <v>67</v>
      </c>
      <c r="C20" s="7" t="s">
        <v>68</v>
      </c>
      <c r="D20" s="42" t="s">
        <v>221</v>
      </c>
      <c r="E20" s="7"/>
      <c r="F20" s="26" t="s">
        <v>69</v>
      </c>
    </row>
    <row r="21" spans="1:21" s="18" customFormat="1" ht="18" customHeight="1" x14ac:dyDescent="0.25">
      <c r="A21" s="14" t="s">
        <v>70</v>
      </c>
      <c r="B21" s="15" t="s">
        <v>71</v>
      </c>
      <c r="C21" s="19" t="s">
        <v>72</v>
      </c>
      <c r="D21" s="42" t="s">
        <v>222</v>
      </c>
      <c r="E21" s="19"/>
      <c r="F21" s="25" t="s">
        <v>73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8" customHeight="1" x14ac:dyDescent="0.25">
      <c r="A22" s="11" t="s">
        <v>74</v>
      </c>
      <c r="B22" s="12" t="s">
        <v>75</v>
      </c>
      <c r="C22" s="7" t="s">
        <v>68</v>
      </c>
      <c r="D22" s="42" t="s">
        <v>223</v>
      </c>
      <c r="E22" s="7"/>
      <c r="F22" s="13" t="s">
        <v>76</v>
      </c>
    </row>
    <row r="23" spans="1:21" ht="18" customHeight="1" x14ac:dyDescent="0.25">
      <c r="A23" s="14" t="s">
        <v>77</v>
      </c>
      <c r="B23" s="27" t="s">
        <v>78</v>
      </c>
      <c r="C23" s="19" t="s">
        <v>79</v>
      </c>
      <c r="D23" s="43" t="s">
        <v>224</v>
      </c>
      <c r="E23" s="19"/>
      <c r="F23" s="28" t="s">
        <v>261</v>
      </c>
    </row>
    <row r="24" spans="1:21" ht="15" customHeight="1" x14ac:dyDescent="0.25">
      <c r="A24" s="1" t="s">
        <v>80</v>
      </c>
      <c r="B24" s="9" t="s">
        <v>81</v>
      </c>
      <c r="C24" s="3"/>
      <c r="D24"/>
      <c r="E24" s="3"/>
      <c r="F24" s="29" t="s">
        <v>82</v>
      </c>
    </row>
    <row r="25" spans="1:21" s="18" customFormat="1" ht="18" customHeight="1" x14ac:dyDescent="0.25">
      <c r="A25" s="14" t="s">
        <v>83</v>
      </c>
      <c r="B25" s="15" t="s">
        <v>84</v>
      </c>
      <c r="C25" s="19" t="s">
        <v>85</v>
      </c>
      <c r="D25" s="43" t="s">
        <v>225</v>
      </c>
      <c r="E25" s="19"/>
      <c r="F25" s="25" t="s">
        <v>86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8" customHeight="1" x14ac:dyDescent="0.25">
      <c r="A26" s="11" t="s">
        <v>87</v>
      </c>
      <c r="B26" s="12" t="s">
        <v>88</v>
      </c>
      <c r="C26" s="7" t="s">
        <v>89</v>
      </c>
      <c r="D26" s="42" t="s">
        <v>226</v>
      </c>
      <c r="E26" s="7"/>
      <c r="F26" s="26" t="s">
        <v>90</v>
      </c>
    </row>
    <row r="27" spans="1:21" s="18" customFormat="1" ht="18" customHeight="1" x14ac:dyDescent="0.25">
      <c r="A27" s="14" t="s">
        <v>91</v>
      </c>
      <c r="B27" s="15" t="s">
        <v>92</v>
      </c>
      <c r="C27" s="19" t="s">
        <v>93</v>
      </c>
      <c r="D27" s="42" t="s">
        <v>227</v>
      </c>
      <c r="E27" s="19"/>
      <c r="F27" s="25" t="s">
        <v>94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8" customHeight="1" x14ac:dyDescent="0.25">
      <c r="A28" s="11" t="s">
        <v>95</v>
      </c>
      <c r="B28" s="12" t="s">
        <v>96</v>
      </c>
      <c r="C28" s="7" t="s">
        <v>97</v>
      </c>
      <c r="D28" s="43" t="s">
        <v>228</v>
      </c>
      <c r="E28" s="7"/>
      <c r="F28" s="26" t="s">
        <v>98</v>
      </c>
    </row>
    <row r="29" spans="1:21" s="18" customFormat="1" ht="18" customHeight="1" x14ac:dyDescent="0.25">
      <c r="A29" s="14" t="s">
        <v>99</v>
      </c>
      <c r="B29" s="15" t="s">
        <v>100</v>
      </c>
      <c r="C29" s="19" t="s">
        <v>101</v>
      </c>
      <c r="D29" s="42" t="s">
        <v>229</v>
      </c>
      <c r="E29" s="19"/>
      <c r="F29" s="25" t="s">
        <v>102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8" customHeight="1" x14ac:dyDescent="0.25">
      <c r="A30" s="11" t="s">
        <v>103</v>
      </c>
      <c r="B30" s="12" t="s">
        <v>104</v>
      </c>
      <c r="C30" s="7" t="s">
        <v>105</v>
      </c>
      <c r="D30" s="43" t="s">
        <v>230</v>
      </c>
      <c r="E30" s="7"/>
      <c r="F30" s="26" t="s">
        <v>106</v>
      </c>
    </row>
    <row r="31" spans="1:21" s="18" customFormat="1" ht="18" customHeight="1" x14ac:dyDescent="0.25">
      <c r="A31" s="14" t="s">
        <v>107</v>
      </c>
      <c r="B31" s="15" t="s">
        <v>108</v>
      </c>
      <c r="C31" s="19" t="s">
        <v>109</v>
      </c>
      <c r="D31" s="42" t="s">
        <v>231</v>
      </c>
      <c r="E31" s="19"/>
      <c r="F31" s="25" t="s">
        <v>110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8" customHeight="1" x14ac:dyDescent="0.25">
      <c r="A32" s="11" t="s">
        <v>111</v>
      </c>
      <c r="B32" s="12" t="s">
        <v>112</v>
      </c>
      <c r="C32" s="7" t="s">
        <v>113</v>
      </c>
      <c r="D32" s="42" t="s">
        <v>232</v>
      </c>
      <c r="E32" s="7"/>
      <c r="F32" s="26" t="s">
        <v>114</v>
      </c>
    </row>
    <row r="33" spans="1:21" s="18" customFormat="1" ht="18" customHeight="1" x14ac:dyDescent="0.25">
      <c r="A33" s="14" t="s">
        <v>115</v>
      </c>
      <c r="B33" s="15" t="s">
        <v>116</v>
      </c>
      <c r="C33" s="19" t="s">
        <v>117</v>
      </c>
      <c r="D33" s="43" t="s">
        <v>233</v>
      </c>
      <c r="E33" s="19"/>
      <c r="F33" s="25" t="s">
        <v>118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8" customHeight="1" x14ac:dyDescent="0.25">
      <c r="A34" s="11" t="s">
        <v>119</v>
      </c>
      <c r="B34" s="12" t="s">
        <v>120</v>
      </c>
      <c r="C34" s="7" t="s">
        <v>121</v>
      </c>
      <c r="D34" s="43" t="s">
        <v>234</v>
      </c>
      <c r="E34" s="7"/>
      <c r="F34" s="26" t="s">
        <v>122</v>
      </c>
    </row>
    <row r="35" spans="1:21" s="18" customFormat="1" ht="18" customHeight="1" x14ac:dyDescent="0.25">
      <c r="A35" s="14" t="s">
        <v>123</v>
      </c>
      <c r="B35" s="15" t="s">
        <v>124</v>
      </c>
      <c r="C35" s="19" t="s">
        <v>125</v>
      </c>
      <c r="D35" s="42" t="s">
        <v>235</v>
      </c>
      <c r="E35" s="19"/>
      <c r="F35" s="25" t="s">
        <v>126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8" customHeight="1" x14ac:dyDescent="0.25">
      <c r="A36" s="11" t="s">
        <v>127</v>
      </c>
      <c r="B36" s="12" t="s">
        <v>128</v>
      </c>
      <c r="C36" s="7" t="s">
        <v>129</v>
      </c>
      <c r="D36" s="42" t="s">
        <v>236</v>
      </c>
      <c r="E36" s="7"/>
      <c r="F36" s="26" t="s">
        <v>130</v>
      </c>
    </row>
    <row r="37" spans="1:21" s="18" customFormat="1" ht="18" customHeight="1" x14ac:dyDescent="0.25">
      <c r="A37" s="14" t="s">
        <v>131</v>
      </c>
      <c r="B37" s="15" t="s">
        <v>132</v>
      </c>
      <c r="C37" s="19" t="s">
        <v>133</v>
      </c>
      <c r="D37" s="43" t="s">
        <v>237</v>
      </c>
      <c r="E37" s="19"/>
      <c r="F37" s="25" t="s">
        <v>134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8" customHeight="1" x14ac:dyDescent="0.25">
      <c r="A38" s="11" t="s">
        <v>135</v>
      </c>
      <c r="B38" s="12" t="s">
        <v>136</v>
      </c>
      <c r="C38" s="7" t="s">
        <v>137</v>
      </c>
      <c r="D38" s="42" t="s">
        <v>238</v>
      </c>
      <c r="E38" s="7"/>
      <c r="F38" s="26" t="s">
        <v>138</v>
      </c>
    </row>
    <row r="39" spans="1:21" s="18" customFormat="1" ht="18" customHeight="1" x14ac:dyDescent="0.25">
      <c r="A39" s="14" t="s">
        <v>139</v>
      </c>
      <c r="B39" s="15" t="s">
        <v>140</v>
      </c>
      <c r="C39" s="19" t="s">
        <v>141</v>
      </c>
      <c r="D39" s="42" t="s">
        <v>239</v>
      </c>
      <c r="E39" s="19"/>
      <c r="F39" s="25" t="s">
        <v>142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8" customHeight="1" x14ac:dyDescent="0.25">
      <c r="A40" s="11" t="s">
        <v>143</v>
      </c>
      <c r="B40" s="12" t="s">
        <v>144</v>
      </c>
      <c r="C40" s="7">
        <v>2500</v>
      </c>
      <c r="D40" s="43" t="s">
        <v>240</v>
      </c>
      <c r="E40" s="7"/>
      <c r="F40" s="26" t="s">
        <v>145</v>
      </c>
    </row>
    <row r="41" spans="1:21" s="18" customFormat="1" ht="18" customHeight="1" x14ac:dyDescent="0.25">
      <c r="A41" s="14" t="s">
        <v>146</v>
      </c>
      <c r="B41" s="15" t="s">
        <v>147</v>
      </c>
      <c r="C41" s="19">
        <v>2700</v>
      </c>
      <c r="D41" s="42" t="s">
        <v>241</v>
      </c>
      <c r="E41" s="19"/>
      <c r="F41" s="25" t="s">
        <v>148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8" customHeight="1" x14ac:dyDescent="0.25">
      <c r="A42" s="11" t="s">
        <v>149</v>
      </c>
      <c r="B42" s="12" t="s">
        <v>150</v>
      </c>
      <c r="C42" s="7">
        <v>1650</v>
      </c>
      <c r="D42" s="42" t="s">
        <v>242</v>
      </c>
      <c r="E42" s="7"/>
      <c r="F42" s="26" t="s">
        <v>151</v>
      </c>
    </row>
    <row r="43" spans="1:21" s="18" customFormat="1" ht="18" customHeight="1" x14ac:dyDescent="0.25">
      <c r="A43" s="14" t="s">
        <v>152</v>
      </c>
      <c r="B43" s="15" t="s">
        <v>153</v>
      </c>
      <c r="C43" s="19">
        <v>1850</v>
      </c>
      <c r="D43" s="42" t="s">
        <v>243</v>
      </c>
      <c r="E43" s="19"/>
      <c r="F43" s="25" t="s">
        <v>154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8" customHeight="1" x14ac:dyDescent="0.25">
      <c r="A44" s="11" t="s">
        <v>155</v>
      </c>
      <c r="B44" s="12" t="s">
        <v>156</v>
      </c>
      <c r="C44" s="7">
        <v>2070</v>
      </c>
      <c r="D44" s="42" t="s">
        <v>244</v>
      </c>
      <c r="E44" s="7"/>
      <c r="F44" s="26" t="s">
        <v>157</v>
      </c>
    </row>
    <row r="45" spans="1:21" s="18" customFormat="1" ht="18" customHeight="1" x14ac:dyDescent="0.25">
      <c r="A45" s="14" t="s">
        <v>158</v>
      </c>
      <c r="B45" s="15" t="s">
        <v>159</v>
      </c>
      <c r="C45" s="19">
        <v>2350</v>
      </c>
      <c r="D45" s="42" t="s">
        <v>245</v>
      </c>
      <c r="E45" s="19"/>
      <c r="F45" s="25" t="s">
        <v>160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8" customHeight="1" x14ac:dyDescent="0.25">
      <c r="A46" s="11" t="s">
        <v>161</v>
      </c>
      <c r="B46" s="12" t="s">
        <v>162</v>
      </c>
      <c r="C46" s="7">
        <v>2550</v>
      </c>
      <c r="D46" s="42" t="s">
        <v>246</v>
      </c>
      <c r="E46" s="7"/>
      <c r="F46" s="26" t="s">
        <v>163</v>
      </c>
    </row>
    <row r="47" spans="1:21" s="18" customFormat="1" ht="18" customHeight="1" x14ac:dyDescent="0.25">
      <c r="A47" s="14" t="s">
        <v>164</v>
      </c>
      <c r="B47" s="15" t="s">
        <v>165</v>
      </c>
      <c r="C47" s="19" t="s">
        <v>6</v>
      </c>
      <c r="D47" s="42" t="s">
        <v>247</v>
      </c>
      <c r="E47" s="19"/>
      <c r="F47" s="25" t="s">
        <v>166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s="4" customFormat="1" ht="18" customHeight="1" x14ac:dyDescent="0.25">
      <c r="A48" s="30" t="s">
        <v>167</v>
      </c>
      <c r="B48" s="31" t="s">
        <v>168</v>
      </c>
      <c r="C48" s="32" t="s">
        <v>169</v>
      </c>
      <c r="D48" s="42" t="s">
        <v>248</v>
      </c>
      <c r="E48" s="32"/>
      <c r="F48" s="33" t="s">
        <v>170</v>
      </c>
    </row>
    <row r="49" spans="1:21" s="18" customFormat="1" ht="18" customHeight="1" x14ac:dyDescent="0.25">
      <c r="A49" s="14" t="s">
        <v>171</v>
      </c>
      <c r="B49" s="15" t="s">
        <v>172</v>
      </c>
      <c r="C49" s="19" t="s">
        <v>173</v>
      </c>
      <c r="D49" s="43" t="s">
        <v>249</v>
      </c>
      <c r="E49" s="19"/>
      <c r="F49" s="25" t="s">
        <v>174</v>
      </c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4" customFormat="1" ht="18" customHeight="1" x14ac:dyDescent="0.25">
      <c r="A50" s="30" t="s">
        <v>175</v>
      </c>
      <c r="B50" s="34" t="s">
        <v>176</v>
      </c>
      <c r="C50" s="32" t="s">
        <v>6</v>
      </c>
      <c r="D50" s="42" t="s">
        <v>250</v>
      </c>
      <c r="E50" s="32"/>
      <c r="F50" s="33" t="s">
        <v>177</v>
      </c>
    </row>
    <row r="51" spans="1:21" s="18" customFormat="1" ht="18" customHeight="1" x14ac:dyDescent="0.25">
      <c r="A51" s="14" t="s">
        <v>178</v>
      </c>
      <c r="B51" s="15" t="s">
        <v>179</v>
      </c>
      <c r="C51" s="19" t="s">
        <v>180</v>
      </c>
      <c r="D51" s="42" t="s">
        <v>251</v>
      </c>
      <c r="E51" s="19"/>
      <c r="F51" s="25" t="s">
        <v>181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4" customFormat="1" ht="18" customHeight="1" x14ac:dyDescent="0.25">
      <c r="A52" s="30" t="s">
        <v>182</v>
      </c>
      <c r="B52" s="34" t="s">
        <v>183</v>
      </c>
      <c r="C52" s="32" t="s">
        <v>184</v>
      </c>
      <c r="D52" s="42" t="s">
        <v>252</v>
      </c>
      <c r="E52" s="32"/>
      <c r="F52" s="33" t="s">
        <v>185</v>
      </c>
    </row>
    <row r="53" spans="1:21" s="18" customFormat="1" ht="18" customHeight="1" x14ac:dyDescent="0.25">
      <c r="A53" s="14" t="s">
        <v>186</v>
      </c>
      <c r="B53" s="15" t="s">
        <v>187</v>
      </c>
      <c r="C53" s="16">
        <v>2800</v>
      </c>
      <c r="D53" s="42" t="s">
        <v>253</v>
      </c>
      <c r="E53" s="19"/>
      <c r="F53" s="25" t="s">
        <v>188</v>
      </c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4" customFormat="1" ht="18" customHeight="1" x14ac:dyDescent="0.25">
      <c r="A54" s="30" t="s">
        <v>189</v>
      </c>
      <c r="B54" s="34" t="s">
        <v>190</v>
      </c>
      <c r="C54" s="32" t="s">
        <v>191</v>
      </c>
      <c r="D54" s="43" t="s">
        <v>254</v>
      </c>
      <c r="E54" s="32"/>
      <c r="F54" s="33" t="s">
        <v>192</v>
      </c>
    </row>
    <row r="55" spans="1:21" s="18" customFormat="1" ht="18" customHeight="1" x14ac:dyDescent="0.25">
      <c r="A55" s="14" t="s">
        <v>193</v>
      </c>
      <c r="B55" s="35" t="s">
        <v>194</v>
      </c>
      <c r="C55" s="19" t="s">
        <v>195</v>
      </c>
      <c r="D55" s="42" t="s">
        <v>255</v>
      </c>
      <c r="E55" s="19"/>
      <c r="F55" s="28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4" customFormat="1" ht="18" customHeight="1" x14ac:dyDescent="0.25">
      <c r="A56" s="30" t="s">
        <v>196</v>
      </c>
      <c r="B56" s="36" t="s">
        <v>197</v>
      </c>
      <c r="C56" s="32" t="s">
        <v>198</v>
      </c>
      <c r="D56" s="42" t="s">
        <v>256</v>
      </c>
      <c r="E56" s="32"/>
      <c r="F56" s="37"/>
    </row>
    <row r="57" spans="1:21" s="18" customFormat="1" ht="18" customHeight="1" x14ac:dyDescent="0.25">
      <c r="A57" s="14" t="s">
        <v>199</v>
      </c>
      <c r="B57" s="35" t="s">
        <v>200</v>
      </c>
      <c r="C57" s="19" t="s">
        <v>201</v>
      </c>
      <c r="D57" s="42" t="s">
        <v>257</v>
      </c>
      <c r="E57" s="19"/>
      <c r="F57" s="28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4" customFormat="1" ht="18" customHeight="1" x14ac:dyDescent="0.25">
      <c r="A58" s="30" t="s">
        <v>202</v>
      </c>
      <c r="B58" s="36" t="s">
        <v>203</v>
      </c>
      <c r="C58" s="32" t="s">
        <v>204</v>
      </c>
      <c r="D58" s="42" t="s">
        <v>258</v>
      </c>
      <c r="E58" s="32"/>
      <c r="F58" s="37"/>
    </row>
    <row r="59" spans="1:21" s="18" customFormat="1" ht="18" customHeight="1" x14ac:dyDescent="0.25">
      <c r="A59" s="14" t="s">
        <v>205</v>
      </c>
      <c r="B59" s="35" t="s">
        <v>206</v>
      </c>
      <c r="C59" s="19" t="s">
        <v>207</v>
      </c>
      <c r="D59" s="42" t="s">
        <v>259</v>
      </c>
      <c r="E59" s="19"/>
      <c r="F59" s="28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x14ac:dyDescent="0.25">
      <c r="A60" s="5" t="s">
        <v>208</v>
      </c>
      <c r="B60" s="6" t="s">
        <v>209</v>
      </c>
      <c r="C60" s="7"/>
      <c r="E60" s="7"/>
      <c r="F60" s="8"/>
    </row>
  </sheetData>
  <printOptions horizontalCentered="1" verticalCentered="1"/>
  <pageMargins left="0" right="0" top="0" bottom="0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F12" sqref="F12"/>
    </sheetView>
  </sheetViews>
  <sheetFormatPr defaultRowHeight="15" x14ac:dyDescent="0.25"/>
  <cols>
    <col min="1" max="1" width="13.42578125" customWidth="1"/>
    <col min="2" max="2" width="16" customWidth="1"/>
    <col min="3" max="3" width="11.85546875" style="51" customWidth="1"/>
    <col min="4" max="4" width="0.140625" style="52" customWidth="1"/>
    <col min="5" max="5" width="11.5703125" style="53" customWidth="1"/>
    <col min="6" max="6" width="16.7109375" style="53" customWidth="1"/>
    <col min="7" max="7" width="16.42578125" style="53" customWidth="1"/>
    <col min="8" max="8" width="4.7109375" style="53" customWidth="1"/>
    <col min="9" max="9" width="16" customWidth="1"/>
    <col min="10" max="10" width="15.7109375" customWidth="1"/>
    <col min="11" max="11" width="13.85546875" customWidth="1"/>
    <col min="12" max="12" width="17.140625" style="48" customWidth="1"/>
  </cols>
  <sheetData>
    <row r="1" spans="1:11" x14ac:dyDescent="0.25">
      <c r="A1" s="45" t="s">
        <v>262</v>
      </c>
      <c r="B1" s="45"/>
      <c r="C1" s="46" t="s">
        <v>263</v>
      </c>
      <c r="D1" s="47"/>
      <c r="E1" s="48" t="s">
        <v>264</v>
      </c>
      <c r="F1" s="48" t="s">
        <v>265</v>
      </c>
      <c r="G1" s="48" t="s">
        <v>265</v>
      </c>
      <c r="H1" s="48"/>
      <c r="I1" s="48"/>
      <c r="J1" s="48"/>
      <c r="K1" s="48"/>
    </row>
    <row r="2" spans="1:11" x14ac:dyDescent="0.25">
      <c r="A2" s="49">
        <v>0</v>
      </c>
      <c r="B2" s="50" t="s">
        <v>266</v>
      </c>
      <c r="C2" s="46">
        <v>1.3</v>
      </c>
      <c r="D2" s="47"/>
      <c r="E2" s="48">
        <f>(3600/(8-0.2*A2)*C2*2)/1000</f>
        <v>1.17</v>
      </c>
      <c r="F2" s="48">
        <f>E2*5*0.86</f>
        <v>5.0309999999999997</v>
      </c>
      <c r="G2" s="48">
        <f>E2*4.7*0.86</f>
        <v>4.7291399999999992</v>
      </c>
      <c r="H2" s="48">
        <f>F2*4.7</f>
        <v>23.645699999999998</v>
      </c>
      <c r="I2" s="45"/>
      <c r="J2" s="48"/>
      <c r="K2" s="48"/>
    </row>
    <row r="3" spans="1:11" x14ac:dyDescent="0.25">
      <c r="A3" s="49"/>
      <c r="B3" s="50" t="s">
        <v>267</v>
      </c>
      <c r="C3" s="46">
        <v>2</v>
      </c>
      <c r="D3" s="47"/>
      <c r="E3" s="48">
        <f>(3600/(8-0.2*A2)*C3*2)/1000</f>
        <v>1.8</v>
      </c>
      <c r="F3" s="48">
        <f t="shared" ref="F3:F6" si="0">E3*5*0.86</f>
        <v>7.74</v>
      </c>
      <c r="G3" s="48">
        <f t="shared" ref="G3:G6" si="1">E3*4.7*0.86</f>
        <v>7.2756000000000007</v>
      </c>
      <c r="H3" s="48">
        <f>F3*4.7</f>
        <v>36.378</v>
      </c>
      <c r="I3" s="45"/>
      <c r="J3" s="48"/>
      <c r="K3" s="48"/>
    </row>
    <row r="4" spans="1:11" x14ac:dyDescent="0.25">
      <c r="A4" s="49"/>
      <c r="B4" s="50" t="s">
        <v>268</v>
      </c>
      <c r="C4" s="46">
        <v>3</v>
      </c>
      <c r="D4" s="47"/>
      <c r="E4" s="48">
        <f>(3600/(8-0.2*A2)*C4*2)/1000</f>
        <v>2.7</v>
      </c>
      <c r="F4" s="48">
        <f t="shared" si="0"/>
        <v>11.61</v>
      </c>
      <c r="G4" s="48">
        <f t="shared" si="1"/>
        <v>10.913400000000001</v>
      </c>
      <c r="H4" s="48">
        <f>F4*4.7</f>
        <v>54.567</v>
      </c>
      <c r="I4" s="45"/>
      <c r="J4" s="48"/>
      <c r="K4" s="48"/>
    </row>
    <row r="5" spans="1:11" x14ac:dyDescent="0.25">
      <c r="A5" s="49"/>
      <c r="B5" s="50" t="s">
        <v>269</v>
      </c>
      <c r="C5" s="46">
        <v>3.7</v>
      </c>
      <c r="D5" s="47"/>
      <c r="E5" s="48">
        <f>(3600/(8-0.2*A2)*C5*2)/1000</f>
        <v>3.33</v>
      </c>
      <c r="F5" s="48">
        <f t="shared" si="0"/>
        <v>14.318999999999999</v>
      </c>
      <c r="G5" s="48">
        <f t="shared" si="1"/>
        <v>13.459860000000001</v>
      </c>
      <c r="H5" s="48">
        <f>F5*4.7</f>
        <v>67.299300000000002</v>
      </c>
      <c r="I5" s="45"/>
      <c r="J5" s="48"/>
      <c r="K5" s="48"/>
    </row>
    <row r="6" spans="1:11" x14ac:dyDescent="0.25">
      <c r="A6" s="49"/>
      <c r="B6" s="50" t="s">
        <v>270</v>
      </c>
      <c r="C6" s="46">
        <v>4.2</v>
      </c>
      <c r="D6" s="47"/>
      <c r="E6" s="48">
        <f>(3600/(8-0.2*A2)*C6*2)/1000</f>
        <v>3.78</v>
      </c>
      <c r="F6" s="48">
        <f t="shared" si="0"/>
        <v>16.253999999999998</v>
      </c>
      <c r="G6" s="48">
        <f t="shared" si="1"/>
        <v>15.278759999999998</v>
      </c>
      <c r="H6" s="48">
        <f>F6*4.7</f>
        <v>76.393799999999999</v>
      </c>
      <c r="I6" s="45"/>
      <c r="J6" s="48"/>
      <c r="K6" s="48"/>
    </row>
    <row r="7" spans="1:11" x14ac:dyDescent="0.25">
      <c r="F7" s="48" t="s">
        <v>271</v>
      </c>
      <c r="G7" s="48" t="s">
        <v>272</v>
      </c>
      <c r="H7" s="48"/>
      <c r="I7" s="45"/>
      <c r="J7" s="45"/>
      <c r="K7" s="48"/>
    </row>
    <row r="8" spans="1:11" x14ac:dyDescent="0.25">
      <c r="F8" s="48" t="s">
        <v>273</v>
      </c>
      <c r="G8" s="48" t="s">
        <v>273</v>
      </c>
    </row>
    <row r="9" spans="1:11" x14ac:dyDescent="0.25">
      <c r="A9" s="54"/>
      <c r="B9" s="54"/>
      <c r="C9" s="54"/>
      <c r="D9" s="54"/>
      <c r="E9" s="54"/>
      <c r="F9" s="54"/>
      <c r="G9" s="54"/>
    </row>
    <row r="11" spans="1:11" x14ac:dyDescent="0.25">
      <c r="A11" s="54"/>
      <c r="B11" s="54"/>
      <c r="C11" s="54"/>
      <c r="D11" s="54"/>
      <c r="E11" s="54"/>
      <c r="F11" s="54"/>
      <c r="G11" s="54"/>
    </row>
    <row r="13" spans="1:11" x14ac:dyDescent="0.25">
      <c r="A13" s="54"/>
      <c r="B13" s="54"/>
      <c r="C13" s="54"/>
      <c r="D13" s="54"/>
      <c r="E13" s="54"/>
      <c r="F13" s="54"/>
      <c r="G13" s="54"/>
      <c r="H13" s="54"/>
    </row>
  </sheetData>
  <mergeCells count="4">
    <mergeCell ref="A2:A6"/>
    <mergeCell ref="A9:G9"/>
    <mergeCell ref="A11:G11"/>
    <mergeCell ref="A13:H13"/>
  </mergeCells>
  <conditionalFormatting sqref="H1:H12 H14:H1048576 I1:J1 K7 L1">
    <cfRule type="iconSet" priority="4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E1:E8 E10 E12 E14:E1048576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">
    <cfRule type="iconSet" priority="1">
      <iconSet iconSet="5Rating" showValue="0">
        <cfvo type="percent" val="0"/>
        <cfvo type="percent" val="20"/>
        <cfvo type="percent" val="40"/>
        <cfvo type="percent" val="60"/>
        <cfvo type="percent" val="80"/>
      </iconSet>
    </cfRule>
    <cfRule type="iconSet" priority="2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parametri</vt:lpstr>
      <vt:lpstr>potrosnja i snaga kotla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Pavlica</dc:creator>
  <cp:lastModifiedBy>Milan Pavlica</cp:lastModifiedBy>
  <dcterms:created xsi:type="dcterms:W3CDTF">2017-12-09T12:12:06Z</dcterms:created>
  <dcterms:modified xsi:type="dcterms:W3CDTF">2017-12-09T12:21:19Z</dcterms:modified>
</cp:coreProperties>
</file>