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19200" windowHeight="11775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igrači">Sheet2!$Q$2:$Q$3</definedName>
  </definedNames>
  <calcPr calcId="152511"/>
</workbook>
</file>

<file path=xl/calcChain.xml><?xml version="1.0" encoding="utf-8"?>
<calcChain xmlns="http://schemas.openxmlformats.org/spreadsheetml/2006/main">
  <c r="L4" i="2" l="1"/>
  <c r="K4" i="2"/>
  <c r="H4" i="2"/>
  <c r="G4" i="2"/>
  <c r="F4" i="2"/>
  <c r="B4" i="2"/>
  <c r="C4" i="2"/>
  <c r="H31" i="1"/>
  <c r="H30" i="1"/>
  <c r="H29" i="1"/>
  <c r="H28" i="1"/>
  <c r="H27" i="1"/>
  <c r="H26" i="1"/>
  <c r="H25" i="1"/>
  <c r="H24" i="1"/>
  <c r="H23" i="1"/>
  <c r="H22" i="1"/>
  <c r="H21" i="1"/>
  <c r="C14" i="1"/>
  <c r="B14" i="1" s="1"/>
  <c r="C13" i="1"/>
  <c r="B13" i="1" s="1"/>
  <c r="C12" i="1"/>
  <c r="B12" i="1"/>
  <c r="C11" i="1"/>
  <c r="B11" i="1"/>
  <c r="C10" i="1"/>
  <c r="B10" i="1" s="1"/>
</calcChain>
</file>

<file path=xl/sharedStrings.xml><?xml version="1.0" encoding="utf-8"?>
<sst xmlns="http://schemas.openxmlformats.org/spreadsheetml/2006/main" count="31" uniqueCount="9">
  <si>
    <t>Rezultat dana</t>
  </si>
  <si>
    <t>Sezona 2017</t>
  </si>
  <si>
    <t>All time</t>
  </si>
  <si>
    <t>Igrač</t>
  </si>
  <si>
    <t>Rezultat</t>
  </si>
  <si>
    <t>Nastup</t>
  </si>
  <si>
    <t>Matija</t>
  </si>
  <si>
    <t>Fejza</t>
  </si>
  <si>
    <t>IGRAČI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</si>
</sst>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BAVA%202017/&#352;kola%20exc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heet1"/>
      <sheetName val="IGRAČ"/>
    </sheetNames>
    <sheetDataSet>
      <sheetData sheetId="0">
        <row r="3">
          <cell r="DE3">
            <v>0</v>
          </cell>
        </row>
        <row r="5">
          <cell r="AN5">
            <v>780</v>
          </cell>
          <cell r="DE5">
            <v>85</v>
          </cell>
        </row>
        <row r="6">
          <cell r="AN6">
            <v>380</v>
          </cell>
          <cell r="DE6">
            <v>-100</v>
          </cell>
        </row>
        <row r="7">
          <cell r="AN7">
            <v>60</v>
          </cell>
        </row>
        <row r="8">
          <cell r="AN8">
            <v>210</v>
          </cell>
        </row>
        <row r="9">
          <cell r="AN9">
            <v>-275</v>
          </cell>
        </row>
        <row r="10">
          <cell r="AN10">
            <v>-570</v>
          </cell>
          <cell r="DE10">
            <v>75</v>
          </cell>
        </row>
        <row r="11">
          <cell r="AN11" t="str">
            <v/>
          </cell>
        </row>
        <row r="12">
          <cell r="AN12">
            <v>80</v>
          </cell>
        </row>
        <row r="13">
          <cell r="AN13">
            <v>45</v>
          </cell>
        </row>
        <row r="14">
          <cell r="AN14">
            <v>25</v>
          </cell>
        </row>
        <row r="15">
          <cell r="AN15" t="str">
            <v/>
          </cell>
        </row>
        <row r="16">
          <cell r="AN16">
            <v>-65</v>
          </cell>
        </row>
        <row r="17">
          <cell r="AN17" t="str">
            <v/>
          </cell>
        </row>
        <row r="18">
          <cell r="AN18" t="str">
            <v/>
          </cell>
        </row>
        <row r="19">
          <cell r="AN19" t="str">
            <v/>
          </cell>
        </row>
        <row r="20">
          <cell r="AN20">
            <v>-200</v>
          </cell>
        </row>
        <row r="21">
          <cell r="AN21" t="str">
            <v/>
          </cell>
        </row>
        <row r="22">
          <cell r="AN22" t="str">
            <v/>
          </cell>
        </row>
        <row r="23">
          <cell r="AN23">
            <v>-40</v>
          </cell>
        </row>
        <row r="24">
          <cell r="AN24" t="str">
            <v/>
          </cell>
        </row>
        <row r="25">
          <cell r="AN25" t="str">
            <v/>
          </cell>
        </row>
        <row r="26">
          <cell r="AN26">
            <v>-125</v>
          </cell>
        </row>
        <row r="27">
          <cell r="AN27">
            <v>15</v>
          </cell>
        </row>
        <row r="28">
          <cell r="AN28">
            <v>-155</v>
          </cell>
          <cell r="DE28">
            <v>-60</v>
          </cell>
        </row>
        <row r="29">
          <cell r="AN29" t="str">
            <v/>
          </cell>
        </row>
        <row r="30">
          <cell r="AN30" t="str">
            <v/>
          </cell>
        </row>
        <row r="31">
          <cell r="AN31">
            <v>-75</v>
          </cell>
          <cell r="DE31">
            <v>0</v>
          </cell>
        </row>
        <row r="32">
          <cell r="AN32">
            <v>-200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C1" sqref="C1"/>
    </sheetView>
  </sheetViews>
  <sheetFormatPr defaultRowHeight="15" x14ac:dyDescent="0.25"/>
  <cols>
    <col min="2" max="2" width="10.85546875" customWidth="1"/>
    <col min="7" max="7" width="7.28515625" bestFit="1" customWidth="1"/>
    <col min="8" max="8" width="10.7109375" customWidth="1"/>
  </cols>
  <sheetData>
    <row r="1" spans="1:12" x14ac:dyDescent="0.25">
      <c r="C1" t="s">
        <v>6</v>
      </c>
    </row>
    <row r="2" spans="1:12" ht="15.75" thickBot="1" x14ac:dyDescent="0.3">
      <c r="A2" s="1" t="s">
        <v>0</v>
      </c>
      <c r="B2" s="2"/>
      <c r="C2" s="2"/>
      <c r="E2" s="3" t="s">
        <v>1</v>
      </c>
      <c r="J2" s="3" t="s">
        <v>2</v>
      </c>
    </row>
    <row r="3" spans="1:12" x14ac:dyDescent="0.25">
      <c r="A3" s="4"/>
      <c r="B3" s="5" t="s">
        <v>3</v>
      </c>
      <c r="C3" s="6" t="s">
        <v>4</v>
      </c>
      <c r="E3" s="4"/>
      <c r="F3" s="5" t="s">
        <v>3</v>
      </c>
      <c r="G3" s="5" t="s">
        <v>5</v>
      </c>
      <c r="H3" s="6" t="s">
        <v>4</v>
      </c>
      <c r="J3" s="4"/>
      <c r="K3" s="5" t="s">
        <v>3</v>
      </c>
      <c r="L3" s="6" t="s">
        <v>4</v>
      </c>
    </row>
    <row r="4" spans="1:12" x14ac:dyDescent="0.25">
      <c r="A4" s="7">
        <v>1</v>
      </c>
      <c r="B4" s="2"/>
      <c r="C4" s="8"/>
      <c r="E4" s="7">
        <v>1</v>
      </c>
      <c r="F4" s="2"/>
      <c r="G4" s="2"/>
      <c r="H4" s="8"/>
      <c r="J4" s="7">
        <v>1</v>
      </c>
      <c r="K4" s="2"/>
      <c r="L4" s="8"/>
    </row>
    <row r="5" spans="1:12" x14ac:dyDescent="0.25">
      <c r="A5" s="7">
        <v>2</v>
      </c>
      <c r="B5" s="2" t="s">
        <v>6</v>
      </c>
      <c r="C5" s="8">
        <v>75</v>
      </c>
      <c r="E5" s="7">
        <v>2</v>
      </c>
      <c r="F5" s="2"/>
      <c r="G5" s="2"/>
      <c r="H5" s="8"/>
      <c r="J5" s="7">
        <v>2</v>
      </c>
      <c r="K5" s="2"/>
      <c r="L5" s="8"/>
    </row>
    <row r="6" spans="1:12" x14ac:dyDescent="0.25">
      <c r="A6" s="7">
        <v>3</v>
      </c>
      <c r="B6" s="2" t="s">
        <v>7</v>
      </c>
      <c r="C6" s="8">
        <v>0</v>
      </c>
      <c r="E6" s="7">
        <v>3</v>
      </c>
      <c r="F6" s="2"/>
      <c r="G6" s="2"/>
      <c r="H6" s="8"/>
      <c r="J6" s="7">
        <v>3</v>
      </c>
      <c r="K6" s="2"/>
      <c r="L6" s="8"/>
    </row>
    <row r="7" spans="1:12" x14ac:dyDescent="0.25">
      <c r="A7" s="7">
        <v>4</v>
      </c>
      <c r="B7" s="2"/>
      <c r="C7" s="8"/>
      <c r="E7" s="7">
        <v>4</v>
      </c>
      <c r="F7" s="2"/>
      <c r="G7" s="2"/>
      <c r="H7" s="8"/>
      <c r="J7" s="7">
        <v>4</v>
      </c>
      <c r="K7" s="2"/>
      <c r="L7" s="8"/>
    </row>
    <row r="8" spans="1:12" x14ac:dyDescent="0.25">
      <c r="A8" s="7">
        <v>5</v>
      </c>
      <c r="B8" s="2"/>
      <c r="C8" s="8"/>
      <c r="E8" s="7">
        <v>5</v>
      </c>
      <c r="F8" s="2"/>
      <c r="G8" s="2"/>
      <c r="H8" s="8"/>
      <c r="J8" s="7">
        <v>5</v>
      </c>
      <c r="K8" s="2"/>
      <c r="L8" s="8"/>
    </row>
    <row r="9" spans="1:12" x14ac:dyDescent="0.25">
      <c r="A9" s="7">
        <v>6</v>
      </c>
      <c r="B9" s="2"/>
      <c r="C9" s="8"/>
      <c r="E9" s="7">
        <v>6</v>
      </c>
      <c r="F9" s="2"/>
      <c r="G9" s="2"/>
      <c r="H9" s="8"/>
      <c r="J9" s="7">
        <v>6</v>
      </c>
      <c r="K9" s="2" t="s">
        <v>6</v>
      </c>
      <c r="L9" s="8">
        <v>558</v>
      </c>
    </row>
    <row r="10" spans="1:12" x14ac:dyDescent="0.25">
      <c r="A10" s="7">
        <v>7</v>
      </c>
      <c r="B10" s="2" t="str">
        <f>IFERROR(INDEX(igrači,MATCH(C10,[1]MAIN!$DE$5:$DE$32,0)),"")</f>
        <v/>
      </c>
      <c r="C10" s="8" t="str">
        <f>IFERROR(LARGE([1]MAIN!$DE$5:$DE$32,A10),"")</f>
        <v/>
      </c>
      <c r="E10" s="7">
        <v>7</v>
      </c>
      <c r="F10" s="2"/>
      <c r="G10" s="2"/>
      <c r="H10" s="8"/>
      <c r="J10" s="7">
        <v>7</v>
      </c>
      <c r="K10" s="2"/>
      <c r="L10" s="8"/>
    </row>
    <row r="11" spans="1:12" x14ac:dyDescent="0.25">
      <c r="A11" s="7">
        <v>8</v>
      </c>
      <c r="B11" s="2" t="str">
        <f>IFERROR(INDEX(igrači,MATCH(C11,[1]MAIN!$DE$5:$DE$32,0)),"")</f>
        <v/>
      </c>
      <c r="C11" s="8" t="str">
        <f>IFERROR(LARGE([1]MAIN!$DE$5:$DE$32,A11),"")</f>
        <v/>
      </c>
      <c r="E11" s="7">
        <v>8</v>
      </c>
      <c r="F11" s="2"/>
      <c r="G11" s="2"/>
      <c r="H11" s="8"/>
      <c r="J11" s="7">
        <v>8</v>
      </c>
      <c r="K11" s="2"/>
      <c r="L11" s="8"/>
    </row>
    <row r="12" spans="1:12" x14ac:dyDescent="0.25">
      <c r="A12" s="7">
        <v>9</v>
      </c>
      <c r="B12" s="2" t="str">
        <f>IFERROR(INDEX(igrači,MATCH(C12,[1]MAIN!$DE$5:$DE$32,0)),"")</f>
        <v/>
      </c>
      <c r="C12" s="8" t="str">
        <f>IFERROR(LARGE([1]MAIN!$DE$5:$DE$32,A12),"")</f>
        <v/>
      </c>
      <c r="E12" s="7">
        <v>9</v>
      </c>
      <c r="F12" s="2"/>
      <c r="G12" s="2"/>
      <c r="H12" s="8"/>
      <c r="J12" s="7">
        <v>9</v>
      </c>
      <c r="K12" s="2"/>
      <c r="L12" s="8"/>
    </row>
    <row r="13" spans="1:12" x14ac:dyDescent="0.25">
      <c r="A13" s="7">
        <v>10</v>
      </c>
      <c r="B13" s="2" t="str">
        <f>IFERROR(INDEX(igrači,MATCH(C13,[1]MAIN!$DE$5:$DE$32,0)),"")</f>
        <v/>
      </c>
      <c r="C13" s="8" t="str">
        <f>IFERROR(LARGE([1]MAIN!$DE$5:$DE$32,A13),"")</f>
        <v/>
      </c>
      <c r="E13" s="7">
        <v>10</v>
      </c>
      <c r="F13" s="2"/>
      <c r="G13" s="2"/>
      <c r="H13" s="8"/>
      <c r="J13" s="7">
        <v>10</v>
      </c>
      <c r="K13" s="2"/>
      <c r="L13" s="8"/>
    </row>
    <row r="14" spans="1:12" x14ac:dyDescent="0.25">
      <c r="A14" s="7">
        <v>11</v>
      </c>
      <c r="B14" s="2" t="str">
        <f>IFERROR(INDEX(igrači,MATCH(C14,[1]MAIN!$DE$5:$DE$32,0)),"")</f>
        <v/>
      </c>
      <c r="C14" s="8" t="str">
        <f>IFERROR(LARGE([1]MAIN!$DE$5:$DE$32,A14),"")</f>
        <v/>
      </c>
      <c r="E14" s="7">
        <v>11</v>
      </c>
      <c r="F14" s="2" t="s">
        <v>7</v>
      </c>
      <c r="G14" s="2">
        <v>8</v>
      </c>
      <c r="H14" s="8">
        <v>-75</v>
      </c>
      <c r="J14" s="7">
        <v>11</v>
      </c>
      <c r="K14" s="2"/>
      <c r="L14" s="8"/>
    </row>
    <row r="15" spans="1:12" ht="15.75" thickBot="1" x14ac:dyDescent="0.3">
      <c r="A15" s="9"/>
      <c r="B15" s="10"/>
      <c r="C15" s="11"/>
      <c r="E15" s="7">
        <v>12</v>
      </c>
      <c r="F15" s="2"/>
      <c r="G15" s="2"/>
      <c r="H15" s="8"/>
      <c r="J15" s="7">
        <v>12</v>
      </c>
      <c r="K15" s="2"/>
      <c r="L15" s="8"/>
    </row>
    <row r="16" spans="1:12" x14ac:dyDescent="0.25">
      <c r="E16" s="7">
        <v>13</v>
      </c>
      <c r="F16" s="2"/>
      <c r="G16" s="2"/>
      <c r="H16" s="8"/>
      <c r="J16" s="7">
        <v>13</v>
      </c>
      <c r="K16" s="2"/>
      <c r="L16" s="8"/>
    </row>
    <row r="17" spans="5:12" x14ac:dyDescent="0.25">
      <c r="E17" s="7">
        <v>14</v>
      </c>
      <c r="F17" s="2"/>
      <c r="G17" s="2"/>
      <c r="H17" s="8"/>
      <c r="J17" s="7">
        <v>14</v>
      </c>
      <c r="K17" s="2"/>
      <c r="L17" s="8"/>
    </row>
    <row r="18" spans="5:12" x14ac:dyDescent="0.25">
      <c r="E18" s="7">
        <v>15</v>
      </c>
      <c r="F18" s="2"/>
      <c r="G18" s="2"/>
      <c r="H18" s="8"/>
      <c r="J18" s="7">
        <v>15</v>
      </c>
      <c r="K18" s="2"/>
      <c r="L18" s="8"/>
    </row>
    <row r="19" spans="5:12" x14ac:dyDescent="0.25">
      <c r="E19" s="7">
        <v>16</v>
      </c>
      <c r="F19" s="2"/>
      <c r="G19" s="2"/>
      <c r="H19" s="8"/>
      <c r="J19" s="7">
        <v>16</v>
      </c>
      <c r="K19" s="2"/>
      <c r="L19" s="8"/>
    </row>
    <row r="20" spans="5:12" x14ac:dyDescent="0.25">
      <c r="E20" s="7">
        <v>17</v>
      </c>
      <c r="F20" s="2" t="s">
        <v>6</v>
      </c>
      <c r="G20" s="2">
        <v>6</v>
      </c>
      <c r="H20" s="8">
        <v>-570</v>
      </c>
      <c r="J20" s="7">
        <v>17</v>
      </c>
      <c r="K20" s="2"/>
      <c r="L20" s="8"/>
    </row>
    <row r="21" spans="5:12" x14ac:dyDescent="0.25">
      <c r="E21" s="7">
        <v>18</v>
      </c>
      <c r="F21" s="2"/>
      <c r="G21" s="2"/>
      <c r="H21" s="8" t="str">
        <f>IFERROR(LARGE([1]MAIN!$AN$5:$AN$32,E21),"")</f>
        <v/>
      </c>
      <c r="J21" s="7">
        <v>18</v>
      </c>
      <c r="K21" s="2"/>
      <c r="L21" s="8"/>
    </row>
    <row r="22" spans="5:12" x14ac:dyDescent="0.25">
      <c r="E22" s="7">
        <v>19</v>
      </c>
      <c r="F22" s="2"/>
      <c r="G22" s="2"/>
      <c r="H22" s="8" t="str">
        <f>IFERROR(LARGE([1]MAIN!$AN$5:$AN$32,E22),"")</f>
        <v/>
      </c>
      <c r="J22" s="7">
        <v>19</v>
      </c>
      <c r="K22" s="2"/>
      <c r="L22" s="8"/>
    </row>
    <row r="23" spans="5:12" x14ac:dyDescent="0.25">
      <c r="E23" s="7">
        <v>20</v>
      </c>
      <c r="F23" s="2"/>
      <c r="G23" s="2"/>
      <c r="H23" s="8" t="str">
        <f>IFERROR(LARGE([1]MAIN!$AN$5:$AN$32,E23),"")</f>
        <v/>
      </c>
      <c r="J23" s="7">
        <v>20</v>
      </c>
      <c r="K23" s="2"/>
      <c r="L23" s="8"/>
    </row>
    <row r="24" spans="5:12" x14ac:dyDescent="0.25">
      <c r="E24" s="7">
        <v>21</v>
      </c>
      <c r="F24" s="2"/>
      <c r="G24" s="2"/>
      <c r="H24" s="8" t="str">
        <f>IFERROR(LARGE([1]MAIN!$AN$5:$AN$32,E24),"")</f>
        <v/>
      </c>
      <c r="J24" s="7">
        <v>21</v>
      </c>
      <c r="K24" s="2"/>
      <c r="L24" s="8"/>
    </row>
    <row r="25" spans="5:12" x14ac:dyDescent="0.25">
      <c r="E25" s="7">
        <v>22</v>
      </c>
      <c r="F25" s="2"/>
      <c r="G25" s="2"/>
      <c r="H25" s="8" t="str">
        <f>IFERROR(LARGE([1]MAIN!$AN$5:$AN$32,E25),"")</f>
        <v/>
      </c>
      <c r="J25" s="7">
        <v>22</v>
      </c>
      <c r="K25" s="2"/>
      <c r="L25" s="8"/>
    </row>
    <row r="26" spans="5:12" x14ac:dyDescent="0.25">
      <c r="E26" s="7">
        <v>23</v>
      </c>
      <c r="F26" s="2"/>
      <c r="G26" s="2"/>
      <c r="H26" s="8" t="str">
        <f>IFERROR(LARGE([1]MAIN!$AN$5:$AN$32,E26),"")</f>
        <v/>
      </c>
      <c r="J26" s="7">
        <v>23</v>
      </c>
      <c r="K26" s="2"/>
      <c r="L26" s="8"/>
    </row>
    <row r="27" spans="5:12" x14ac:dyDescent="0.25">
      <c r="E27" s="7">
        <v>24</v>
      </c>
      <c r="F27" s="2"/>
      <c r="G27" s="2"/>
      <c r="H27" s="8" t="str">
        <f>IFERROR(LARGE([1]MAIN!$AN$5:$AN$32,E27),"")</f>
        <v/>
      </c>
      <c r="J27" s="7">
        <v>24</v>
      </c>
      <c r="K27" s="2"/>
      <c r="L27" s="8"/>
    </row>
    <row r="28" spans="5:12" x14ac:dyDescent="0.25">
      <c r="E28" s="7">
        <v>25</v>
      </c>
      <c r="F28" s="2"/>
      <c r="G28" s="2"/>
      <c r="H28" s="8" t="str">
        <f>IFERROR(LARGE([1]MAIN!$AN$5:$AN$32,E28),"")</f>
        <v/>
      </c>
      <c r="J28" s="7">
        <v>25</v>
      </c>
      <c r="K28" s="2"/>
      <c r="L28" s="8"/>
    </row>
    <row r="29" spans="5:12" x14ac:dyDescent="0.25">
      <c r="E29" s="7">
        <v>26</v>
      </c>
      <c r="F29" s="2"/>
      <c r="G29" s="2"/>
      <c r="H29" s="8" t="str">
        <f>IFERROR(LARGE([1]MAIN!$AN$5:$AN$32,E29),"")</f>
        <v/>
      </c>
      <c r="J29" s="7">
        <v>26</v>
      </c>
      <c r="K29" s="2"/>
      <c r="L29" s="8"/>
    </row>
    <row r="30" spans="5:12" x14ac:dyDescent="0.25">
      <c r="E30" s="7">
        <v>27</v>
      </c>
      <c r="F30" s="2"/>
      <c r="G30" s="2"/>
      <c r="H30" s="8" t="str">
        <f>IFERROR(LARGE([1]MAIN!$AN$5:$AN$32,E30),"")</f>
        <v/>
      </c>
      <c r="J30" s="7">
        <v>27</v>
      </c>
      <c r="K30" s="2" t="s">
        <v>7</v>
      </c>
      <c r="L30" s="8">
        <v>-978</v>
      </c>
    </row>
    <row r="31" spans="5:12" ht="15.75" thickBot="1" x14ac:dyDescent="0.3">
      <c r="E31" s="9">
        <v>28</v>
      </c>
      <c r="F31" s="10"/>
      <c r="G31" s="10"/>
      <c r="H31" s="11" t="str">
        <f>IFERROR(LARGE([1]MAIN!$AN$5:$AN$32,E31),"")</f>
        <v/>
      </c>
      <c r="J31" s="9">
        <v>28</v>
      </c>
      <c r="K31" s="10"/>
      <c r="L31" s="11"/>
    </row>
  </sheetData>
  <conditionalFormatting sqref="C4:C5 C7:C15">
    <cfRule type="cellIs" dxfId="8" priority="6" operator="lessThan">
      <formula>0</formula>
    </cfRule>
  </conditionalFormatting>
  <conditionalFormatting sqref="H4:H13 H15:H31">
    <cfRule type="cellIs" dxfId="7" priority="5" operator="lessThan">
      <formula>0</formula>
    </cfRule>
  </conditionalFormatting>
  <conditionalFormatting sqref="L4:L29 L31">
    <cfRule type="cellIs" dxfId="6" priority="4" operator="lessThan">
      <formula>0</formula>
    </cfRule>
  </conditionalFormatting>
  <conditionalFormatting sqref="H14">
    <cfRule type="cellIs" dxfId="4" priority="3" operator="lessThan">
      <formula>0</formula>
    </cfRule>
  </conditionalFormatting>
  <conditionalFormatting sqref="L30">
    <cfRule type="cellIs" dxfId="2" priority="2" operator="lessThan">
      <formula>0</formula>
    </cfRule>
  </conditionalFormatting>
  <conditionalFormatting sqref="C6">
    <cfRule type="cellIs" dxfId="0" priority="1" operator="lessThan">
      <formula>0</formula>
    </cfRule>
  </conditionalFormatting>
  <dataValidations count="1">
    <dataValidation type="list" allowBlank="1" showInputMessage="1" showErrorMessage="1" sqref="C1">
      <formula1>"Matija,Fejza"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C1" sqref="C1"/>
    </sheetView>
  </sheetViews>
  <sheetFormatPr defaultRowHeight="15" x14ac:dyDescent="0.25"/>
  <cols>
    <col min="4" max="4" width="3" customWidth="1"/>
  </cols>
  <sheetData>
    <row r="1" spans="1:17" x14ac:dyDescent="0.25">
      <c r="C1" s="13" t="s">
        <v>6</v>
      </c>
      <c r="Q1" s="12" t="s">
        <v>8</v>
      </c>
    </row>
    <row r="2" spans="1:17" x14ac:dyDescent="0.25">
      <c r="A2" s="1" t="s">
        <v>0</v>
      </c>
      <c r="B2" s="2"/>
      <c r="C2" s="2"/>
      <c r="E2" s="3" t="s">
        <v>1</v>
      </c>
      <c r="J2" s="3" t="s">
        <v>2</v>
      </c>
      <c r="Q2" s="12" t="s">
        <v>6</v>
      </c>
    </row>
    <row r="3" spans="1:17" x14ac:dyDescent="0.25">
      <c r="A3" s="12"/>
      <c r="B3" s="12" t="s">
        <v>3</v>
      </c>
      <c r="C3" s="12" t="s">
        <v>4</v>
      </c>
      <c r="E3" s="12"/>
      <c r="F3" s="12" t="s">
        <v>3</v>
      </c>
      <c r="G3" s="12" t="s">
        <v>5</v>
      </c>
      <c r="H3" s="12" t="s">
        <v>4</v>
      </c>
      <c r="J3" s="12"/>
      <c r="K3" s="12" t="s">
        <v>3</v>
      </c>
      <c r="L3" s="12" t="s">
        <v>4</v>
      </c>
      <c r="Q3" s="12" t="s">
        <v>7</v>
      </c>
    </row>
    <row r="4" spans="1:17" x14ac:dyDescent="0.25">
      <c r="A4" s="12"/>
      <c r="B4" s="12" t="str">
        <f>VLOOKUP(C1,Sheet1!$B$4:$C$14,1,FALSE)</f>
        <v>Matija</v>
      </c>
      <c r="C4" s="12">
        <f>VLOOKUP(C1,Sheet1!$B$4:$C$14,2,FALSE)</f>
        <v>75</v>
      </c>
      <c r="E4" s="12"/>
      <c r="F4" s="12" t="str">
        <f>VLOOKUP(C1,Sheet1!$F$4:$H$31,1,FALSE)</f>
        <v>Matija</v>
      </c>
      <c r="G4" s="12">
        <f>VLOOKUP(C1,Sheet1!$F$4:$H$31,2,FALSE)</f>
        <v>6</v>
      </c>
      <c r="H4" s="12">
        <f>VLOOKUP(C1,Sheet1!$F$4:$H$31,3,FALSE)</f>
        <v>-570</v>
      </c>
      <c r="J4" s="12"/>
      <c r="K4" s="12" t="str">
        <f>VLOOKUP(C1,Sheet1!$K$4:$L$31,1,FALSE)</f>
        <v>Matija</v>
      </c>
      <c r="L4" s="12">
        <f>VLOOKUP(C1,Sheet1!$K$4:$L$31,2,FALSE)</f>
        <v>558</v>
      </c>
    </row>
  </sheetData>
  <dataValidations count="1">
    <dataValidation type="list" allowBlank="1" showInputMessage="1" showErrorMessage="1" sqref="C1">
      <formula1>igrači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igrači</vt:lpstr>
    </vt:vector>
  </TitlesOfParts>
  <Company>Adriatica d.d.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mrenic</dc:creator>
  <cp:lastModifiedBy>-</cp:lastModifiedBy>
  <dcterms:created xsi:type="dcterms:W3CDTF">2017-04-04T13:34:22Z</dcterms:created>
  <dcterms:modified xsi:type="dcterms:W3CDTF">2017-04-04T16:51:13Z</dcterms:modified>
</cp:coreProperties>
</file>