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Primer Prosek" sheetId="1" r:id="rId1"/>
    <sheet name="PrimerKorel" sheetId="4" r:id="rId2"/>
    <sheet name="PrimerSSE" sheetId="6" r:id="rId3"/>
  </sheets>
  <calcPr calcId="152511"/>
</workbook>
</file>

<file path=xl/calcChain.xml><?xml version="1.0" encoding="utf-8"?>
<calcChain xmlns="http://schemas.openxmlformats.org/spreadsheetml/2006/main">
  <c r="N38" i="6" l="1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30" i="6"/>
  <c r="N38" i="4"/>
  <c r="M38" i="4" s="1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30" i="4"/>
  <c r="M38" i="1"/>
  <c r="N38" i="1"/>
  <c r="N39" i="6"/>
  <c r="M39" i="4"/>
  <c r="N39" i="1"/>
  <c r="M39" i="1"/>
  <c r="M38" i="6" l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30" i="1"/>
  <c r="M39" i="6"/>
  <c r="N39" i="4"/>
</calcChain>
</file>

<file path=xl/comments1.xml><?xml version="1.0" encoding="utf-8"?>
<comments xmlns="http://schemas.openxmlformats.org/spreadsheetml/2006/main">
  <authors>
    <author>Author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Procenat razlike ukupne prodaje u odnosu na očekivani period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Procenat razlike ukupne prodaje u odnosu na očekivani period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Procenat razlike ukupne prodaje u odnosu na očekivani period</t>
        </r>
      </text>
    </comment>
  </commentList>
</comments>
</file>

<file path=xl/sharedStrings.xml><?xml version="1.0" encoding="utf-8"?>
<sst xmlns="http://schemas.openxmlformats.org/spreadsheetml/2006/main" count="39" uniqueCount="13">
  <si>
    <t>ocekivana prodaja za 30 dana</t>
  </si>
  <si>
    <t xml:space="preserve">npr </t>
  </si>
  <si>
    <t>18.6 do 17.7</t>
  </si>
  <si>
    <t>god</t>
  </si>
  <si>
    <t>mesec</t>
  </si>
  <si>
    <t>dan</t>
  </si>
  <si>
    <t>prodaja</t>
  </si>
  <si>
    <t>rezultat najpriblizniji posmatranom periodu iz a2:c154</t>
  </si>
  <si>
    <t>Kriterijum</t>
  </si>
  <si>
    <t>od</t>
  </si>
  <si>
    <t>do</t>
  </si>
  <si>
    <t>Period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</si>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</sst>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/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0" borderId="0" xfId="1" applyFont="1"/>
    <xf numFmtId="0" fontId="0" fillId="2" borderId="0" xfId="0" applyFill="1" applyAlignment="1">
      <alignment horizontal="left"/>
    </xf>
    <xf numFmtId="2" fontId="0" fillId="0" borderId="0" xfId="0" applyNumberFormat="1"/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0" borderId="2" xfId="0" applyBorder="1"/>
    <xf numFmtId="1" fontId="0" fillId="5" borderId="0" xfId="0" applyNumberFormat="1" applyFill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2" fontId="0" fillId="4" borderId="0" xfId="0" applyNumberFormat="1" applyFill="1"/>
    <xf numFmtId="2" fontId="0" fillId="0" borderId="0" xfId="1" applyNumberFormat="1" applyFont="1"/>
    <xf numFmtId="3" fontId="0" fillId="4" borderId="0" xfId="0" applyNumberFormat="1" applyFill="1"/>
    <xf numFmtId="3" fontId="0" fillId="0" borderId="0" xfId="0" applyNumberFormat="1"/>
    <xf numFmtId="3" fontId="0" fillId="0" borderId="0" xfId="1" applyNumberFormat="1" applyFont="1"/>
  </cellXfs>
  <cellStyles count="2">
    <cellStyle name="Normal" xfId="0" builtinId="0"/>
    <cellStyle name="Percent" xfId="1" builtinId="5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4"/>
  <sheetViews>
    <sheetView topLeftCell="A26" workbookViewId="0">
      <selection activeCell="L37" sqref="L37:N39"/>
    </sheetView>
  </sheetViews>
  <sheetFormatPr defaultRowHeight="15" x14ac:dyDescent="0.25"/>
  <cols>
    <col min="12" max="12" width="16.42578125" customWidth="1"/>
    <col min="13" max="13" width="16.28515625" customWidth="1"/>
    <col min="14" max="14" width="15.85546875" customWidth="1"/>
  </cols>
  <sheetData>
    <row r="1" spans="1:13" x14ac:dyDescent="0.25">
      <c r="A1" s="4" t="s">
        <v>3</v>
      </c>
      <c r="B1" s="4" t="s">
        <v>4</v>
      </c>
      <c r="C1" s="4" t="s">
        <v>5</v>
      </c>
      <c r="D1" s="4" t="s">
        <v>6</v>
      </c>
      <c r="E1" s="4" t="s">
        <v>8</v>
      </c>
      <c r="L1" s="6" t="s">
        <v>0</v>
      </c>
      <c r="M1" s="6"/>
    </row>
    <row r="2" spans="1:13" x14ac:dyDescent="0.25">
      <c r="A2">
        <v>2014</v>
      </c>
      <c r="B2">
        <v>5</v>
      </c>
      <c r="C2">
        <v>1</v>
      </c>
      <c r="D2">
        <v>440</v>
      </c>
      <c r="L2" s="1">
        <v>1</v>
      </c>
      <c r="M2" s="1">
        <v>100</v>
      </c>
    </row>
    <row r="3" spans="1:13" x14ac:dyDescent="0.25">
      <c r="A3">
        <v>2014</v>
      </c>
      <c r="B3">
        <v>5</v>
      </c>
      <c r="C3">
        <v>2</v>
      </c>
      <c r="D3">
        <v>290</v>
      </c>
      <c r="L3" s="1">
        <v>2</v>
      </c>
      <c r="M3" s="1">
        <v>50</v>
      </c>
    </row>
    <row r="4" spans="1:13" x14ac:dyDescent="0.25">
      <c r="A4">
        <v>2014</v>
      </c>
      <c r="B4">
        <v>5</v>
      </c>
      <c r="C4">
        <v>3</v>
      </c>
      <c r="D4">
        <v>541</v>
      </c>
      <c r="L4" s="1">
        <v>3</v>
      </c>
      <c r="M4" s="1">
        <v>250</v>
      </c>
    </row>
    <row r="5" spans="1:13" x14ac:dyDescent="0.25">
      <c r="A5">
        <v>2014</v>
      </c>
      <c r="B5">
        <v>5</v>
      </c>
      <c r="C5">
        <v>4</v>
      </c>
      <c r="D5">
        <v>329</v>
      </c>
      <c r="L5" s="1">
        <v>4</v>
      </c>
      <c r="M5" s="1">
        <v>350</v>
      </c>
    </row>
    <row r="6" spans="1:13" x14ac:dyDescent="0.25">
      <c r="A6">
        <v>2014</v>
      </c>
      <c r="B6">
        <v>5</v>
      </c>
      <c r="C6">
        <v>5</v>
      </c>
      <c r="D6">
        <v>1000</v>
      </c>
      <c r="L6" s="1">
        <v>5</v>
      </c>
      <c r="M6" s="1">
        <v>200</v>
      </c>
    </row>
    <row r="7" spans="1:13" x14ac:dyDescent="0.25">
      <c r="A7">
        <v>2014</v>
      </c>
      <c r="B7">
        <v>5</v>
      </c>
      <c r="C7">
        <v>6</v>
      </c>
      <c r="D7">
        <v>555</v>
      </c>
      <c r="L7" s="1">
        <v>6</v>
      </c>
      <c r="M7" s="1">
        <v>150</v>
      </c>
    </row>
    <row r="8" spans="1:13" x14ac:dyDescent="0.25">
      <c r="A8">
        <v>2014</v>
      </c>
      <c r="B8">
        <v>5</v>
      </c>
      <c r="C8">
        <v>7</v>
      </c>
      <c r="D8">
        <v>678</v>
      </c>
      <c r="L8" s="1">
        <v>7</v>
      </c>
      <c r="M8" s="1">
        <v>150</v>
      </c>
    </row>
    <row r="9" spans="1:13" x14ac:dyDescent="0.25">
      <c r="A9">
        <v>2014</v>
      </c>
      <c r="B9">
        <v>5</v>
      </c>
      <c r="C9">
        <v>8</v>
      </c>
      <c r="D9">
        <v>542</v>
      </c>
      <c r="L9" s="1">
        <v>8</v>
      </c>
      <c r="M9" s="1">
        <v>100</v>
      </c>
    </row>
    <row r="10" spans="1:13" x14ac:dyDescent="0.25">
      <c r="A10">
        <v>2014</v>
      </c>
      <c r="B10">
        <v>5</v>
      </c>
      <c r="C10">
        <v>9</v>
      </c>
      <c r="D10">
        <v>336</v>
      </c>
      <c r="L10" s="1">
        <v>9</v>
      </c>
      <c r="M10" s="1">
        <v>201</v>
      </c>
    </row>
    <row r="11" spans="1:13" x14ac:dyDescent="0.25">
      <c r="A11">
        <v>2014</v>
      </c>
      <c r="B11">
        <v>5</v>
      </c>
      <c r="C11">
        <v>10</v>
      </c>
      <c r="D11">
        <v>1000</v>
      </c>
      <c r="L11" s="1">
        <v>10</v>
      </c>
      <c r="M11" s="1">
        <v>300</v>
      </c>
    </row>
    <row r="12" spans="1:13" x14ac:dyDescent="0.25">
      <c r="A12">
        <v>2014</v>
      </c>
      <c r="B12">
        <v>5</v>
      </c>
      <c r="C12">
        <v>11</v>
      </c>
      <c r="D12">
        <v>5566</v>
      </c>
      <c r="L12" s="1">
        <v>11</v>
      </c>
      <c r="M12" s="1">
        <v>252</v>
      </c>
    </row>
    <row r="13" spans="1:13" x14ac:dyDescent="0.25">
      <c r="A13">
        <v>2014</v>
      </c>
      <c r="B13">
        <v>5</v>
      </c>
      <c r="C13">
        <v>12</v>
      </c>
      <c r="D13">
        <v>554</v>
      </c>
      <c r="L13" s="1">
        <v>12</v>
      </c>
      <c r="M13" s="1">
        <v>260</v>
      </c>
    </row>
    <row r="14" spans="1:13" x14ac:dyDescent="0.25">
      <c r="A14">
        <v>2014</v>
      </c>
      <c r="B14">
        <v>5</v>
      </c>
      <c r="C14">
        <v>13</v>
      </c>
      <c r="D14">
        <v>556</v>
      </c>
      <c r="L14" s="1">
        <v>13</v>
      </c>
      <c r="M14" s="1">
        <v>310</v>
      </c>
    </row>
    <row r="15" spans="1:13" x14ac:dyDescent="0.25">
      <c r="A15">
        <v>2014</v>
      </c>
      <c r="B15">
        <v>5</v>
      </c>
      <c r="C15">
        <v>14</v>
      </c>
      <c r="D15">
        <v>329</v>
      </c>
      <c r="L15" s="1">
        <v>14</v>
      </c>
      <c r="M15" s="1">
        <v>70</v>
      </c>
    </row>
    <row r="16" spans="1:13" x14ac:dyDescent="0.25">
      <c r="A16">
        <v>2014</v>
      </c>
      <c r="B16">
        <v>5</v>
      </c>
      <c r="C16">
        <v>15</v>
      </c>
      <c r="D16">
        <v>1000</v>
      </c>
      <c r="L16" s="1">
        <v>15</v>
      </c>
      <c r="M16" s="1">
        <v>84</v>
      </c>
    </row>
    <row r="17" spans="1:13" x14ac:dyDescent="0.25">
      <c r="A17">
        <v>2014</v>
      </c>
      <c r="B17">
        <v>5</v>
      </c>
      <c r="C17">
        <v>16</v>
      </c>
      <c r="D17">
        <v>555</v>
      </c>
      <c r="L17" s="1">
        <v>16</v>
      </c>
      <c r="M17" s="1">
        <v>90</v>
      </c>
    </row>
    <row r="18" spans="1:13" x14ac:dyDescent="0.25">
      <c r="A18">
        <v>2014</v>
      </c>
      <c r="B18">
        <v>5</v>
      </c>
      <c r="C18">
        <v>17</v>
      </c>
      <c r="D18">
        <v>678</v>
      </c>
      <c r="L18" s="1">
        <v>17</v>
      </c>
      <c r="M18" s="1">
        <v>123</v>
      </c>
    </row>
    <row r="19" spans="1:13" x14ac:dyDescent="0.25">
      <c r="A19">
        <v>2014</v>
      </c>
      <c r="B19">
        <v>5</v>
      </c>
      <c r="C19">
        <v>18</v>
      </c>
      <c r="D19">
        <v>4523</v>
      </c>
      <c r="L19" s="1">
        <v>18</v>
      </c>
      <c r="M19" s="1">
        <v>215</v>
      </c>
    </row>
    <row r="20" spans="1:13" x14ac:dyDescent="0.25">
      <c r="A20">
        <v>2014</v>
      </c>
      <c r="B20">
        <v>5</v>
      </c>
      <c r="C20">
        <v>19</v>
      </c>
      <c r="D20">
        <v>252</v>
      </c>
      <c r="L20" s="1">
        <v>19</v>
      </c>
      <c r="M20" s="1">
        <v>220</v>
      </c>
    </row>
    <row r="21" spans="1:13" x14ac:dyDescent="0.25">
      <c r="A21">
        <v>2014</v>
      </c>
      <c r="B21">
        <v>5</v>
      </c>
      <c r="C21">
        <v>20</v>
      </c>
      <c r="D21">
        <v>1000</v>
      </c>
      <c r="L21" s="1">
        <v>20</v>
      </c>
      <c r="M21" s="1">
        <v>200</v>
      </c>
    </row>
    <row r="22" spans="1:13" x14ac:dyDescent="0.25">
      <c r="A22">
        <v>2014</v>
      </c>
      <c r="B22">
        <v>5</v>
      </c>
      <c r="C22">
        <v>21</v>
      </c>
      <c r="D22">
        <v>2000</v>
      </c>
      <c r="L22" s="1">
        <v>21</v>
      </c>
      <c r="M22" s="1">
        <v>100</v>
      </c>
    </row>
    <row r="23" spans="1:13" x14ac:dyDescent="0.25">
      <c r="A23">
        <v>2014</v>
      </c>
      <c r="B23">
        <v>5</v>
      </c>
      <c r="C23">
        <v>22</v>
      </c>
      <c r="D23">
        <v>215</v>
      </c>
      <c r="L23" s="1">
        <v>22</v>
      </c>
      <c r="M23" s="1">
        <v>50</v>
      </c>
    </row>
    <row r="24" spans="1:13" x14ac:dyDescent="0.25">
      <c r="A24">
        <v>2014</v>
      </c>
      <c r="B24">
        <v>5</v>
      </c>
      <c r="C24">
        <v>23</v>
      </c>
      <c r="D24">
        <v>220</v>
      </c>
      <c r="L24" s="1">
        <v>23</v>
      </c>
      <c r="M24" s="1">
        <v>70</v>
      </c>
    </row>
    <row r="25" spans="1:13" x14ac:dyDescent="0.25">
      <c r="A25">
        <v>2014</v>
      </c>
      <c r="B25">
        <v>5</v>
      </c>
      <c r="C25">
        <v>24</v>
      </c>
      <c r="D25">
        <v>198</v>
      </c>
      <c r="L25" s="1">
        <v>24</v>
      </c>
      <c r="M25" s="1">
        <v>45</v>
      </c>
    </row>
    <row r="26" spans="1:13" x14ac:dyDescent="0.25">
      <c r="A26">
        <v>2014</v>
      </c>
      <c r="B26">
        <v>5</v>
      </c>
      <c r="C26">
        <v>25</v>
      </c>
      <c r="D26">
        <v>3200</v>
      </c>
      <c r="L26" s="1">
        <v>25</v>
      </c>
      <c r="M26" s="1">
        <v>60</v>
      </c>
    </row>
    <row r="27" spans="1:13" x14ac:dyDescent="0.25">
      <c r="A27">
        <v>2014</v>
      </c>
      <c r="B27">
        <v>5</v>
      </c>
      <c r="C27">
        <v>26</v>
      </c>
      <c r="D27">
        <v>2220</v>
      </c>
      <c r="L27" s="1">
        <v>26</v>
      </c>
      <c r="M27" s="1">
        <v>120</v>
      </c>
    </row>
    <row r="28" spans="1:13" x14ac:dyDescent="0.25">
      <c r="A28">
        <v>2014</v>
      </c>
      <c r="B28">
        <v>5</v>
      </c>
      <c r="C28">
        <v>27</v>
      </c>
      <c r="D28">
        <v>1569</v>
      </c>
      <c r="L28" s="1">
        <v>27</v>
      </c>
      <c r="M28" s="1">
        <v>30</v>
      </c>
    </row>
    <row r="29" spans="1:13" x14ac:dyDescent="0.25">
      <c r="A29">
        <v>2014</v>
      </c>
      <c r="B29">
        <v>5</v>
      </c>
      <c r="C29">
        <v>28</v>
      </c>
      <c r="D29">
        <v>555</v>
      </c>
      <c r="L29" s="1">
        <v>28</v>
      </c>
      <c r="M29" s="1">
        <v>60</v>
      </c>
    </row>
    <row r="30" spans="1:13" x14ac:dyDescent="0.25">
      <c r="A30">
        <v>2014</v>
      </c>
      <c r="B30">
        <v>5</v>
      </c>
      <c r="C30">
        <v>29</v>
      </c>
      <c r="D30">
        <v>556</v>
      </c>
      <c r="E30" s="5">
        <f>ABS(SUM(D2:D30)/SUM($M$2:$M$31)-1)</f>
        <v>6.2648960739030022</v>
      </c>
      <c r="L30" s="1">
        <v>29</v>
      </c>
      <c r="M30" s="1">
        <v>20</v>
      </c>
    </row>
    <row r="31" spans="1:13" x14ac:dyDescent="0.25">
      <c r="A31">
        <v>2014</v>
      </c>
      <c r="B31">
        <v>5</v>
      </c>
      <c r="C31">
        <v>30</v>
      </c>
      <c r="D31">
        <v>2598</v>
      </c>
      <c r="E31" s="5">
        <f t="shared" ref="E31:E94" si="0">ABS(SUM(D3:D31)/SUM($M$2:$M$31)-1)</f>
        <v>6.7632794457274823</v>
      </c>
      <c r="L31" s="1">
        <v>30</v>
      </c>
      <c r="M31" s="1">
        <v>100</v>
      </c>
    </row>
    <row r="32" spans="1:13" x14ac:dyDescent="0.25">
      <c r="A32">
        <v>2014</v>
      </c>
      <c r="B32">
        <v>5</v>
      </c>
      <c r="C32">
        <v>31</v>
      </c>
      <c r="D32">
        <v>744</v>
      </c>
      <c r="E32" s="5">
        <f t="shared" si="0"/>
        <v>6.8681293302540416</v>
      </c>
    </row>
    <row r="33" spans="1:14" x14ac:dyDescent="0.25">
      <c r="A33">
        <v>2014</v>
      </c>
      <c r="B33">
        <v>6</v>
      </c>
      <c r="C33">
        <v>1</v>
      </c>
      <c r="D33">
        <v>256</v>
      </c>
      <c r="E33" s="5">
        <f t="shared" si="0"/>
        <v>6.8023094688221706</v>
      </c>
    </row>
    <row r="34" spans="1:14" x14ac:dyDescent="0.25">
      <c r="A34">
        <v>2014</v>
      </c>
      <c r="B34">
        <v>6</v>
      </c>
      <c r="C34">
        <v>2</v>
      </c>
      <c r="D34">
        <v>1230</v>
      </c>
      <c r="E34" s="5">
        <f t="shared" si="0"/>
        <v>7.0103926096997693</v>
      </c>
      <c r="L34" t="s">
        <v>7</v>
      </c>
    </row>
    <row r="35" spans="1:14" x14ac:dyDescent="0.25">
      <c r="A35">
        <v>2014</v>
      </c>
      <c r="B35">
        <v>6</v>
      </c>
      <c r="C35">
        <v>3</v>
      </c>
      <c r="D35">
        <v>2255</v>
      </c>
      <c r="E35" s="5">
        <f t="shared" si="0"/>
        <v>7.300230946882218</v>
      </c>
      <c r="L35" t="s">
        <v>1</v>
      </c>
      <c r="M35" s="3" t="s">
        <v>2</v>
      </c>
    </row>
    <row r="36" spans="1:14" x14ac:dyDescent="0.25">
      <c r="A36">
        <v>2014</v>
      </c>
      <c r="B36">
        <v>6</v>
      </c>
      <c r="C36">
        <v>4</v>
      </c>
      <c r="D36">
        <v>559</v>
      </c>
      <c r="E36" s="5">
        <f t="shared" si="0"/>
        <v>7.3011547344110852</v>
      </c>
    </row>
    <row r="37" spans="1:14" x14ac:dyDescent="0.25">
      <c r="A37">
        <v>2014</v>
      </c>
      <c r="B37">
        <v>6</v>
      </c>
      <c r="C37">
        <v>5</v>
      </c>
      <c r="D37">
        <v>233</v>
      </c>
      <c r="E37" s="5">
        <f t="shared" si="0"/>
        <v>7.1983833718244803</v>
      </c>
      <c r="L37" s="8"/>
      <c r="M37" s="9" t="s">
        <v>9</v>
      </c>
      <c r="N37" s="9" t="s">
        <v>10</v>
      </c>
    </row>
    <row r="38" spans="1:14" x14ac:dyDescent="0.25">
      <c r="A38">
        <v>2014</v>
      </c>
      <c r="B38">
        <v>6</v>
      </c>
      <c r="C38">
        <v>6</v>
      </c>
      <c r="D38">
        <v>100</v>
      </c>
      <c r="E38" s="5">
        <f t="shared" si="0"/>
        <v>7.0963048498845271</v>
      </c>
      <c r="L38" s="8" t="s">
        <v>12</v>
      </c>
      <c r="M38" s="11">
        <f>N38-29</f>
        <v>52</v>
      </c>
      <c r="N38" s="11">
        <f>MATCH(MIN(E30:E154),E30:E154,0)+29</f>
        <v>81</v>
      </c>
    </row>
    <row r="39" spans="1:14" x14ac:dyDescent="0.25">
      <c r="A39">
        <v>2014</v>
      </c>
      <c r="B39">
        <v>6</v>
      </c>
      <c r="C39">
        <v>7</v>
      </c>
      <c r="D39">
        <v>1000</v>
      </c>
      <c r="E39" s="5">
        <f t="shared" si="0"/>
        <v>7.249653579676675</v>
      </c>
      <c r="L39" s="8" t="s">
        <v>11</v>
      </c>
      <c r="M39" s="12">
        <f ca="1">DATE(INDIRECT("A"&amp;M38),INDIRECT("B"&amp;M38),INDIRECT("C"&amp;M38))</f>
        <v>41810</v>
      </c>
      <c r="N39" s="13">
        <f ca="1">DATE(INDIRECT("A"&amp;N38),INDIRECT("B"&amp;N38),INDIRECT("C"&amp;N38))</f>
        <v>41839</v>
      </c>
    </row>
    <row r="40" spans="1:14" x14ac:dyDescent="0.25">
      <c r="A40">
        <v>2014</v>
      </c>
      <c r="B40">
        <v>6</v>
      </c>
      <c r="C40">
        <v>8</v>
      </c>
      <c r="D40">
        <v>589</v>
      </c>
      <c r="E40" s="5">
        <f t="shared" si="0"/>
        <v>7.1547344110854496</v>
      </c>
      <c r="N40" s="10"/>
    </row>
    <row r="41" spans="1:14" x14ac:dyDescent="0.25">
      <c r="A41">
        <v>2014</v>
      </c>
      <c r="B41">
        <v>6</v>
      </c>
      <c r="C41">
        <v>9</v>
      </c>
      <c r="D41">
        <v>5567</v>
      </c>
      <c r="E41" s="5">
        <f t="shared" si="0"/>
        <v>7.1549653579676669</v>
      </c>
    </row>
    <row r="42" spans="1:14" x14ac:dyDescent="0.25">
      <c r="A42">
        <v>2014</v>
      </c>
      <c r="B42">
        <v>6</v>
      </c>
      <c r="C42">
        <v>10</v>
      </c>
      <c r="D42">
        <v>1000</v>
      </c>
      <c r="E42" s="5">
        <f t="shared" si="0"/>
        <v>7.257967667436489</v>
      </c>
    </row>
    <row r="43" spans="1:14" x14ac:dyDescent="0.25">
      <c r="A43">
        <v>2014</v>
      </c>
      <c r="B43">
        <v>6</v>
      </c>
      <c r="C43">
        <v>11</v>
      </c>
      <c r="D43">
        <v>200</v>
      </c>
      <c r="E43" s="5">
        <f t="shared" si="0"/>
        <v>7.1757505773672055</v>
      </c>
    </row>
    <row r="44" spans="1:14" x14ac:dyDescent="0.25">
      <c r="A44">
        <v>2014</v>
      </c>
      <c r="B44">
        <v>6</v>
      </c>
      <c r="C44">
        <v>12</v>
      </c>
      <c r="D44">
        <v>2000</v>
      </c>
      <c r="E44" s="5">
        <f t="shared" si="0"/>
        <v>7.5616628175519622</v>
      </c>
    </row>
    <row r="45" spans="1:14" x14ac:dyDescent="0.25">
      <c r="A45">
        <v>2014</v>
      </c>
      <c r="B45">
        <v>6</v>
      </c>
      <c r="C45">
        <v>13</v>
      </c>
      <c r="D45">
        <v>2200</v>
      </c>
      <c r="E45" s="5">
        <f t="shared" si="0"/>
        <v>7.8387990762124709</v>
      </c>
    </row>
    <row r="46" spans="1:14" x14ac:dyDescent="0.25">
      <c r="A46">
        <v>2014</v>
      </c>
      <c r="B46">
        <v>6</v>
      </c>
      <c r="C46">
        <v>14</v>
      </c>
      <c r="D46">
        <v>3000</v>
      </c>
      <c r="E46" s="5">
        <f t="shared" si="0"/>
        <v>8.4034642032332556</v>
      </c>
    </row>
    <row r="47" spans="1:14" x14ac:dyDescent="0.25">
      <c r="A47">
        <v>2014</v>
      </c>
      <c r="B47">
        <v>6</v>
      </c>
      <c r="C47">
        <v>15</v>
      </c>
      <c r="D47">
        <v>4102</v>
      </c>
      <c r="E47" s="5">
        <f t="shared" si="0"/>
        <v>9.1942263279445733</v>
      </c>
    </row>
    <row r="48" spans="1:14" x14ac:dyDescent="0.25">
      <c r="A48">
        <v>2014</v>
      </c>
      <c r="B48">
        <v>6</v>
      </c>
      <c r="C48">
        <v>16</v>
      </c>
      <c r="D48">
        <v>1532</v>
      </c>
      <c r="E48" s="5">
        <f t="shared" si="0"/>
        <v>8.503464203233257</v>
      </c>
    </row>
    <row r="49" spans="1:5" x14ac:dyDescent="0.25">
      <c r="A49">
        <v>2014</v>
      </c>
      <c r="B49">
        <v>6</v>
      </c>
      <c r="C49">
        <v>17</v>
      </c>
      <c r="D49">
        <v>2560</v>
      </c>
      <c r="E49" s="5">
        <f t="shared" si="0"/>
        <v>9.0364896073902994</v>
      </c>
    </row>
    <row r="50" spans="1:5" x14ac:dyDescent="0.25">
      <c r="A50">
        <v>2014</v>
      </c>
      <c r="B50">
        <v>6</v>
      </c>
      <c r="C50">
        <v>18</v>
      </c>
      <c r="D50" s="2">
        <v>101</v>
      </c>
      <c r="E50" s="5">
        <f t="shared" si="0"/>
        <v>8.8288683602771361</v>
      </c>
    </row>
    <row r="51" spans="1:5" x14ac:dyDescent="0.25">
      <c r="A51">
        <v>2014</v>
      </c>
      <c r="B51">
        <v>6</v>
      </c>
      <c r="C51">
        <v>19</v>
      </c>
      <c r="D51" s="2">
        <v>52</v>
      </c>
      <c r="E51" s="5">
        <f t="shared" si="0"/>
        <v>8.3789838337182445</v>
      </c>
    </row>
    <row r="52" spans="1:5" x14ac:dyDescent="0.25">
      <c r="A52">
        <v>2014</v>
      </c>
      <c r="B52">
        <v>6</v>
      </c>
      <c r="C52">
        <v>20</v>
      </c>
      <c r="D52" s="2">
        <v>251</v>
      </c>
      <c r="E52" s="5">
        <f t="shared" si="0"/>
        <v>8.3872979214780603</v>
      </c>
    </row>
    <row r="53" spans="1:5" x14ac:dyDescent="0.25">
      <c r="A53">
        <v>2014</v>
      </c>
      <c r="B53">
        <v>6</v>
      </c>
      <c r="C53">
        <v>21</v>
      </c>
      <c r="D53" s="2">
        <v>350</v>
      </c>
      <c r="E53" s="5">
        <f t="shared" si="0"/>
        <v>8.4173210161662819</v>
      </c>
    </row>
    <row r="54" spans="1:5" x14ac:dyDescent="0.25">
      <c r="A54">
        <v>2014</v>
      </c>
      <c r="B54">
        <v>6</v>
      </c>
      <c r="C54">
        <v>22</v>
      </c>
      <c r="D54" s="2">
        <v>200</v>
      </c>
      <c r="E54" s="5">
        <f t="shared" si="0"/>
        <v>8.4177829099307164</v>
      </c>
    </row>
    <row r="55" spans="1:5" x14ac:dyDescent="0.25">
      <c r="A55">
        <v>2014</v>
      </c>
      <c r="B55">
        <v>6</v>
      </c>
      <c r="C55">
        <v>23</v>
      </c>
      <c r="D55" s="2">
        <v>150</v>
      </c>
      <c r="E55" s="5">
        <f t="shared" si="0"/>
        <v>7.7133949191685911</v>
      </c>
    </row>
    <row r="56" spans="1:5" x14ac:dyDescent="0.25">
      <c r="A56">
        <v>2014</v>
      </c>
      <c r="B56">
        <v>6</v>
      </c>
      <c r="C56">
        <v>24</v>
      </c>
      <c r="D56" s="2">
        <v>155</v>
      </c>
      <c r="E56" s="5">
        <f t="shared" si="0"/>
        <v>7.2364896073903004</v>
      </c>
    </row>
    <row r="57" spans="1:5" x14ac:dyDescent="0.25">
      <c r="A57">
        <v>2014</v>
      </c>
      <c r="B57">
        <v>6</v>
      </c>
      <c r="C57">
        <v>25</v>
      </c>
      <c r="D57" s="2">
        <v>101</v>
      </c>
      <c r="E57" s="5">
        <f t="shared" si="0"/>
        <v>6.8974595842956123</v>
      </c>
    </row>
    <row r="58" spans="1:5" x14ac:dyDescent="0.25">
      <c r="A58">
        <v>2014</v>
      </c>
      <c r="B58">
        <v>6</v>
      </c>
      <c r="C58">
        <v>26</v>
      </c>
      <c r="D58" s="2">
        <v>201</v>
      </c>
      <c r="E58" s="5">
        <f t="shared" si="0"/>
        <v>6.8157043879907624</v>
      </c>
    </row>
    <row r="59" spans="1:5" x14ac:dyDescent="0.25">
      <c r="A59">
        <v>2014</v>
      </c>
      <c r="B59">
        <v>6</v>
      </c>
      <c r="C59">
        <v>27</v>
      </c>
      <c r="D59" s="2">
        <v>305</v>
      </c>
      <c r="E59" s="5">
        <f t="shared" si="0"/>
        <v>6.7577367205542727</v>
      </c>
    </row>
    <row r="60" spans="1:5" x14ac:dyDescent="0.25">
      <c r="A60">
        <v>2014</v>
      </c>
      <c r="B60">
        <v>6</v>
      </c>
      <c r="C60">
        <v>28</v>
      </c>
      <c r="D60" s="2">
        <v>252</v>
      </c>
      <c r="E60" s="5">
        <f t="shared" si="0"/>
        <v>6.2159353348729791</v>
      </c>
    </row>
    <row r="61" spans="1:5" x14ac:dyDescent="0.25">
      <c r="A61">
        <v>2014</v>
      </c>
      <c r="B61">
        <v>6</v>
      </c>
      <c r="C61">
        <v>29</v>
      </c>
      <c r="D61" s="2">
        <v>260</v>
      </c>
      <c r="E61" s="5">
        <f t="shared" si="0"/>
        <v>6.1041570438799075</v>
      </c>
    </row>
    <row r="62" spans="1:5" x14ac:dyDescent="0.25">
      <c r="A62">
        <v>2014</v>
      </c>
      <c r="B62">
        <v>6</v>
      </c>
      <c r="C62">
        <v>30</v>
      </c>
      <c r="D62" s="2">
        <v>310</v>
      </c>
      <c r="E62" s="5">
        <f t="shared" si="0"/>
        <v>6.1166281755196303</v>
      </c>
    </row>
    <row r="63" spans="1:5" x14ac:dyDescent="0.25">
      <c r="A63">
        <v>2014</v>
      </c>
      <c r="B63">
        <v>7</v>
      </c>
      <c r="C63">
        <v>1</v>
      </c>
      <c r="D63" s="2">
        <v>71</v>
      </c>
      <c r="E63" s="5">
        <f t="shared" si="0"/>
        <v>5.8489607390300229</v>
      </c>
    </row>
    <row r="64" spans="1:5" x14ac:dyDescent="0.25">
      <c r="A64">
        <v>2014</v>
      </c>
      <c r="B64">
        <v>7</v>
      </c>
      <c r="C64">
        <v>2</v>
      </c>
      <c r="D64" s="2">
        <v>84</v>
      </c>
      <c r="E64" s="5">
        <f t="shared" si="0"/>
        <v>5.3475750577367203</v>
      </c>
    </row>
    <row r="65" spans="1:5" x14ac:dyDescent="0.25">
      <c r="A65">
        <v>2014</v>
      </c>
      <c r="B65">
        <v>7</v>
      </c>
      <c r="C65">
        <v>3</v>
      </c>
      <c r="D65" s="2">
        <v>90</v>
      </c>
      <c r="E65" s="5">
        <f t="shared" si="0"/>
        <v>5.2392609699769057</v>
      </c>
    </row>
    <row r="66" spans="1:5" x14ac:dyDescent="0.25">
      <c r="A66">
        <v>2014</v>
      </c>
      <c r="B66">
        <v>7</v>
      </c>
      <c r="C66">
        <v>4</v>
      </c>
      <c r="D66" s="2">
        <v>120</v>
      </c>
      <c r="E66" s="5">
        <f t="shared" si="0"/>
        <v>5.2131639722863738</v>
      </c>
    </row>
    <row r="67" spans="1:5" x14ac:dyDescent="0.25">
      <c r="A67">
        <v>2014</v>
      </c>
      <c r="B67">
        <v>7</v>
      </c>
      <c r="C67">
        <v>5</v>
      </c>
      <c r="D67" s="2">
        <v>215</v>
      </c>
      <c r="E67" s="5">
        <f t="shared" si="0"/>
        <v>5.2397228637413393</v>
      </c>
    </row>
    <row r="68" spans="1:5" x14ac:dyDescent="0.25">
      <c r="A68">
        <v>2014</v>
      </c>
      <c r="B68">
        <v>7</v>
      </c>
      <c r="C68">
        <v>6</v>
      </c>
      <c r="D68" s="2">
        <v>220</v>
      </c>
      <c r="E68" s="5">
        <f t="shared" si="0"/>
        <v>5.0595842956120096</v>
      </c>
    </row>
    <row r="69" spans="1:5" x14ac:dyDescent="0.25">
      <c r="A69">
        <v>2014</v>
      </c>
      <c r="B69">
        <v>7</v>
      </c>
      <c r="C69">
        <v>7</v>
      </c>
      <c r="D69" s="2">
        <v>198</v>
      </c>
      <c r="E69" s="5">
        <f t="shared" si="0"/>
        <v>4.9692840646651266</v>
      </c>
    </row>
    <row r="70" spans="1:5" x14ac:dyDescent="0.25">
      <c r="A70">
        <v>2014</v>
      </c>
      <c r="B70">
        <v>7</v>
      </c>
      <c r="C70">
        <v>8</v>
      </c>
      <c r="D70" s="2">
        <v>102</v>
      </c>
      <c r="E70" s="5">
        <f t="shared" si="0"/>
        <v>3.7071593533487297</v>
      </c>
    </row>
    <row r="71" spans="1:5" x14ac:dyDescent="0.25">
      <c r="A71">
        <v>2014</v>
      </c>
      <c r="B71">
        <v>7</v>
      </c>
      <c r="C71">
        <v>9</v>
      </c>
      <c r="D71" s="2">
        <v>50</v>
      </c>
      <c r="E71" s="5">
        <f t="shared" si="0"/>
        <v>3.4877598152424945</v>
      </c>
    </row>
    <row r="72" spans="1:5" x14ac:dyDescent="0.25">
      <c r="A72">
        <v>2014</v>
      </c>
      <c r="B72">
        <v>7</v>
      </c>
      <c r="C72">
        <v>10</v>
      </c>
      <c r="D72" s="2">
        <v>70</v>
      </c>
      <c r="E72" s="5">
        <f t="shared" si="0"/>
        <v>3.4577367205542728</v>
      </c>
    </row>
    <row r="73" spans="1:5" x14ac:dyDescent="0.25">
      <c r="A73">
        <v>2014</v>
      </c>
      <c r="B73">
        <v>7</v>
      </c>
      <c r="C73">
        <v>11</v>
      </c>
      <c r="D73" s="2">
        <v>45</v>
      </c>
      <c r="E73" s="5">
        <f t="shared" si="0"/>
        <v>3.0062355658198614</v>
      </c>
    </row>
    <row r="74" spans="1:5" x14ac:dyDescent="0.25">
      <c r="A74">
        <v>2014</v>
      </c>
      <c r="B74">
        <v>7</v>
      </c>
      <c r="C74">
        <v>12</v>
      </c>
      <c r="D74" s="2">
        <v>60</v>
      </c>
      <c r="E74" s="5">
        <f t="shared" si="0"/>
        <v>2.5120092378752887</v>
      </c>
    </row>
    <row r="75" spans="1:5" x14ac:dyDescent="0.25">
      <c r="A75">
        <v>2014</v>
      </c>
      <c r="B75">
        <v>7</v>
      </c>
      <c r="C75">
        <v>13</v>
      </c>
      <c r="D75" s="2">
        <v>125</v>
      </c>
      <c r="E75" s="5">
        <f t="shared" si="0"/>
        <v>1.8480369515011548</v>
      </c>
    </row>
    <row r="76" spans="1:5" x14ac:dyDescent="0.25">
      <c r="A76">
        <v>2014</v>
      </c>
      <c r="B76">
        <v>7</v>
      </c>
      <c r="C76">
        <v>14</v>
      </c>
      <c r="D76" s="2">
        <v>30</v>
      </c>
      <c r="E76" s="5">
        <f t="shared" si="0"/>
        <v>0.90762124711316394</v>
      </c>
    </row>
    <row r="77" spans="1:5" x14ac:dyDescent="0.25">
      <c r="A77">
        <v>2014</v>
      </c>
      <c r="B77">
        <v>7</v>
      </c>
      <c r="C77">
        <v>15</v>
      </c>
      <c r="D77" s="2">
        <v>60</v>
      </c>
      <c r="E77" s="5">
        <f t="shared" si="0"/>
        <v>0.56766743648960749</v>
      </c>
    </row>
    <row r="78" spans="1:5" x14ac:dyDescent="0.25">
      <c r="A78">
        <v>2014</v>
      </c>
      <c r="B78">
        <v>7</v>
      </c>
      <c r="C78">
        <v>16</v>
      </c>
      <c r="D78" s="2">
        <v>21</v>
      </c>
      <c r="E78" s="5">
        <f t="shared" si="0"/>
        <v>1.8706697459584309E-2</v>
      </c>
    </row>
    <row r="79" spans="1:5" x14ac:dyDescent="0.25">
      <c r="A79">
        <v>2014</v>
      </c>
      <c r="B79">
        <v>7</v>
      </c>
      <c r="C79">
        <v>17</v>
      </c>
      <c r="D79" s="2">
        <v>100</v>
      </c>
      <c r="E79" s="5">
        <f t="shared" si="0"/>
        <v>1.8937644341801341E-2</v>
      </c>
    </row>
    <row r="80" spans="1:5" x14ac:dyDescent="0.25">
      <c r="A80">
        <v>2014</v>
      </c>
      <c r="B80">
        <v>7</v>
      </c>
      <c r="C80">
        <v>18</v>
      </c>
      <c r="D80">
        <v>233</v>
      </c>
      <c r="E80" s="5">
        <f t="shared" si="0"/>
        <v>2.2863741339491872E-2</v>
      </c>
    </row>
    <row r="81" spans="1:5" x14ac:dyDescent="0.25">
      <c r="A81">
        <v>2014</v>
      </c>
      <c r="B81">
        <v>7</v>
      </c>
      <c r="C81">
        <v>19</v>
      </c>
      <c r="D81">
        <v>100</v>
      </c>
      <c r="E81" s="5">
        <f t="shared" si="0"/>
        <v>1.2009237875288736E-2</v>
      </c>
    </row>
    <row r="82" spans="1:5" x14ac:dyDescent="0.25">
      <c r="A82">
        <v>2014</v>
      </c>
      <c r="B82">
        <v>7</v>
      </c>
      <c r="C82">
        <v>20</v>
      </c>
      <c r="D82">
        <v>1000</v>
      </c>
      <c r="E82" s="5">
        <f t="shared" si="0"/>
        <v>0.1381062355658198</v>
      </c>
    </row>
    <row r="83" spans="1:5" x14ac:dyDescent="0.25">
      <c r="A83">
        <v>2014</v>
      </c>
      <c r="B83">
        <v>7</v>
      </c>
      <c r="C83">
        <v>21</v>
      </c>
      <c r="D83">
        <v>589</v>
      </c>
      <c r="E83" s="5">
        <f t="shared" si="0"/>
        <v>0.22794457274826785</v>
      </c>
    </row>
    <row r="84" spans="1:5" x14ac:dyDescent="0.25">
      <c r="A84">
        <v>2014</v>
      </c>
      <c r="B84">
        <v>7</v>
      </c>
      <c r="C84">
        <v>22</v>
      </c>
      <c r="D84">
        <v>5567</v>
      </c>
      <c r="E84" s="5">
        <f t="shared" si="0"/>
        <v>1.4789838337182446</v>
      </c>
    </row>
    <row r="85" spans="1:5" x14ac:dyDescent="0.25">
      <c r="A85">
        <v>2014</v>
      </c>
      <c r="B85">
        <v>7</v>
      </c>
      <c r="C85">
        <v>23</v>
      </c>
      <c r="D85">
        <v>231</v>
      </c>
      <c r="E85" s="5">
        <f t="shared" si="0"/>
        <v>1.4965357967667439</v>
      </c>
    </row>
    <row r="86" spans="1:5" x14ac:dyDescent="0.25">
      <c r="A86">
        <v>2014</v>
      </c>
      <c r="B86">
        <v>7</v>
      </c>
      <c r="C86">
        <v>24</v>
      </c>
      <c r="D86">
        <v>1000</v>
      </c>
      <c r="E86" s="5">
        <f t="shared" si="0"/>
        <v>1.7041570438799076</v>
      </c>
    </row>
    <row r="87" spans="1:5" x14ac:dyDescent="0.25">
      <c r="A87">
        <v>2014</v>
      </c>
      <c r="B87">
        <v>7</v>
      </c>
      <c r="C87">
        <v>25</v>
      </c>
      <c r="D87">
        <v>198</v>
      </c>
      <c r="E87" s="5">
        <f t="shared" si="0"/>
        <v>1.7034642032332563</v>
      </c>
    </row>
    <row r="88" spans="1:5" x14ac:dyDescent="0.25">
      <c r="A88">
        <v>2014</v>
      </c>
      <c r="B88">
        <v>7</v>
      </c>
      <c r="C88">
        <v>26</v>
      </c>
      <c r="D88">
        <v>3200</v>
      </c>
      <c r="E88" s="5">
        <f t="shared" si="0"/>
        <v>2.3720554272517322</v>
      </c>
    </row>
    <row r="89" spans="1:5" x14ac:dyDescent="0.25">
      <c r="A89">
        <v>2014</v>
      </c>
      <c r="B89">
        <v>7</v>
      </c>
      <c r="C89">
        <v>27</v>
      </c>
      <c r="D89">
        <v>2220</v>
      </c>
      <c r="E89" s="5">
        <f t="shared" si="0"/>
        <v>2.8265588914549653</v>
      </c>
    </row>
    <row r="90" spans="1:5" x14ac:dyDescent="0.25">
      <c r="A90">
        <v>2014</v>
      </c>
      <c r="B90">
        <v>7</v>
      </c>
      <c r="C90">
        <v>28</v>
      </c>
      <c r="D90">
        <v>1569</v>
      </c>
      <c r="E90" s="5">
        <f t="shared" si="0"/>
        <v>3.1288683602771359</v>
      </c>
    </row>
    <row r="91" spans="1:5" x14ac:dyDescent="0.25">
      <c r="A91">
        <v>2014</v>
      </c>
      <c r="B91">
        <v>7</v>
      </c>
      <c r="C91">
        <v>29</v>
      </c>
      <c r="D91">
        <v>555</v>
      </c>
      <c r="E91" s="5">
        <f t="shared" si="0"/>
        <v>3.185450346420323</v>
      </c>
    </row>
    <row r="92" spans="1:5" x14ac:dyDescent="0.25">
      <c r="A92">
        <v>2014</v>
      </c>
      <c r="B92">
        <v>7</v>
      </c>
      <c r="C92">
        <v>30</v>
      </c>
      <c r="D92">
        <v>556</v>
      </c>
      <c r="E92" s="5">
        <f t="shared" si="0"/>
        <v>3.2974595842956118</v>
      </c>
    </row>
    <row r="93" spans="1:5" x14ac:dyDescent="0.25">
      <c r="A93">
        <v>2014</v>
      </c>
      <c r="B93">
        <v>7</v>
      </c>
      <c r="C93">
        <v>31</v>
      </c>
      <c r="D93">
        <v>2598</v>
      </c>
      <c r="E93" s="5">
        <f t="shared" si="0"/>
        <v>3.8780600461893764</v>
      </c>
    </row>
    <row r="94" spans="1:5" x14ac:dyDescent="0.25">
      <c r="A94">
        <v>2015</v>
      </c>
      <c r="B94">
        <v>5</v>
      </c>
      <c r="C94">
        <v>1</v>
      </c>
      <c r="D94">
        <v>744</v>
      </c>
      <c r="E94" s="5">
        <f t="shared" si="0"/>
        <v>4.0290993071593535</v>
      </c>
    </row>
    <row r="95" spans="1:5" x14ac:dyDescent="0.25">
      <c r="A95">
        <v>2015</v>
      </c>
      <c r="B95">
        <v>5</v>
      </c>
      <c r="C95">
        <v>2</v>
      </c>
      <c r="D95">
        <v>256</v>
      </c>
      <c r="E95" s="5">
        <f t="shared" ref="E95:E154" si="1">ABS(SUM(D67:D95)/SUM($M$2:$M$31)-1)</f>
        <v>4.0605080831408777</v>
      </c>
    </row>
    <row r="96" spans="1:5" x14ac:dyDescent="0.25">
      <c r="A96">
        <v>2015</v>
      </c>
      <c r="B96">
        <v>5</v>
      </c>
      <c r="C96">
        <v>3</v>
      </c>
      <c r="D96">
        <v>1230</v>
      </c>
      <c r="E96" s="5">
        <f t="shared" si="1"/>
        <v>4.2949191685912238</v>
      </c>
    </row>
    <row r="97" spans="1:5" x14ac:dyDescent="0.25">
      <c r="A97">
        <v>2015</v>
      </c>
      <c r="B97">
        <v>5</v>
      </c>
      <c r="C97">
        <v>4</v>
      </c>
      <c r="D97">
        <v>2255</v>
      </c>
      <c r="E97" s="5">
        <f t="shared" si="1"/>
        <v>4.7648960739030022</v>
      </c>
    </row>
    <row r="98" spans="1:5" x14ac:dyDescent="0.25">
      <c r="A98">
        <v>2015</v>
      </c>
      <c r="B98">
        <v>5</v>
      </c>
      <c r="C98">
        <v>5</v>
      </c>
      <c r="D98">
        <v>559</v>
      </c>
      <c r="E98" s="5">
        <f t="shared" si="1"/>
        <v>4.848267898383372</v>
      </c>
    </row>
    <row r="99" spans="1:5" x14ac:dyDescent="0.25">
      <c r="A99">
        <v>2015</v>
      </c>
      <c r="B99">
        <v>5</v>
      </c>
      <c r="C99">
        <v>6</v>
      </c>
      <c r="D99">
        <v>233</v>
      </c>
      <c r="E99" s="5">
        <f t="shared" si="1"/>
        <v>4.8785219399538109</v>
      </c>
    </row>
    <row r="100" spans="1:5" x14ac:dyDescent="0.25">
      <c r="A100">
        <v>2015</v>
      </c>
      <c r="B100">
        <v>5</v>
      </c>
      <c r="C100">
        <v>7</v>
      </c>
      <c r="D100">
        <v>1</v>
      </c>
      <c r="E100" s="5">
        <f t="shared" si="1"/>
        <v>4.8672055427251735</v>
      </c>
    </row>
    <row r="101" spans="1:5" x14ac:dyDescent="0.25">
      <c r="A101">
        <v>2015</v>
      </c>
      <c r="B101">
        <v>5</v>
      </c>
      <c r="C101">
        <v>8</v>
      </c>
      <c r="D101">
        <v>1230</v>
      </c>
      <c r="E101" s="5">
        <f t="shared" si="1"/>
        <v>5.1351039260969973</v>
      </c>
    </row>
    <row r="102" spans="1:5" x14ac:dyDescent="0.25">
      <c r="A102">
        <v>2015</v>
      </c>
      <c r="B102">
        <v>5</v>
      </c>
      <c r="C102">
        <v>9</v>
      </c>
      <c r="D102">
        <v>2300</v>
      </c>
      <c r="E102" s="5">
        <f t="shared" si="1"/>
        <v>5.6558891454965359</v>
      </c>
    </row>
    <row r="103" spans="1:5" x14ac:dyDescent="0.25">
      <c r="A103">
        <v>2015</v>
      </c>
      <c r="B103">
        <v>5</v>
      </c>
      <c r="C103">
        <v>10</v>
      </c>
      <c r="D103">
        <v>1450</v>
      </c>
      <c r="E103" s="5">
        <f t="shared" si="1"/>
        <v>5.9769053117782907</v>
      </c>
    </row>
    <row r="104" spans="1:5" x14ac:dyDescent="0.25">
      <c r="A104">
        <v>2015</v>
      </c>
      <c r="B104">
        <v>5</v>
      </c>
      <c r="C104">
        <v>11</v>
      </c>
      <c r="D104">
        <v>2330</v>
      </c>
      <c r="E104" s="5">
        <f t="shared" si="1"/>
        <v>6.4861431870669746</v>
      </c>
    </row>
    <row r="105" spans="1:5" x14ac:dyDescent="0.25">
      <c r="A105">
        <v>2015</v>
      </c>
      <c r="B105">
        <v>5</v>
      </c>
      <c r="C105">
        <v>12</v>
      </c>
      <c r="D105">
        <v>336</v>
      </c>
      <c r="E105" s="5">
        <f t="shared" si="1"/>
        <v>6.5568129330254044</v>
      </c>
    </row>
    <row r="106" spans="1:5" x14ac:dyDescent="0.25">
      <c r="A106">
        <v>2015</v>
      </c>
      <c r="B106">
        <v>5</v>
      </c>
      <c r="C106">
        <v>13</v>
      </c>
      <c r="D106">
        <v>1000</v>
      </c>
      <c r="E106" s="5">
        <f t="shared" si="1"/>
        <v>6.7739030023094688</v>
      </c>
    </row>
    <row r="107" spans="1:5" x14ac:dyDescent="0.25">
      <c r="A107">
        <v>2015</v>
      </c>
      <c r="B107">
        <v>5</v>
      </c>
      <c r="C107">
        <v>14</v>
      </c>
      <c r="D107">
        <v>5566</v>
      </c>
      <c r="E107" s="5">
        <f t="shared" si="1"/>
        <v>8.0545034642032327</v>
      </c>
    </row>
    <row r="108" spans="1:5" x14ac:dyDescent="0.25">
      <c r="A108">
        <v>2015</v>
      </c>
      <c r="B108">
        <v>5</v>
      </c>
      <c r="C108">
        <v>15</v>
      </c>
      <c r="D108">
        <v>554</v>
      </c>
      <c r="E108" s="5">
        <f t="shared" si="1"/>
        <v>8.1593533487297929</v>
      </c>
    </row>
    <row r="109" spans="1:5" x14ac:dyDescent="0.25">
      <c r="A109">
        <v>2015</v>
      </c>
      <c r="B109">
        <v>5</v>
      </c>
      <c r="C109">
        <v>16</v>
      </c>
      <c r="D109">
        <v>556</v>
      </c>
      <c r="E109" s="5">
        <f t="shared" si="1"/>
        <v>8.2339491916859124</v>
      </c>
    </row>
    <row r="110" spans="1:5" x14ac:dyDescent="0.25">
      <c r="A110">
        <v>2015</v>
      </c>
      <c r="B110">
        <v>5</v>
      </c>
      <c r="C110">
        <v>17</v>
      </c>
      <c r="D110">
        <v>5258</v>
      </c>
      <c r="E110" s="5">
        <f t="shared" si="1"/>
        <v>9.4251732101616632</v>
      </c>
    </row>
    <row r="111" spans="1:5" x14ac:dyDescent="0.25">
      <c r="A111">
        <v>2015</v>
      </c>
      <c r="B111">
        <v>5</v>
      </c>
      <c r="C111">
        <v>18</v>
      </c>
      <c r="D111">
        <v>11112</v>
      </c>
      <c r="E111" s="5">
        <f t="shared" si="1"/>
        <v>11.760508083140877</v>
      </c>
    </row>
    <row r="112" spans="1:5" x14ac:dyDescent="0.25">
      <c r="A112">
        <v>2015</v>
      </c>
      <c r="B112">
        <v>5</v>
      </c>
      <c r="C112">
        <v>19</v>
      </c>
      <c r="D112">
        <v>158</v>
      </c>
      <c r="E112" s="5">
        <f t="shared" si="1"/>
        <v>11.660969976905312</v>
      </c>
    </row>
    <row r="113" spans="1:5" x14ac:dyDescent="0.25">
      <c r="A113">
        <v>2015</v>
      </c>
      <c r="B113">
        <v>5</v>
      </c>
      <c r="C113">
        <v>20</v>
      </c>
      <c r="D113">
        <v>100</v>
      </c>
      <c r="E113" s="5">
        <f t="shared" si="1"/>
        <v>10.39838337182448</v>
      </c>
    </row>
    <row r="114" spans="1:5" x14ac:dyDescent="0.25">
      <c r="A114">
        <v>2015</v>
      </c>
      <c r="B114">
        <v>5</v>
      </c>
      <c r="C114">
        <v>21</v>
      </c>
      <c r="D114">
        <v>256</v>
      </c>
      <c r="E114" s="5">
        <f t="shared" si="1"/>
        <v>10.404157043879907</v>
      </c>
    </row>
    <row r="115" spans="1:5" x14ac:dyDescent="0.25">
      <c r="A115">
        <v>2015</v>
      </c>
      <c r="B115">
        <v>5</v>
      </c>
      <c r="C115">
        <v>22</v>
      </c>
      <c r="D115">
        <v>100</v>
      </c>
      <c r="E115" s="5">
        <f t="shared" si="1"/>
        <v>10.196304849884527</v>
      </c>
    </row>
    <row r="116" spans="1:5" x14ac:dyDescent="0.25">
      <c r="A116">
        <v>2015</v>
      </c>
      <c r="B116">
        <v>5</v>
      </c>
      <c r="C116">
        <v>23</v>
      </c>
      <c r="D116">
        <v>2225</v>
      </c>
      <c r="E116" s="5">
        <f t="shared" si="1"/>
        <v>10.664434180138569</v>
      </c>
    </row>
    <row r="117" spans="1:5" x14ac:dyDescent="0.25">
      <c r="A117">
        <v>2015</v>
      </c>
      <c r="B117">
        <v>5</v>
      </c>
      <c r="C117">
        <v>24</v>
      </c>
      <c r="D117">
        <v>556</v>
      </c>
      <c r="E117" s="5">
        <f t="shared" si="1"/>
        <v>10.053810623556583</v>
      </c>
    </row>
    <row r="118" spans="1:5" x14ac:dyDescent="0.25">
      <c r="A118">
        <v>2015</v>
      </c>
      <c r="B118">
        <v>5</v>
      </c>
      <c r="C118">
        <v>25</v>
      </c>
      <c r="D118">
        <v>2598</v>
      </c>
      <c r="E118" s="5">
        <f t="shared" si="1"/>
        <v>10.141108545034642</v>
      </c>
    </row>
    <row r="119" spans="1:5" x14ac:dyDescent="0.25">
      <c r="A119">
        <v>2015</v>
      </c>
      <c r="B119">
        <v>5</v>
      </c>
      <c r="C119">
        <v>26</v>
      </c>
      <c r="D119">
        <v>744</v>
      </c>
      <c r="E119" s="5">
        <f t="shared" si="1"/>
        <v>9.9505773672055433</v>
      </c>
    </row>
    <row r="120" spans="1:5" x14ac:dyDescent="0.25">
      <c r="A120">
        <v>2015</v>
      </c>
      <c r="B120">
        <v>5</v>
      </c>
      <c r="C120">
        <v>27</v>
      </c>
      <c r="D120">
        <v>256</v>
      </c>
      <c r="E120" s="5">
        <f t="shared" si="1"/>
        <v>9.8815242494226325</v>
      </c>
    </row>
    <row r="121" spans="1:5" x14ac:dyDescent="0.25">
      <c r="A121">
        <v>2015</v>
      </c>
      <c r="B121">
        <v>5</v>
      </c>
      <c r="C121">
        <v>28</v>
      </c>
      <c r="D121">
        <v>1230</v>
      </c>
      <c r="E121" s="5">
        <f t="shared" si="1"/>
        <v>10.037182448036951</v>
      </c>
    </row>
    <row r="122" spans="1:5" x14ac:dyDescent="0.25">
      <c r="A122">
        <v>2015</v>
      </c>
      <c r="B122">
        <v>5</v>
      </c>
      <c r="C122">
        <v>29</v>
      </c>
      <c r="D122">
        <v>2255</v>
      </c>
      <c r="E122" s="5">
        <f t="shared" si="1"/>
        <v>9.9579676674364901</v>
      </c>
    </row>
    <row r="123" spans="1:5" x14ac:dyDescent="0.25">
      <c r="A123">
        <v>2015</v>
      </c>
      <c r="B123">
        <v>5</v>
      </c>
      <c r="C123">
        <v>30</v>
      </c>
      <c r="D123">
        <v>559</v>
      </c>
      <c r="E123" s="5">
        <f t="shared" si="1"/>
        <v>9.9152424942263284</v>
      </c>
    </row>
    <row r="124" spans="1:5" x14ac:dyDescent="0.25">
      <c r="A124">
        <v>2015</v>
      </c>
      <c r="B124">
        <v>5</v>
      </c>
      <c r="C124">
        <v>31</v>
      </c>
      <c r="D124">
        <v>233</v>
      </c>
      <c r="E124" s="5">
        <f t="shared" si="1"/>
        <v>9.9099307159353351</v>
      </c>
    </row>
    <row r="125" spans="1:5" x14ac:dyDescent="0.25">
      <c r="A125">
        <v>2015</v>
      </c>
      <c r="B125">
        <v>6</v>
      </c>
      <c r="C125">
        <v>1</v>
      </c>
      <c r="D125">
        <v>7777</v>
      </c>
      <c r="E125" s="5">
        <f t="shared" si="1"/>
        <v>11.421939953810623</v>
      </c>
    </row>
    <row r="126" spans="1:5" x14ac:dyDescent="0.25">
      <c r="A126">
        <v>2015</v>
      </c>
      <c r="B126">
        <v>6</v>
      </c>
      <c r="C126">
        <v>2</v>
      </c>
      <c r="D126">
        <v>888</v>
      </c>
      <c r="E126" s="5">
        <f t="shared" si="1"/>
        <v>11.106235565819862</v>
      </c>
    </row>
    <row r="127" spans="1:5" x14ac:dyDescent="0.25">
      <c r="A127">
        <v>2015</v>
      </c>
      <c r="B127">
        <v>6</v>
      </c>
      <c r="C127">
        <v>3</v>
      </c>
      <c r="D127">
        <v>564</v>
      </c>
      <c r="E127" s="5">
        <f t="shared" si="1"/>
        <v>11.107390300230946</v>
      </c>
    </row>
    <row r="128" spans="1:5" x14ac:dyDescent="0.25">
      <c r="A128">
        <v>2015</v>
      </c>
      <c r="B128">
        <v>6</v>
      </c>
      <c r="C128">
        <v>4</v>
      </c>
      <c r="D128">
        <v>2113</v>
      </c>
      <c r="E128" s="5">
        <f t="shared" si="1"/>
        <v>11.541570438799075</v>
      </c>
    </row>
    <row r="129" spans="1:5" x14ac:dyDescent="0.25">
      <c r="A129">
        <v>2015</v>
      </c>
      <c r="B129">
        <v>6</v>
      </c>
      <c r="C129">
        <v>5</v>
      </c>
      <c r="D129">
        <v>2223</v>
      </c>
      <c r="E129" s="5">
        <f t="shared" si="1"/>
        <v>12.05473441108545</v>
      </c>
    </row>
    <row r="130" spans="1:5" x14ac:dyDescent="0.25">
      <c r="A130">
        <v>2015</v>
      </c>
      <c r="B130">
        <v>6</v>
      </c>
      <c r="C130">
        <v>6</v>
      </c>
      <c r="D130">
        <v>1235</v>
      </c>
      <c r="E130" s="5">
        <f t="shared" si="1"/>
        <v>12.055889145496536</v>
      </c>
    </row>
    <row r="131" spans="1:5" x14ac:dyDescent="0.25">
      <c r="A131">
        <v>2015</v>
      </c>
      <c r="B131">
        <v>6</v>
      </c>
      <c r="C131">
        <v>7</v>
      </c>
      <c r="D131">
        <v>2356</v>
      </c>
      <c r="E131" s="5">
        <f t="shared" si="1"/>
        <v>12.068822170900694</v>
      </c>
    </row>
    <row r="132" spans="1:5" x14ac:dyDescent="0.25">
      <c r="A132">
        <v>2015</v>
      </c>
      <c r="B132">
        <v>6</v>
      </c>
      <c r="C132">
        <v>8</v>
      </c>
      <c r="D132">
        <v>678</v>
      </c>
      <c r="E132" s="5">
        <f t="shared" si="1"/>
        <v>11.8905311778291</v>
      </c>
    </row>
    <row r="133" spans="1:5" x14ac:dyDescent="0.25">
      <c r="A133">
        <v>2015</v>
      </c>
      <c r="B133">
        <v>6</v>
      </c>
      <c r="C133">
        <v>9</v>
      </c>
      <c r="D133">
        <v>542</v>
      </c>
      <c r="E133" s="5">
        <f t="shared" si="1"/>
        <v>11.477598152424942</v>
      </c>
    </row>
    <row r="134" spans="1:5" x14ac:dyDescent="0.25">
      <c r="A134">
        <v>2015</v>
      </c>
      <c r="B134">
        <v>6</v>
      </c>
      <c r="C134">
        <v>10</v>
      </c>
      <c r="D134">
        <v>336</v>
      </c>
      <c r="E134" s="5">
        <f t="shared" si="1"/>
        <v>11.477598152424942</v>
      </c>
    </row>
    <row r="135" spans="1:5" x14ac:dyDescent="0.25">
      <c r="A135">
        <v>2015</v>
      </c>
      <c r="B135">
        <v>6</v>
      </c>
      <c r="C135">
        <v>11</v>
      </c>
      <c r="D135">
        <v>1000</v>
      </c>
      <c r="E135" s="5">
        <f t="shared" si="1"/>
        <v>11.477598152424942</v>
      </c>
    </row>
    <row r="136" spans="1:5" x14ac:dyDescent="0.25">
      <c r="A136">
        <v>2015</v>
      </c>
      <c r="B136">
        <v>6</v>
      </c>
      <c r="C136">
        <v>12</v>
      </c>
      <c r="D136">
        <v>5566</v>
      </c>
      <c r="E136" s="5">
        <f t="shared" si="1"/>
        <v>11.477598152424942</v>
      </c>
    </row>
    <row r="137" spans="1:5" x14ac:dyDescent="0.25">
      <c r="A137">
        <v>2015</v>
      </c>
      <c r="B137">
        <v>6</v>
      </c>
      <c r="C137">
        <v>13</v>
      </c>
      <c r="D137">
        <v>554</v>
      </c>
      <c r="E137" s="5">
        <f t="shared" si="1"/>
        <v>11.477598152424942</v>
      </c>
    </row>
    <row r="138" spans="1:5" x14ac:dyDescent="0.25">
      <c r="A138">
        <v>2015</v>
      </c>
      <c r="B138">
        <v>6</v>
      </c>
      <c r="C138">
        <v>14</v>
      </c>
      <c r="D138">
        <v>556</v>
      </c>
      <c r="E138" s="5">
        <f t="shared" si="1"/>
        <v>11.477598152424942</v>
      </c>
    </row>
    <row r="139" spans="1:5" x14ac:dyDescent="0.25">
      <c r="A139">
        <v>2015</v>
      </c>
      <c r="B139">
        <v>6</v>
      </c>
      <c r="C139">
        <v>15</v>
      </c>
      <c r="D139">
        <v>329</v>
      </c>
      <c r="E139" s="5">
        <f t="shared" si="1"/>
        <v>10.339260969976905</v>
      </c>
    </row>
    <row r="140" spans="1:5" x14ac:dyDescent="0.25">
      <c r="A140">
        <v>2015</v>
      </c>
      <c r="B140">
        <v>6</v>
      </c>
      <c r="C140">
        <v>16</v>
      </c>
      <c r="D140">
        <v>1000</v>
      </c>
      <c r="E140" s="5">
        <f t="shared" si="1"/>
        <v>8.0039260969976898</v>
      </c>
    </row>
    <row r="141" spans="1:5" x14ac:dyDescent="0.25">
      <c r="A141">
        <v>2015</v>
      </c>
      <c r="B141">
        <v>6</v>
      </c>
      <c r="C141">
        <v>17</v>
      </c>
      <c r="D141">
        <v>555</v>
      </c>
      <c r="E141" s="5">
        <f t="shared" si="1"/>
        <v>8.0956120092378754</v>
      </c>
    </row>
    <row r="142" spans="1:5" x14ac:dyDescent="0.25">
      <c r="A142">
        <v>2015</v>
      </c>
      <c r="B142">
        <v>6</v>
      </c>
      <c r="C142">
        <v>18</v>
      </c>
      <c r="D142">
        <v>100</v>
      </c>
      <c r="E142" s="5">
        <f t="shared" si="1"/>
        <v>8.0956120092378754</v>
      </c>
    </row>
    <row r="143" spans="1:5" x14ac:dyDescent="0.25">
      <c r="A143">
        <v>2015</v>
      </c>
      <c r="B143">
        <v>6</v>
      </c>
      <c r="C143">
        <v>19</v>
      </c>
      <c r="D143">
        <v>2333</v>
      </c>
      <c r="E143" s="5">
        <f t="shared" si="1"/>
        <v>8.5752886836027713</v>
      </c>
    </row>
    <row r="144" spans="1:5" x14ac:dyDescent="0.25">
      <c r="A144">
        <v>2015</v>
      </c>
      <c r="B144">
        <v>6</v>
      </c>
      <c r="C144">
        <v>20</v>
      </c>
      <c r="D144">
        <v>336</v>
      </c>
      <c r="E144" s="5">
        <f t="shared" si="1"/>
        <v>8.629792147806004</v>
      </c>
    </row>
    <row r="145" spans="1:5" x14ac:dyDescent="0.25">
      <c r="A145">
        <v>2015</v>
      </c>
      <c r="B145">
        <v>6</v>
      </c>
      <c r="C145">
        <v>21</v>
      </c>
      <c r="D145">
        <v>1000</v>
      </c>
      <c r="E145" s="5">
        <f t="shared" si="1"/>
        <v>8.3468822170900694</v>
      </c>
    </row>
    <row r="146" spans="1:5" x14ac:dyDescent="0.25">
      <c r="A146">
        <v>2015</v>
      </c>
      <c r="B146">
        <v>6</v>
      </c>
      <c r="C146">
        <v>22</v>
      </c>
      <c r="D146">
        <v>5566</v>
      </c>
      <c r="E146" s="5">
        <f t="shared" si="1"/>
        <v>9.5039260969976898</v>
      </c>
    </row>
    <row r="147" spans="1:5" x14ac:dyDescent="0.25">
      <c r="A147">
        <v>2015</v>
      </c>
      <c r="B147">
        <v>6</v>
      </c>
      <c r="C147">
        <v>23</v>
      </c>
      <c r="D147">
        <v>554</v>
      </c>
      <c r="E147" s="5">
        <f t="shared" si="1"/>
        <v>9.0318706697459579</v>
      </c>
    </row>
    <row r="148" spans="1:5" x14ac:dyDescent="0.25">
      <c r="A148">
        <v>2015</v>
      </c>
      <c r="B148">
        <v>6</v>
      </c>
      <c r="C148">
        <v>24</v>
      </c>
      <c r="D148">
        <v>556</v>
      </c>
      <c r="E148" s="5">
        <f t="shared" si="1"/>
        <v>8.9884526558891462</v>
      </c>
    </row>
    <row r="149" spans="1:5" x14ac:dyDescent="0.25">
      <c r="A149">
        <v>2015</v>
      </c>
      <c r="B149">
        <v>6</v>
      </c>
      <c r="C149">
        <v>25</v>
      </c>
      <c r="D149">
        <v>50</v>
      </c>
      <c r="E149" s="5">
        <f t="shared" si="1"/>
        <v>8.9408775981524258</v>
      </c>
    </row>
    <row r="150" spans="1:5" x14ac:dyDescent="0.25">
      <c r="A150">
        <v>2015</v>
      </c>
      <c r="B150">
        <v>6</v>
      </c>
      <c r="C150">
        <v>26</v>
      </c>
      <c r="D150">
        <v>123578</v>
      </c>
      <c r="E150" s="5">
        <f t="shared" si="1"/>
        <v>37.196766743648958</v>
      </c>
    </row>
    <row r="151" spans="1:5" x14ac:dyDescent="0.25">
      <c r="A151">
        <v>2015</v>
      </c>
      <c r="B151">
        <v>6</v>
      </c>
      <c r="C151">
        <v>27</v>
      </c>
      <c r="D151">
        <v>2000</v>
      </c>
      <c r="E151" s="5">
        <f t="shared" si="1"/>
        <v>37.137875288683603</v>
      </c>
    </row>
    <row r="152" spans="1:5" x14ac:dyDescent="0.25">
      <c r="A152">
        <v>2015</v>
      </c>
      <c r="B152">
        <v>6</v>
      </c>
      <c r="C152">
        <v>28</v>
      </c>
      <c r="D152">
        <v>1245</v>
      </c>
      <c r="E152" s="5">
        <f t="shared" si="1"/>
        <v>37.296304849884528</v>
      </c>
    </row>
    <row r="153" spans="1:5" x14ac:dyDescent="0.25">
      <c r="A153">
        <v>2015</v>
      </c>
      <c r="B153">
        <v>6</v>
      </c>
      <c r="C153">
        <v>29</v>
      </c>
      <c r="D153">
        <v>2689</v>
      </c>
      <c r="E153" s="5">
        <f t="shared" si="1"/>
        <v>37.863510392609697</v>
      </c>
    </row>
    <row r="154" spans="1:5" x14ac:dyDescent="0.25">
      <c r="A154">
        <v>2015</v>
      </c>
      <c r="B154">
        <v>6</v>
      </c>
      <c r="C154">
        <v>30</v>
      </c>
      <c r="D154">
        <v>23001</v>
      </c>
      <c r="E154" s="5">
        <f t="shared" si="1"/>
        <v>41.379445727482675</v>
      </c>
    </row>
  </sheetData>
  <mergeCells count="1">
    <mergeCell ref="L1:M1"/>
  </mergeCells>
  <conditionalFormatting sqref="E1:E1048576">
    <cfRule type="top10" dxfId="5" priority="1" bottom="1" rank="3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4"/>
  <sheetViews>
    <sheetView topLeftCell="A49" workbookViewId="0">
      <selection activeCell="N39" sqref="N39"/>
    </sheetView>
  </sheetViews>
  <sheetFormatPr defaultRowHeight="15" x14ac:dyDescent="0.25"/>
  <cols>
    <col min="5" max="5" width="9.140625" style="7"/>
    <col min="12" max="12" width="16.42578125" customWidth="1"/>
    <col min="13" max="13" width="16.28515625" customWidth="1"/>
    <col min="14" max="14" width="14" customWidth="1"/>
  </cols>
  <sheetData>
    <row r="1" spans="1:13" x14ac:dyDescent="0.25">
      <c r="A1" s="4" t="s">
        <v>3</v>
      </c>
      <c r="B1" s="4" t="s">
        <v>4</v>
      </c>
      <c r="C1" s="4" t="s">
        <v>5</v>
      </c>
      <c r="D1" s="4" t="s">
        <v>6</v>
      </c>
      <c r="E1" s="14" t="s">
        <v>8</v>
      </c>
      <c r="L1" s="6" t="s">
        <v>0</v>
      </c>
      <c r="M1" s="6"/>
    </row>
    <row r="2" spans="1:13" x14ac:dyDescent="0.25">
      <c r="A2">
        <v>2014</v>
      </c>
      <c r="B2">
        <v>5</v>
      </c>
      <c r="C2">
        <v>1</v>
      </c>
      <c r="D2">
        <v>440</v>
      </c>
      <c r="L2" s="1">
        <v>1</v>
      </c>
      <c r="M2" s="1">
        <v>100</v>
      </c>
    </row>
    <row r="3" spans="1:13" x14ac:dyDescent="0.25">
      <c r="A3">
        <v>2014</v>
      </c>
      <c r="B3">
        <v>5</v>
      </c>
      <c r="C3">
        <v>2</v>
      </c>
      <c r="D3">
        <v>290</v>
      </c>
      <c r="L3" s="1">
        <v>2</v>
      </c>
      <c r="M3" s="1">
        <v>50</v>
      </c>
    </row>
    <row r="4" spans="1:13" x14ac:dyDescent="0.25">
      <c r="A4">
        <v>2014</v>
      </c>
      <c r="B4">
        <v>5</v>
      </c>
      <c r="C4">
        <v>3</v>
      </c>
      <c r="D4">
        <v>541</v>
      </c>
      <c r="L4" s="1">
        <v>3</v>
      </c>
      <c r="M4" s="1">
        <v>250</v>
      </c>
    </row>
    <row r="5" spans="1:13" x14ac:dyDescent="0.25">
      <c r="A5">
        <v>2014</v>
      </c>
      <c r="B5">
        <v>5</v>
      </c>
      <c r="C5">
        <v>4</v>
      </c>
      <c r="D5">
        <v>329</v>
      </c>
      <c r="L5" s="1">
        <v>4</v>
      </c>
      <c r="M5" s="1">
        <v>350</v>
      </c>
    </row>
    <row r="6" spans="1:13" x14ac:dyDescent="0.25">
      <c r="A6">
        <v>2014</v>
      </c>
      <c r="B6">
        <v>5</v>
      </c>
      <c r="C6">
        <v>5</v>
      </c>
      <c r="D6">
        <v>1000</v>
      </c>
      <c r="L6" s="1">
        <v>5</v>
      </c>
      <c r="M6" s="1">
        <v>200</v>
      </c>
    </row>
    <row r="7" spans="1:13" x14ac:dyDescent="0.25">
      <c r="A7">
        <v>2014</v>
      </c>
      <c r="B7">
        <v>5</v>
      </c>
      <c r="C7">
        <v>6</v>
      </c>
      <c r="D7">
        <v>555</v>
      </c>
      <c r="L7" s="1">
        <v>6</v>
      </c>
      <c r="M7" s="1">
        <v>150</v>
      </c>
    </row>
    <row r="8" spans="1:13" x14ac:dyDescent="0.25">
      <c r="A8">
        <v>2014</v>
      </c>
      <c r="B8">
        <v>5</v>
      </c>
      <c r="C8">
        <v>7</v>
      </c>
      <c r="D8">
        <v>678</v>
      </c>
      <c r="L8" s="1">
        <v>7</v>
      </c>
      <c r="M8" s="1">
        <v>150</v>
      </c>
    </row>
    <row r="9" spans="1:13" x14ac:dyDescent="0.25">
      <c r="A9">
        <v>2014</v>
      </c>
      <c r="B9">
        <v>5</v>
      </c>
      <c r="C9">
        <v>8</v>
      </c>
      <c r="D9">
        <v>542</v>
      </c>
      <c r="L9" s="1">
        <v>8</v>
      </c>
      <c r="M9" s="1">
        <v>100</v>
      </c>
    </row>
    <row r="10" spans="1:13" x14ac:dyDescent="0.25">
      <c r="A10">
        <v>2014</v>
      </c>
      <c r="B10">
        <v>5</v>
      </c>
      <c r="C10">
        <v>9</v>
      </c>
      <c r="D10">
        <v>336</v>
      </c>
      <c r="L10" s="1">
        <v>9</v>
      </c>
      <c r="M10" s="1">
        <v>201</v>
      </c>
    </row>
    <row r="11" spans="1:13" x14ac:dyDescent="0.25">
      <c r="A11">
        <v>2014</v>
      </c>
      <c r="B11">
        <v>5</v>
      </c>
      <c r="C11">
        <v>10</v>
      </c>
      <c r="D11">
        <v>1000</v>
      </c>
      <c r="L11" s="1">
        <v>10</v>
      </c>
      <c r="M11" s="1">
        <v>300</v>
      </c>
    </row>
    <row r="12" spans="1:13" x14ac:dyDescent="0.25">
      <c r="A12">
        <v>2014</v>
      </c>
      <c r="B12">
        <v>5</v>
      </c>
      <c r="C12">
        <v>11</v>
      </c>
      <c r="D12">
        <v>5566</v>
      </c>
      <c r="L12" s="1">
        <v>11</v>
      </c>
      <c r="M12" s="1">
        <v>252</v>
      </c>
    </row>
    <row r="13" spans="1:13" x14ac:dyDescent="0.25">
      <c r="A13">
        <v>2014</v>
      </c>
      <c r="B13">
        <v>5</v>
      </c>
      <c r="C13">
        <v>12</v>
      </c>
      <c r="D13">
        <v>554</v>
      </c>
      <c r="L13" s="1">
        <v>12</v>
      </c>
      <c r="M13" s="1">
        <v>260</v>
      </c>
    </row>
    <row r="14" spans="1:13" x14ac:dyDescent="0.25">
      <c r="A14">
        <v>2014</v>
      </c>
      <c r="B14">
        <v>5</v>
      </c>
      <c r="C14">
        <v>13</v>
      </c>
      <c r="D14">
        <v>556</v>
      </c>
      <c r="L14" s="1">
        <v>13</v>
      </c>
      <c r="M14" s="1">
        <v>310</v>
      </c>
    </row>
    <row r="15" spans="1:13" x14ac:dyDescent="0.25">
      <c r="A15">
        <v>2014</v>
      </c>
      <c r="B15">
        <v>5</v>
      </c>
      <c r="C15">
        <v>14</v>
      </c>
      <c r="D15">
        <v>329</v>
      </c>
      <c r="L15" s="1">
        <v>14</v>
      </c>
      <c r="M15" s="1">
        <v>70</v>
      </c>
    </row>
    <row r="16" spans="1:13" x14ac:dyDescent="0.25">
      <c r="A16">
        <v>2014</v>
      </c>
      <c r="B16">
        <v>5</v>
      </c>
      <c r="C16">
        <v>15</v>
      </c>
      <c r="D16">
        <v>1000</v>
      </c>
      <c r="L16" s="1">
        <v>15</v>
      </c>
      <c r="M16" s="1">
        <v>84</v>
      </c>
    </row>
    <row r="17" spans="1:13" x14ac:dyDescent="0.25">
      <c r="A17">
        <v>2014</v>
      </c>
      <c r="B17">
        <v>5</v>
      </c>
      <c r="C17">
        <v>16</v>
      </c>
      <c r="D17">
        <v>555</v>
      </c>
      <c r="L17" s="1">
        <v>16</v>
      </c>
      <c r="M17" s="1">
        <v>90</v>
      </c>
    </row>
    <row r="18" spans="1:13" x14ac:dyDescent="0.25">
      <c r="A18">
        <v>2014</v>
      </c>
      <c r="B18">
        <v>5</v>
      </c>
      <c r="C18">
        <v>17</v>
      </c>
      <c r="D18">
        <v>678</v>
      </c>
      <c r="L18" s="1">
        <v>17</v>
      </c>
      <c r="M18" s="1">
        <v>123</v>
      </c>
    </row>
    <row r="19" spans="1:13" x14ac:dyDescent="0.25">
      <c r="A19">
        <v>2014</v>
      </c>
      <c r="B19">
        <v>5</v>
      </c>
      <c r="C19">
        <v>18</v>
      </c>
      <c r="D19">
        <v>4523</v>
      </c>
      <c r="L19" s="1">
        <v>18</v>
      </c>
      <c r="M19" s="1">
        <v>215</v>
      </c>
    </row>
    <row r="20" spans="1:13" x14ac:dyDescent="0.25">
      <c r="A20">
        <v>2014</v>
      </c>
      <c r="B20">
        <v>5</v>
      </c>
      <c r="C20">
        <v>19</v>
      </c>
      <c r="D20">
        <v>252</v>
      </c>
      <c r="L20" s="1">
        <v>19</v>
      </c>
      <c r="M20" s="1">
        <v>220</v>
      </c>
    </row>
    <row r="21" spans="1:13" x14ac:dyDescent="0.25">
      <c r="A21">
        <v>2014</v>
      </c>
      <c r="B21">
        <v>5</v>
      </c>
      <c r="C21">
        <v>20</v>
      </c>
      <c r="D21">
        <v>1000</v>
      </c>
      <c r="L21" s="1">
        <v>20</v>
      </c>
      <c r="M21" s="1">
        <v>200</v>
      </c>
    </row>
    <row r="22" spans="1:13" x14ac:dyDescent="0.25">
      <c r="A22">
        <v>2014</v>
      </c>
      <c r="B22">
        <v>5</v>
      </c>
      <c r="C22">
        <v>21</v>
      </c>
      <c r="D22">
        <v>2000</v>
      </c>
      <c r="L22" s="1">
        <v>21</v>
      </c>
      <c r="M22" s="1">
        <v>100</v>
      </c>
    </row>
    <row r="23" spans="1:13" x14ac:dyDescent="0.25">
      <c r="A23">
        <v>2014</v>
      </c>
      <c r="B23">
        <v>5</v>
      </c>
      <c r="C23">
        <v>22</v>
      </c>
      <c r="D23">
        <v>215</v>
      </c>
      <c r="L23" s="1">
        <v>22</v>
      </c>
      <c r="M23" s="1">
        <v>50</v>
      </c>
    </row>
    <row r="24" spans="1:13" x14ac:dyDescent="0.25">
      <c r="A24">
        <v>2014</v>
      </c>
      <c r="B24">
        <v>5</v>
      </c>
      <c r="C24">
        <v>23</v>
      </c>
      <c r="D24">
        <v>220</v>
      </c>
      <c r="L24" s="1">
        <v>23</v>
      </c>
      <c r="M24" s="1">
        <v>70</v>
      </c>
    </row>
    <row r="25" spans="1:13" x14ac:dyDescent="0.25">
      <c r="A25">
        <v>2014</v>
      </c>
      <c r="B25">
        <v>5</v>
      </c>
      <c r="C25">
        <v>24</v>
      </c>
      <c r="D25">
        <v>198</v>
      </c>
      <c r="L25" s="1">
        <v>24</v>
      </c>
      <c r="M25" s="1">
        <v>45</v>
      </c>
    </row>
    <row r="26" spans="1:13" x14ac:dyDescent="0.25">
      <c r="A26">
        <v>2014</v>
      </c>
      <c r="B26">
        <v>5</v>
      </c>
      <c r="C26">
        <v>25</v>
      </c>
      <c r="D26">
        <v>3200</v>
      </c>
      <c r="L26" s="1">
        <v>25</v>
      </c>
      <c r="M26" s="1">
        <v>60</v>
      </c>
    </row>
    <row r="27" spans="1:13" x14ac:dyDescent="0.25">
      <c r="A27">
        <v>2014</v>
      </c>
      <c r="B27">
        <v>5</v>
      </c>
      <c r="C27">
        <v>26</v>
      </c>
      <c r="D27">
        <v>2220</v>
      </c>
      <c r="L27" s="1">
        <v>26</v>
      </c>
      <c r="M27" s="1">
        <v>120</v>
      </c>
    </row>
    <row r="28" spans="1:13" x14ac:dyDescent="0.25">
      <c r="A28">
        <v>2014</v>
      </c>
      <c r="B28">
        <v>5</v>
      </c>
      <c r="C28">
        <v>27</v>
      </c>
      <c r="D28">
        <v>1569</v>
      </c>
      <c r="L28" s="1">
        <v>27</v>
      </c>
      <c r="M28" s="1">
        <v>30</v>
      </c>
    </row>
    <row r="29" spans="1:13" x14ac:dyDescent="0.25">
      <c r="A29">
        <v>2014</v>
      </c>
      <c r="B29">
        <v>5</v>
      </c>
      <c r="C29">
        <v>28</v>
      </c>
      <c r="D29">
        <v>555</v>
      </c>
      <c r="L29" s="1">
        <v>28</v>
      </c>
      <c r="M29" s="1">
        <v>60</v>
      </c>
    </row>
    <row r="30" spans="1:13" x14ac:dyDescent="0.25">
      <c r="A30">
        <v>2014</v>
      </c>
      <c r="B30">
        <v>5</v>
      </c>
      <c r="C30">
        <v>29</v>
      </c>
      <c r="D30">
        <v>556</v>
      </c>
      <c r="E30" s="15">
        <f>CORREL($M$2:$M$30,D2:D30)</f>
        <v>0.14694432319678533</v>
      </c>
      <c r="L30" s="1">
        <v>29</v>
      </c>
      <c r="M30" s="1">
        <v>20</v>
      </c>
    </row>
    <row r="31" spans="1:13" x14ac:dyDescent="0.25">
      <c r="A31">
        <v>2014</v>
      </c>
      <c r="B31">
        <v>5</v>
      </c>
      <c r="C31">
        <v>30</v>
      </c>
      <c r="D31">
        <v>2598</v>
      </c>
      <c r="E31" s="15">
        <f t="shared" ref="E31:E94" si="0">CORREL($M$2:$M$30,D3:D31)</f>
        <v>5.5391850205201924E-2</v>
      </c>
      <c r="L31" s="1">
        <v>30</v>
      </c>
      <c r="M31" s="1">
        <v>100</v>
      </c>
    </row>
    <row r="32" spans="1:13" x14ac:dyDescent="0.25">
      <c r="A32">
        <v>2014</v>
      </c>
      <c r="B32">
        <v>5</v>
      </c>
      <c r="C32">
        <v>31</v>
      </c>
      <c r="D32">
        <v>744</v>
      </c>
      <c r="E32" s="15">
        <f t="shared" si="0"/>
        <v>-9.6188797238488957E-2</v>
      </c>
    </row>
    <row r="33" spans="1:14" x14ac:dyDescent="0.25">
      <c r="A33">
        <v>2014</v>
      </c>
      <c r="B33">
        <v>6</v>
      </c>
      <c r="C33">
        <v>1</v>
      </c>
      <c r="D33">
        <v>256</v>
      </c>
      <c r="E33" s="15">
        <f t="shared" si="0"/>
        <v>-0.31331602871551756</v>
      </c>
    </row>
    <row r="34" spans="1:14" x14ac:dyDescent="0.25">
      <c r="A34">
        <v>2014</v>
      </c>
      <c r="B34">
        <v>6</v>
      </c>
      <c r="C34">
        <v>2</v>
      </c>
      <c r="D34">
        <v>1230</v>
      </c>
      <c r="E34" s="15">
        <f t="shared" si="0"/>
        <v>-0.25273163924761499</v>
      </c>
      <c r="L34" t="s">
        <v>7</v>
      </c>
    </row>
    <row r="35" spans="1:14" x14ac:dyDescent="0.25">
      <c r="A35">
        <v>2014</v>
      </c>
      <c r="B35">
        <v>6</v>
      </c>
      <c r="C35">
        <v>3</v>
      </c>
      <c r="D35">
        <v>2255</v>
      </c>
      <c r="E35" s="15">
        <f t="shared" si="0"/>
        <v>3.8440487344449312E-2</v>
      </c>
      <c r="L35" t="s">
        <v>1</v>
      </c>
      <c r="M35" s="3" t="s">
        <v>2</v>
      </c>
    </row>
    <row r="36" spans="1:14" x14ac:dyDescent="0.25">
      <c r="A36">
        <v>2014</v>
      </c>
      <c r="B36">
        <v>6</v>
      </c>
      <c r="C36">
        <v>4</v>
      </c>
      <c r="D36">
        <v>559</v>
      </c>
      <c r="E36" s="15">
        <f t="shared" si="0"/>
        <v>0.13426510024830554</v>
      </c>
    </row>
    <row r="37" spans="1:14" x14ac:dyDescent="0.25">
      <c r="A37">
        <v>2014</v>
      </c>
      <c r="B37">
        <v>6</v>
      </c>
      <c r="C37">
        <v>5</v>
      </c>
      <c r="D37">
        <v>233</v>
      </c>
      <c r="E37" s="15">
        <f t="shared" si="0"/>
        <v>0.43693625442068712</v>
      </c>
      <c r="L37" s="8"/>
      <c r="M37" s="9" t="s">
        <v>9</v>
      </c>
      <c r="N37" s="9" t="s">
        <v>10</v>
      </c>
    </row>
    <row r="38" spans="1:14" x14ac:dyDescent="0.25">
      <c r="A38">
        <v>2014</v>
      </c>
      <c r="B38">
        <v>6</v>
      </c>
      <c r="C38">
        <v>6</v>
      </c>
      <c r="D38">
        <v>100</v>
      </c>
      <c r="E38" s="15">
        <f t="shared" si="0"/>
        <v>0.38746756727891701</v>
      </c>
      <c r="L38" s="8" t="s">
        <v>12</v>
      </c>
      <c r="M38" s="11">
        <f>N38-29</f>
        <v>49</v>
      </c>
      <c r="N38" s="11">
        <f>MATCH(MAX(E30:E154),E30:E154,0)+29</f>
        <v>78</v>
      </c>
    </row>
    <row r="39" spans="1:14" x14ac:dyDescent="0.25">
      <c r="A39">
        <v>2014</v>
      </c>
      <c r="B39">
        <v>6</v>
      </c>
      <c r="C39">
        <v>7</v>
      </c>
      <c r="D39">
        <v>1000</v>
      </c>
      <c r="E39" s="15">
        <f t="shared" si="0"/>
        <v>-0.15445898196152377</v>
      </c>
      <c r="L39" s="8" t="s">
        <v>11</v>
      </c>
      <c r="M39" s="12">
        <f ca="1">DATE(INDIRECT("A"&amp;M38),INDIRECT("B"&amp;M38),INDIRECT("C"&amp;M38))</f>
        <v>41807</v>
      </c>
      <c r="N39" s="13">
        <f ca="1">DATE(INDIRECT("A"&amp;N38),INDIRECT("B"&amp;N38),INDIRECT("C"&amp;N38))</f>
        <v>41836</v>
      </c>
    </row>
    <row r="40" spans="1:14" x14ac:dyDescent="0.25">
      <c r="A40">
        <v>2014</v>
      </c>
      <c r="B40">
        <v>6</v>
      </c>
      <c r="C40">
        <v>8</v>
      </c>
      <c r="D40">
        <v>589</v>
      </c>
      <c r="E40" s="15">
        <f t="shared" si="0"/>
        <v>-0.18497250355703582</v>
      </c>
    </row>
    <row r="41" spans="1:14" x14ac:dyDescent="0.25">
      <c r="A41">
        <v>2014</v>
      </c>
      <c r="B41">
        <v>6</v>
      </c>
      <c r="C41">
        <v>9</v>
      </c>
      <c r="D41">
        <v>5567</v>
      </c>
      <c r="E41" s="15">
        <f t="shared" si="0"/>
        <v>-0.23179967723842335</v>
      </c>
    </row>
    <row r="42" spans="1:14" x14ac:dyDescent="0.25">
      <c r="A42">
        <v>2014</v>
      </c>
      <c r="B42">
        <v>6</v>
      </c>
      <c r="C42">
        <v>10</v>
      </c>
      <c r="D42">
        <v>1000</v>
      </c>
      <c r="E42" s="15">
        <f t="shared" si="0"/>
        <v>-6.3022081485180514E-2</v>
      </c>
    </row>
    <row r="43" spans="1:14" x14ac:dyDescent="0.25">
      <c r="A43">
        <v>2014</v>
      </c>
      <c r="B43">
        <v>6</v>
      </c>
      <c r="C43">
        <v>11</v>
      </c>
      <c r="D43">
        <v>200</v>
      </c>
      <c r="E43" s="15">
        <f t="shared" si="0"/>
        <v>-3.0961616016852565E-2</v>
      </c>
    </row>
    <row r="44" spans="1:14" x14ac:dyDescent="0.25">
      <c r="A44">
        <v>2014</v>
      </c>
      <c r="B44">
        <v>6</v>
      </c>
      <c r="C44">
        <v>12</v>
      </c>
      <c r="D44">
        <v>2000</v>
      </c>
      <c r="E44" s="15">
        <f t="shared" si="0"/>
        <v>0.30295183557977684</v>
      </c>
    </row>
    <row r="45" spans="1:14" x14ac:dyDescent="0.25">
      <c r="A45">
        <v>2014</v>
      </c>
      <c r="B45">
        <v>6</v>
      </c>
      <c r="C45">
        <v>13</v>
      </c>
      <c r="D45">
        <v>2200</v>
      </c>
      <c r="E45" s="15">
        <f t="shared" si="0"/>
        <v>0.11232578905864483</v>
      </c>
    </row>
    <row r="46" spans="1:14" x14ac:dyDescent="0.25">
      <c r="A46">
        <v>2014</v>
      </c>
      <c r="B46">
        <v>6</v>
      </c>
      <c r="C46">
        <v>14</v>
      </c>
      <c r="D46">
        <v>3000</v>
      </c>
      <c r="E46" s="15">
        <f t="shared" si="0"/>
        <v>-0.26827873807115188</v>
      </c>
    </row>
    <row r="47" spans="1:14" x14ac:dyDescent="0.25">
      <c r="A47">
        <v>2014</v>
      </c>
      <c r="B47">
        <v>6</v>
      </c>
      <c r="C47">
        <v>15</v>
      </c>
      <c r="D47">
        <v>4102</v>
      </c>
      <c r="E47" s="15">
        <f t="shared" si="0"/>
        <v>-0.20852760562217032</v>
      </c>
    </row>
    <row r="48" spans="1:14" x14ac:dyDescent="0.25">
      <c r="A48">
        <v>2014</v>
      </c>
      <c r="B48">
        <v>6</v>
      </c>
      <c r="C48">
        <v>16</v>
      </c>
      <c r="D48">
        <v>1532</v>
      </c>
      <c r="E48" s="15">
        <f t="shared" si="0"/>
        <v>-0.34796704200123618</v>
      </c>
    </row>
    <row r="49" spans="1:5" x14ac:dyDescent="0.25">
      <c r="A49">
        <v>2014</v>
      </c>
      <c r="B49">
        <v>6</v>
      </c>
      <c r="C49">
        <v>17</v>
      </c>
      <c r="D49">
        <v>2560</v>
      </c>
      <c r="E49" s="15">
        <f t="shared" si="0"/>
        <v>-0.46190355938705624</v>
      </c>
    </row>
    <row r="50" spans="1:5" x14ac:dyDescent="0.25">
      <c r="A50">
        <v>2014</v>
      </c>
      <c r="B50">
        <v>6</v>
      </c>
      <c r="C50">
        <v>18</v>
      </c>
      <c r="D50" s="2">
        <v>101</v>
      </c>
      <c r="E50" s="15">
        <f t="shared" si="0"/>
        <v>-4.6120280571703087E-2</v>
      </c>
    </row>
    <row r="51" spans="1:5" x14ac:dyDescent="0.25">
      <c r="A51">
        <v>2014</v>
      </c>
      <c r="B51">
        <v>6</v>
      </c>
      <c r="C51">
        <v>19</v>
      </c>
      <c r="D51" s="2">
        <v>52</v>
      </c>
      <c r="E51" s="15">
        <f t="shared" si="0"/>
        <v>0.16402196617664683</v>
      </c>
    </row>
    <row r="52" spans="1:5" x14ac:dyDescent="0.25">
      <c r="A52">
        <v>2014</v>
      </c>
      <c r="B52">
        <v>6</v>
      </c>
      <c r="C52">
        <v>20</v>
      </c>
      <c r="D52" s="2">
        <v>251</v>
      </c>
      <c r="E52" s="15">
        <f t="shared" si="0"/>
        <v>0.13212764146936912</v>
      </c>
    </row>
    <row r="53" spans="1:5" x14ac:dyDescent="0.25">
      <c r="A53">
        <v>2014</v>
      </c>
      <c r="B53">
        <v>6</v>
      </c>
      <c r="C53">
        <v>21</v>
      </c>
      <c r="D53" s="2">
        <v>350</v>
      </c>
      <c r="E53" s="15">
        <f t="shared" si="0"/>
        <v>-0.11040258383082922</v>
      </c>
    </row>
    <row r="54" spans="1:5" x14ac:dyDescent="0.25">
      <c r="A54">
        <v>2014</v>
      </c>
      <c r="B54">
        <v>6</v>
      </c>
      <c r="C54">
        <v>22</v>
      </c>
      <c r="D54" s="2">
        <v>200</v>
      </c>
      <c r="E54" s="15">
        <f t="shared" si="0"/>
        <v>-0.1944995070206576</v>
      </c>
    </row>
    <row r="55" spans="1:5" x14ac:dyDescent="0.25">
      <c r="A55">
        <v>2014</v>
      </c>
      <c r="B55">
        <v>6</v>
      </c>
      <c r="C55">
        <v>23</v>
      </c>
      <c r="D55" s="2">
        <v>150</v>
      </c>
      <c r="E55" s="15">
        <f t="shared" si="0"/>
        <v>-5.5259853073557803E-2</v>
      </c>
    </row>
    <row r="56" spans="1:5" x14ac:dyDescent="0.25">
      <c r="A56">
        <v>2014</v>
      </c>
      <c r="B56">
        <v>6</v>
      </c>
      <c r="C56">
        <v>24</v>
      </c>
      <c r="D56" s="2">
        <v>155</v>
      </c>
      <c r="E56" s="15">
        <f t="shared" si="0"/>
        <v>9.4926418473678706E-2</v>
      </c>
    </row>
    <row r="57" spans="1:5" x14ac:dyDescent="0.25">
      <c r="A57">
        <v>2014</v>
      </c>
      <c r="B57">
        <v>6</v>
      </c>
      <c r="C57">
        <v>25</v>
      </c>
      <c r="D57" s="2">
        <v>101</v>
      </c>
      <c r="E57" s="15">
        <f t="shared" si="0"/>
        <v>0.44042139195639507</v>
      </c>
    </row>
    <row r="58" spans="1:5" x14ac:dyDescent="0.25">
      <c r="A58">
        <v>2014</v>
      </c>
      <c r="B58">
        <v>6</v>
      </c>
      <c r="C58">
        <v>26</v>
      </c>
      <c r="D58" s="2">
        <v>201</v>
      </c>
      <c r="E58" s="15">
        <f t="shared" si="0"/>
        <v>0.282445012026452</v>
      </c>
    </row>
    <row r="59" spans="1:5" x14ac:dyDescent="0.25">
      <c r="A59">
        <v>2014</v>
      </c>
      <c r="B59">
        <v>6</v>
      </c>
      <c r="C59">
        <v>27</v>
      </c>
      <c r="D59" s="2">
        <v>305</v>
      </c>
      <c r="E59" s="15">
        <f t="shared" si="0"/>
        <v>0.19073247421647163</v>
      </c>
    </row>
    <row r="60" spans="1:5" x14ac:dyDescent="0.25">
      <c r="A60">
        <v>2014</v>
      </c>
      <c r="B60">
        <v>6</v>
      </c>
      <c r="C60">
        <v>28</v>
      </c>
      <c r="D60" s="2">
        <v>252</v>
      </c>
      <c r="E60" s="15">
        <f t="shared" si="0"/>
        <v>0.35542342672209187</v>
      </c>
    </row>
    <row r="61" spans="1:5" x14ac:dyDescent="0.25">
      <c r="A61">
        <v>2014</v>
      </c>
      <c r="B61">
        <v>6</v>
      </c>
      <c r="C61">
        <v>29</v>
      </c>
      <c r="D61" s="2">
        <v>260</v>
      </c>
      <c r="E61" s="15">
        <f t="shared" si="0"/>
        <v>0.14413703888775339</v>
      </c>
    </row>
    <row r="62" spans="1:5" x14ac:dyDescent="0.25">
      <c r="A62">
        <v>2014</v>
      </c>
      <c r="B62">
        <v>6</v>
      </c>
      <c r="C62">
        <v>30</v>
      </c>
      <c r="D62" s="2">
        <v>310</v>
      </c>
      <c r="E62" s="15">
        <f t="shared" si="0"/>
        <v>-1.1127645014608226E-2</v>
      </c>
    </row>
    <row r="63" spans="1:5" x14ac:dyDescent="0.25">
      <c r="A63">
        <v>2014</v>
      </c>
      <c r="B63">
        <v>7</v>
      </c>
      <c r="C63">
        <v>1</v>
      </c>
      <c r="D63" s="2">
        <v>71</v>
      </c>
      <c r="E63" s="15">
        <f t="shared" si="0"/>
        <v>0.30991431227482308</v>
      </c>
    </row>
    <row r="64" spans="1:5" x14ac:dyDescent="0.25">
      <c r="A64">
        <v>2014</v>
      </c>
      <c r="B64">
        <v>7</v>
      </c>
      <c r="C64">
        <v>2</v>
      </c>
      <c r="D64" s="2">
        <v>84</v>
      </c>
      <c r="E64" s="15">
        <f t="shared" si="0"/>
        <v>0.39175975108680428</v>
      </c>
    </row>
    <row r="65" spans="1:5" x14ac:dyDescent="0.25">
      <c r="A65">
        <v>2014</v>
      </c>
      <c r="B65">
        <v>7</v>
      </c>
      <c r="C65">
        <v>3</v>
      </c>
      <c r="D65" s="2">
        <v>90</v>
      </c>
      <c r="E65" s="15">
        <f t="shared" si="0"/>
        <v>0.53046636135824043</v>
      </c>
    </row>
    <row r="66" spans="1:5" x14ac:dyDescent="0.25">
      <c r="A66">
        <v>2014</v>
      </c>
      <c r="B66">
        <v>7</v>
      </c>
      <c r="C66">
        <v>4</v>
      </c>
      <c r="D66" s="2">
        <v>120</v>
      </c>
      <c r="E66" s="15">
        <f t="shared" si="0"/>
        <v>0.60302328180397458</v>
      </c>
    </row>
    <row r="67" spans="1:5" x14ac:dyDescent="0.25">
      <c r="A67">
        <v>2014</v>
      </c>
      <c r="B67">
        <v>7</v>
      </c>
      <c r="C67">
        <v>5</v>
      </c>
      <c r="D67" s="2">
        <v>215</v>
      </c>
      <c r="E67" s="15">
        <f t="shared" si="0"/>
        <v>0.32181453092492446</v>
      </c>
    </row>
    <row r="68" spans="1:5" x14ac:dyDescent="0.25">
      <c r="A68">
        <v>2014</v>
      </c>
      <c r="B68">
        <v>7</v>
      </c>
      <c r="C68">
        <v>6</v>
      </c>
      <c r="D68" s="2">
        <v>220</v>
      </c>
      <c r="E68" s="15">
        <f t="shared" si="0"/>
        <v>-2.3947506835144058E-2</v>
      </c>
    </row>
    <row r="69" spans="1:5" x14ac:dyDescent="0.25">
      <c r="A69">
        <v>2014</v>
      </c>
      <c r="B69">
        <v>7</v>
      </c>
      <c r="C69">
        <v>7</v>
      </c>
      <c r="D69" s="2">
        <v>198</v>
      </c>
      <c r="E69" s="15">
        <f t="shared" si="0"/>
        <v>7.8536952371501975E-2</v>
      </c>
    </row>
    <row r="70" spans="1:5" x14ac:dyDescent="0.25">
      <c r="A70">
        <v>2014</v>
      </c>
      <c r="B70">
        <v>7</v>
      </c>
      <c r="C70">
        <v>8</v>
      </c>
      <c r="D70" s="2">
        <v>102</v>
      </c>
      <c r="E70" s="15">
        <f t="shared" si="0"/>
        <v>0.24928591920944848</v>
      </c>
    </row>
    <row r="71" spans="1:5" x14ac:dyDescent="0.25">
      <c r="A71">
        <v>2014</v>
      </c>
      <c r="B71">
        <v>7</v>
      </c>
      <c r="C71">
        <v>9</v>
      </c>
      <c r="D71" s="2">
        <v>50</v>
      </c>
      <c r="E71" s="15">
        <f t="shared" si="0"/>
        <v>0.33358347494248619</v>
      </c>
    </row>
    <row r="72" spans="1:5" x14ac:dyDescent="0.25">
      <c r="A72">
        <v>2014</v>
      </c>
      <c r="B72">
        <v>7</v>
      </c>
      <c r="C72">
        <v>10</v>
      </c>
      <c r="D72" s="2">
        <v>70</v>
      </c>
      <c r="E72" s="15">
        <f t="shared" si="0"/>
        <v>0.35225179431281539</v>
      </c>
    </row>
    <row r="73" spans="1:5" x14ac:dyDescent="0.25">
      <c r="A73">
        <v>2014</v>
      </c>
      <c r="B73">
        <v>7</v>
      </c>
      <c r="C73">
        <v>11</v>
      </c>
      <c r="D73" s="2">
        <v>45</v>
      </c>
      <c r="E73" s="15">
        <f t="shared" si="0"/>
        <v>0.17145590146523845</v>
      </c>
    </row>
    <row r="74" spans="1:5" x14ac:dyDescent="0.25">
      <c r="A74">
        <v>2014</v>
      </c>
      <c r="B74">
        <v>7</v>
      </c>
      <c r="C74">
        <v>12</v>
      </c>
      <c r="D74" s="2">
        <v>60</v>
      </c>
      <c r="E74" s="15">
        <f t="shared" si="0"/>
        <v>3.8601180475679162E-2</v>
      </c>
    </row>
    <row r="75" spans="1:5" x14ac:dyDescent="0.25">
      <c r="A75">
        <v>2014</v>
      </c>
      <c r="B75">
        <v>7</v>
      </c>
      <c r="C75">
        <v>13</v>
      </c>
      <c r="D75" s="2">
        <v>125</v>
      </c>
      <c r="E75" s="15">
        <f t="shared" si="0"/>
        <v>-2.5955260983076728E-2</v>
      </c>
    </row>
    <row r="76" spans="1:5" x14ac:dyDescent="0.25">
      <c r="A76">
        <v>2014</v>
      </c>
      <c r="B76">
        <v>7</v>
      </c>
      <c r="C76">
        <v>14</v>
      </c>
      <c r="D76" s="2">
        <v>30</v>
      </c>
      <c r="E76" s="15">
        <f t="shared" si="0"/>
        <v>-0.18723715145031339</v>
      </c>
    </row>
    <row r="77" spans="1:5" x14ac:dyDescent="0.25">
      <c r="A77">
        <v>2014</v>
      </c>
      <c r="B77">
        <v>7</v>
      </c>
      <c r="C77">
        <v>15</v>
      </c>
      <c r="D77" s="2">
        <v>60</v>
      </c>
      <c r="E77" s="15">
        <f t="shared" si="0"/>
        <v>2.087258174537468E-2</v>
      </c>
    </row>
    <row r="78" spans="1:5" x14ac:dyDescent="0.25">
      <c r="A78">
        <v>2014</v>
      </c>
      <c r="B78">
        <v>7</v>
      </c>
      <c r="C78">
        <v>16</v>
      </c>
      <c r="D78" s="2">
        <v>21</v>
      </c>
      <c r="E78" s="15">
        <f t="shared" si="0"/>
        <v>0.99981991621393984</v>
      </c>
    </row>
    <row r="79" spans="1:5" x14ac:dyDescent="0.25">
      <c r="A79">
        <v>2014</v>
      </c>
      <c r="B79">
        <v>7</v>
      </c>
      <c r="C79">
        <v>17</v>
      </c>
      <c r="D79" s="2">
        <v>100</v>
      </c>
      <c r="E79" s="15">
        <f t="shared" si="0"/>
        <v>0.57689452926693408</v>
      </c>
    </row>
    <row r="80" spans="1:5" x14ac:dyDescent="0.25">
      <c r="A80">
        <v>2014</v>
      </c>
      <c r="B80">
        <v>7</v>
      </c>
      <c r="C80">
        <v>18</v>
      </c>
      <c r="D80">
        <v>233</v>
      </c>
      <c r="E80" s="15">
        <f t="shared" si="0"/>
        <v>0.14051820466189535</v>
      </c>
    </row>
    <row r="81" spans="1:5" x14ac:dyDescent="0.25">
      <c r="A81">
        <v>2014</v>
      </c>
      <c r="B81">
        <v>7</v>
      </c>
      <c r="C81">
        <v>19</v>
      </c>
      <c r="D81">
        <v>100</v>
      </c>
      <c r="E81" s="15">
        <f t="shared" si="0"/>
        <v>2.9910924541785764E-2</v>
      </c>
    </row>
    <row r="82" spans="1:5" x14ac:dyDescent="0.25">
      <c r="A82">
        <v>2014</v>
      </c>
      <c r="B82">
        <v>7</v>
      </c>
      <c r="C82">
        <v>20</v>
      </c>
      <c r="D82">
        <v>1000</v>
      </c>
      <c r="E82" s="15">
        <f t="shared" si="0"/>
        <v>-0.29633667237221362</v>
      </c>
    </row>
    <row r="83" spans="1:5" x14ac:dyDescent="0.25">
      <c r="A83">
        <v>2014</v>
      </c>
      <c r="B83">
        <v>7</v>
      </c>
      <c r="C83">
        <v>21</v>
      </c>
      <c r="D83">
        <v>589</v>
      </c>
      <c r="E83" s="15">
        <f t="shared" si="0"/>
        <v>-0.22619074905650327</v>
      </c>
    </row>
    <row r="84" spans="1:5" x14ac:dyDescent="0.25">
      <c r="A84">
        <v>2014</v>
      </c>
      <c r="B84">
        <v>7</v>
      </c>
      <c r="C84">
        <v>22</v>
      </c>
      <c r="D84">
        <v>5567</v>
      </c>
      <c r="E84" s="15">
        <f t="shared" si="0"/>
        <v>-0.2805793184337716</v>
      </c>
    </row>
    <row r="85" spans="1:5" x14ac:dyDescent="0.25">
      <c r="A85">
        <v>2014</v>
      </c>
      <c r="B85">
        <v>7</v>
      </c>
      <c r="C85">
        <v>23</v>
      </c>
      <c r="D85">
        <v>231</v>
      </c>
      <c r="E85" s="15">
        <f t="shared" si="0"/>
        <v>-0.17668379088205788</v>
      </c>
    </row>
    <row r="86" spans="1:5" x14ac:dyDescent="0.25">
      <c r="A86">
        <v>2014</v>
      </c>
      <c r="B86">
        <v>7</v>
      </c>
      <c r="C86">
        <v>24</v>
      </c>
      <c r="D86">
        <v>1000</v>
      </c>
      <c r="E86" s="15">
        <f t="shared" si="0"/>
        <v>-0.28771234619290798</v>
      </c>
    </row>
    <row r="87" spans="1:5" x14ac:dyDescent="0.25">
      <c r="A87">
        <v>2014</v>
      </c>
      <c r="B87">
        <v>7</v>
      </c>
      <c r="C87">
        <v>25</v>
      </c>
      <c r="D87">
        <v>198</v>
      </c>
      <c r="E87" s="15">
        <f t="shared" si="0"/>
        <v>-0.12539431363373477</v>
      </c>
    </row>
    <row r="88" spans="1:5" x14ac:dyDescent="0.25">
      <c r="A88">
        <v>2014</v>
      </c>
      <c r="B88">
        <v>7</v>
      </c>
      <c r="C88">
        <v>26</v>
      </c>
      <c r="D88">
        <v>3200</v>
      </c>
      <c r="E88" s="15">
        <f t="shared" si="0"/>
        <v>-0.3667521901118499</v>
      </c>
    </row>
    <row r="89" spans="1:5" x14ac:dyDescent="0.25">
      <c r="A89">
        <v>2014</v>
      </c>
      <c r="B89">
        <v>7</v>
      </c>
      <c r="C89">
        <v>27</v>
      </c>
      <c r="D89">
        <v>2220</v>
      </c>
      <c r="E89" s="15">
        <f t="shared" si="0"/>
        <v>-0.4162485094658116</v>
      </c>
    </row>
    <row r="90" spans="1:5" x14ac:dyDescent="0.25">
      <c r="A90">
        <v>2014</v>
      </c>
      <c r="B90">
        <v>7</v>
      </c>
      <c r="C90">
        <v>28</v>
      </c>
      <c r="D90">
        <v>1569</v>
      </c>
      <c r="E90" s="15">
        <f t="shared" si="0"/>
        <v>-0.42632117899651462</v>
      </c>
    </row>
    <row r="91" spans="1:5" x14ac:dyDescent="0.25">
      <c r="A91">
        <v>2014</v>
      </c>
      <c r="B91">
        <v>7</v>
      </c>
      <c r="C91">
        <v>29</v>
      </c>
      <c r="D91">
        <v>555</v>
      </c>
      <c r="E91" s="15">
        <f t="shared" si="0"/>
        <v>-0.34832104662995378</v>
      </c>
    </row>
    <row r="92" spans="1:5" x14ac:dyDescent="0.25">
      <c r="A92">
        <v>2014</v>
      </c>
      <c r="B92">
        <v>7</v>
      </c>
      <c r="C92">
        <v>30</v>
      </c>
      <c r="D92">
        <v>556</v>
      </c>
      <c r="E92" s="15">
        <f t="shared" si="0"/>
        <v>-0.26097397968920033</v>
      </c>
    </row>
    <row r="93" spans="1:5" x14ac:dyDescent="0.25">
      <c r="A93">
        <v>2014</v>
      </c>
      <c r="B93">
        <v>7</v>
      </c>
      <c r="C93">
        <v>31</v>
      </c>
      <c r="D93">
        <v>2598</v>
      </c>
      <c r="E93" s="15">
        <f t="shared" si="0"/>
        <v>-0.19183821435635001</v>
      </c>
    </row>
    <row r="94" spans="1:5" x14ac:dyDescent="0.25">
      <c r="A94">
        <v>2015</v>
      </c>
      <c r="B94">
        <v>5</v>
      </c>
      <c r="C94">
        <v>1</v>
      </c>
      <c r="D94">
        <v>744</v>
      </c>
      <c r="E94" s="15">
        <f t="shared" si="0"/>
        <v>-0.17542515459741803</v>
      </c>
    </row>
    <row r="95" spans="1:5" x14ac:dyDescent="0.25">
      <c r="A95">
        <v>2015</v>
      </c>
      <c r="B95">
        <v>5</v>
      </c>
      <c r="C95">
        <v>2</v>
      </c>
      <c r="D95">
        <v>256</v>
      </c>
      <c r="E95" s="15">
        <f t="shared" ref="E95:E154" si="1">CORREL($M$2:$M$30,D67:D95)</f>
        <v>-0.21344745443262261</v>
      </c>
    </row>
    <row r="96" spans="1:5" x14ac:dyDescent="0.25">
      <c r="A96">
        <v>2015</v>
      </c>
      <c r="B96">
        <v>5</v>
      </c>
      <c r="C96">
        <v>3</v>
      </c>
      <c r="D96">
        <v>1230</v>
      </c>
      <c r="E96" s="15">
        <f t="shared" si="1"/>
        <v>-0.30560643051699948</v>
      </c>
    </row>
    <row r="97" spans="1:5" x14ac:dyDescent="0.25">
      <c r="A97">
        <v>2015</v>
      </c>
      <c r="B97">
        <v>5</v>
      </c>
      <c r="C97">
        <v>4</v>
      </c>
      <c r="D97">
        <v>2255</v>
      </c>
      <c r="E97" s="15">
        <f t="shared" si="1"/>
        <v>-0.33993978127879215</v>
      </c>
    </row>
    <row r="98" spans="1:5" x14ac:dyDescent="0.25">
      <c r="A98">
        <v>2015</v>
      </c>
      <c r="B98">
        <v>5</v>
      </c>
      <c r="C98">
        <v>5</v>
      </c>
      <c r="D98">
        <v>559</v>
      </c>
      <c r="E98" s="15">
        <f t="shared" si="1"/>
        <v>-0.22387007899276617</v>
      </c>
    </row>
    <row r="99" spans="1:5" x14ac:dyDescent="0.25">
      <c r="A99">
        <v>2015</v>
      </c>
      <c r="B99">
        <v>5</v>
      </c>
      <c r="C99">
        <v>6</v>
      </c>
      <c r="D99">
        <v>233</v>
      </c>
      <c r="E99" s="15">
        <f t="shared" si="1"/>
        <v>-0.15031791127260985</v>
      </c>
    </row>
    <row r="100" spans="1:5" x14ac:dyDescent="0.25">
      <c r="A100">
        <v>2015</v>
      </c>
      <c r="B100">
        <v>5</v>
      </c>
      <c r="C100">
        <v>7</v>
      </c>
      <c r="D100">
        <v>1</v>
      </c>
      <c r="E100" s="15">
        <f t="shared" si="1"/>
        <v>0.20355466246167819</v>
      </c>
    </row>
    <row r="101" spans="1:5" x14ac:dyDescent="0.25">
      <c r="A101">
        <v>2015</v>
      </c>
      <c r="B101">
        <v>5</v>
      </c>
      <c r="C101">
        <v>8</v>
      </c>
      <c r="D101">
        <v>1230</v>
      </c>
      <c r="E101" s="15">
        <f t="shared" si="1"/>
        <v>1.1680554838797543E-2</v>
      </c>
    </row>
    <row r="102" spans="1:5" x14ac:dyDescent="0.25">
      <c r="A102">
        <v>2015</v>
      </c>
      <c r="B102">
        <v>5</v>
      </c>
      <c r="C102">
        <v>9</v>
      </c>
      <c r="D102">
        <v>2300</v>
      </c>
      <c r="E102" s="15">
        <f t="shared" si="1"/>
        <v>-1.6814228636139808E-2</v>
      </c>
    </row>
    <row r="103" spans="1:5" x14ac:dyDescent="0.25">
      <c r="A103">
        <v>2015</v>
      </c>
      <c r="B103">
        <v>5</v>
      </c>
      <c r="C103">
        <v>10</v>
      </c>
      <c r="D103">
        <v>1450</v>
      </c>
      <c r="E103" s="15">
        <f t="shared" si="1"/>
        <v>-2.5752232583314362E-2</v>
      </c>
    </row>
    <row r="104" spans="1:5" x14ac:dyDescent="0.25">
      <c r="A104">
        <v>2015</v>
      </c>
      <c r="B104">
        <v>5</v>
      </c>
      <c r="C104">
        <v>11</v>
      </c>
      <c r="D104">
        <v>2330</v>
      </c>
      <c r="E104" s="15">
        <f t="shared" si="1"/>
        <v>-3.4328320807314967E-2</v>
      </c>
    </row>
    <row r="105" spans="1:5" x14ac:dyDescent="0.25">
      <c r="A105">
        <v>2015</v>
      </c>
      <c r="B105">
        <v>5</v>
      </c>
      <c r="C105">
        <v>12</v>
      </c>
      <c r="D105">
        <v>336</v>
      </c>
      <c r="E105" s="15">
        <f t="shared" si="1"/>
        <v>-3.963367227906682E-2</v>
      </c>
    </row>
    <row r="106" spans="1:5" x14ac:dyDescent="0.25">
      <c r="A106">
        <v>2015</v>
      </c>
      <c r="B106">
        <v>5</v>
      </c>
      <c r="C106">
        <v>13</v>
      </c>
      <c r="D106">
        <v>1000</v>
      </c>
      <c r="E106" s="15">
        <f t="shared" si="1"/>
        <v>6.1955943725519332E-2</v>
      </c>
    </row>
    <row r="107" spans="1:5" x14ac:dyDescent="0.25">
      <c r="A107">
        <v>2015</v>
      </c>
      <c r="B107">
        <v>5</v>
      </c>
      <c r="C107">
        <v>14</v>
      </c>
      <c r="D107">
        <v>5566</v>
      </c>
      <c r="E107" s="15">
        <f t="shared" si="1"/>
        <v>-2.7848983044739997E-2</v>
      </c>
    </row>
    <row r="108" spans="1:5" x14ac:dyDescent="0.25">
      <c r="A108">
        <v>2015</v>
      </c>
      <c r="B108">
        <v>5</v>
      </c>
      <c r="C108">
        <v>15</v>
      </c>
      <c r="D108">
        <v>554</v>
      </c>
      <c r="E108" s="15">
        <f t="shared" si="1"/>
        <v>-1.1936728368184664E-2</v>
      </c>
    </row>
    <row r="109" spans="1:5" x14ac:dyDescent="0.25">
      <c r="A109">
        <v>2015</v>
      </c>
      <c r="B109">
        <v>5</v>
      </c>
      <c r="C109">
        <v>16</v>
      </c>
      <c r="D109">
        <v>556</v>
      </c>
      <c r="E109" s="15">
        <f t="shared" si="1"/>
        <v>8.1034251024500306E-2</v>
      </c>
    </row>
    <row r="110" spans="1:5" x14ac:dyDescent="0.25">
      <c r="A110">
        <v>2015</v>
      </c>
      <c r="B110">
        <v>5</v>
      </c>
      <c r="C110">
        <v>17</v>
      </c>
      <c r="D110">
        <v>5258</v>
      </c>
      <c r="E110" s="15">
        <f t="shared" si="1"/>
        <v>-0.11295585996130933</v>
      </c>
    </row>
    <row r="111" spans="1:5" x14ac:dyDescent="0.25">
      <c r="A111">
        <v>2015</v>
      </c>
      <c r="B111">
        <v>5</v>
      </c>
      <c r="C111">
        <v>18</v>
      </c>
      <c r="D111">
        <v>11112</v>
      </c>
      <c r="E111" s="15">
        <f t="shared" si="1"/>
        <v>-0.43850418859207313</v>
      </c>
    </row>
    <row r="112" spans="1:5" x14ac:dyDescent="0.25">
      <c r="A112">
        <v>2015</v>
      </c>
      <c r="B112">
        <v>5</v>
      </c>
      <c r="C112">
        <v>19</v>
      </c>
      <c r="D112">
        <v>158</v>
      </c>
      <c r="E112" s="15">
        <f t="shared" si="1"/>
        <v>-0.24554209244315794</v>
      </c>
    </row>
    <row r="113" spans="1:5" x14ac:dyDescent="0.25">
      <c r="A113">
        <v>2015</v>
      </c>
      <c r="B113">
        <v>5</v>
      </c>
      <c r="C113">
        <v>20</v>
      </c>
      <c r="D113">
        <v>100</v>
      </c>
      <c r="E113" s="15">
        <f t="shared" si="1"/>
        <v>-5.190361720111087E-2</v>
      </c>
    </row>
    <row r="114" spans="1:5" x14ac:dyDescent="0.25">
      <c r="A114">
        <v>2015</v>
      </c>
      <c r="B114">
        <v>5</v>
      </c>
      <c r="C114">
        <v>21</v>
      </c>
      <c r="D114">
        <v>256</v>
      </c>
      <c r="E114" s="15">
        <f t="shared" si="1"/>
        <v>-1.1826133456804604E-2</v>
      </c>
    </row>
    <row r="115" spans="1:5" x14ac:dyDescent="0.25">
      <c r="A115">
        <v>2015</v>
      </c>
      <c r="B115">
        <v>5</v>
      </c>
      <c r="C115">
        <v>22</v>
      </c>
      <c r="D115">
        <v>100</v>
      </c>
      <c r="E115" s="15">
        <f t="shared" si="1"/>
        <v>-0.18032695882741692</v>
      </c>
    </row>
    <row r="116" spans="1:5" x14ac:dyDescent="0.25">
      <c r="A116">
        <v>2015</v>
      </c>
      <c r="B116">
        <v>5</v>
      </c>
      <c r="C116">
        <v>23</v>
      </c>
      <c r="D116">
        <v>2225</v>
      </c>
      <c r="E116" s="15">
        <f t="shared" si="1"/>
        <v>-0.24133337378241673</v>
      </c>
    </row>
    <row r="117" spans="1:5" x14ac:dyDescent="0.25">
      <c r="A117">
        <v>2015</v>
      </c>
      <c r="B117">
        <v>5</v>
      </c>
      <c r="C117">
        <v>24</v>
      </c>
      <c r="D117">
        <v>556</v>
      </c>
      <c r="E117" s="15">
        <f t="shared" si="1"/>
        <v>-0.18691432497091878</v>
      </c>
    </row>
    <row r="118" spans="1:5" x14ac:dyDescent="0.25">
      <c r="A118">
        <v>2015</v>
      </c>
      <c r="B118">
        <v>5</v>
      </c>
      <c r="C118">
        <v>25</v>
      </c>
      <c r="D118">
        <v>2598</v>
      </c>
      <c r="E118" s="15">
        <f t="shared" si="1"/>
        <v>-0.13876457276915868</v>
      </c>
    </row>
    <row r="119" spans="1:5" x14ac:dyDescent="0.25">
      <c r="A119">
        <v>2015</v>
      </c>
      <c r="B119">
        <v>5</v>
      </c>
      <c r="C119">
        <v>26</v>
      </c>
      <c r="D119">
        <v>744</v>
      </c>
      <c r="E119" s="15">
        <f t="shared" si="1"/>
        <v>-5.2273519500561734E-3</v>
      </c>
    </row>
    <row r="120" spans="1:5" x14ac:dyDescent="0.25">
      <c r="A120">
        <v>2015</v>
      </c>
      <c r="B120">
        <v>5</v>
      </c>
      <c r="C120">
        <v>27</v>
      </c>
      <c r="D120">
        <v>256</v>
      </c>
      <c r="E120" s="15">
        <f t="shared" si="1"/>
        <v>0.1446617924928609</v>
      </c>
    </row>
    <row r="121" spans="1:5" x14ac:dyDescent="0.25">
      <c r="A121">
        <v>2015</v>
      </c>
      <c r="B121">
        <v>5</v>
      </c>
      <c r="C121">
        <v>28</v>
      </c>
      <c r="D121">
        <v>1230</v>
      </c>
      <c r="E121" s="15">
        <f t="shared" si="1"/>
        <v>0.19967193022594515</v>
      </c>
    </row>
    <row r="122" spans="1:5" x14ac:dyDescent="0.25">
      <c r="A122">
        <v>2015</v>
      </c>
      <c r="B122">
        <v>5</v>
      </c>
      <c r="C122">
        <v>29</v>
      </c>
      <c r="D122">
        <v>2255</v>
      </c>
      <c r="E122" s="15">
        <f t="shared" si="1"/>
        <v>9.5565534950938766E-2</v>
      </c>
    </row>
    <row r="123" spans="1:5" x14ac:dyDescent="0.25">
      <c r="A123">
        <v>2015</v>
      </c>
      <c r="B123">
        <v>5</v>
      </c>
      <c r="C123">
        <v>30</v>
      </c>
      <c r="D123">
        <v>559</v>
      </c>
      <c r="E123" s="15">
        <f t="shared" si="1"/>
        <v>7.1289664765005175E-3</v>
      </c>
    </row>
    <row r="124" spans="1:5" x14ac:dyDescent="0.25">
      <c r="A124">
        <v>2015</v>
      </c>
      <c r="B124">
        <v>5</v>
      </c>
      <c r="C124">
        <v>31</v>
      </c>
      <c r="D124">
        <v>233</v>
      </c>
      <c r="E124" s="15">
        <f t="shared" si="1"/>
        <v>-0.16378783010180867</v>
      </c>
    </row>
    <row r="125" spans="1:5" x14ac:dyDescent="0.25">
      <c r="A125">
        <v>2015</v>
      </c>
      <c r="B125">
        <v>6</v>
      </c>
      <c r="C125">
        <v>1</v>
      </c>
      <c r="D125">
        <v>7777</v>
      </c>
      <c r="E125" s="15">
        <f t="shared" si="1"/>
        <v>-0.26428521605251049</v>
      </c>
    </row>
    <row r="126" spans="1:5" x14ac:dyDescent="0.25">
      <c r="A126">
        <v>2015</v>
      </c>
      <c r="B126">
        <v>6</v>
      </c>
      <c r="C126">
        <v>2</v>
      </c>
      <c r="D126">
        <v>888</v>
      </c>
      <c r="E126" s="15">
        <f t="shared" si="1"/>
        <v>3.2026525950765036E-2</v>
      </c>
    </row>
    <row r="127" spans="1:5" x14ac:dyDescent="0.25">
      <c r="A127">
        <v>2015</v>
      </c>
      <c r="B127">
        <v>6</v>
      </c>
      <c r="C127">
        <v>3</v>
      </c>
      <c r="D127">
        <v>564</v>
      </c>
      <c r="E127" s="15">
        <f t="shared" si="1"/>
        <v>0.3454231672315391</v>
      </c>
    </row>
    <row r="128" spans="1:5" x14ac:dyDescent="0.25">
      <c r="A128">
        <v>2015</v>
      </c>
      <c r="B128">
        <v>6</v>
      </c>
      <c r="C128">
        <v>4</v>
      </c>
      <c r="D128">
        <v>2113</v>
      </c>
      <c r="E128" s="15">
        <f t="shared" si="1"/>
        <v>0.21816593782058943</v>
      </c>
    </row>
    <row r="129" spans="1:5" x14ac:dyDescent="0.25">
      <c r="A129">
        <v>2015</v>
      </c>
      <c r="B129">
        <v>6</v>
      </c>
      <c r="C129">
        <v>5</v>
      </c>
      <c r="D129">
        <v>2223</v>
      </c>
      <c r="E129" s="15">
        <f t="shared" si="1"/>
        <v>0.14425502905532778</v>
      </c>
    </row>
    <row r="130" spans="1:5" x14ac:dyDescent="0.25">
      <c r="A130">
        <v>2015</v>
      </c>
      <c r="B130">
        <v>6</v>
      </c>
      <c r="C130">
        <v>6</v>
      </c>
      <c r="D130">
        <v>1235</v>
      </c>
      <c r="E130" s="15">
        <f t="shared" si="1"/>
        <v>6.856750079463754E-2</v>
      </c>
    </row>
    <row r="131" spans="1:5" x14ac:dyDescent="0.25">
      <c r="A131">
        <v>2015</v>
      </c>
      <c r="B131">
        <v>6</v>
      </c>
      <c r="C131">
        <v>7</v>
      </c>
      <c r="D131">
        <v>2356</v>
      </c>
      <c r="E131" s="15">
        <f t="shared" si="1"/>
        <v>-0.13862287646971796</v>
      </c>
    </row>
    <row r="132" spans="1:5" x14ac:dyDescent="0.25">
      <c r="A132">
        <v>2015</v>
      </c>
      <c r="B132">
        <v>6</v>
      </c>
      <c r="C132">
        <v>8</v>
      </c>
      <c r="D132">
        <v>678</v>
      </c>
      <c r="E132" s="15">
        <f t="shared" si="1"/>
        <v>-6.685417685734725E-2</v>
      </c>
    </row>
    <row r="133" spans="1:5" x14ac:dyDescent="0.25">
      <c r="A133">
        <v>2015</v>
      </c>
      <c r="B133">
        <v>6</v>
      </c>
      <c r="C133">
        <v>9</v>
      </c>
      <c r="D133">
        <v>542</v>
      </c>
      <c r="E133" s="15">
        <f t="shared" si="1"/>
        <v>-4.8332217623998967E-2</v>
      </c>
    </row>
    <row r="134" spans="1:5" x14ac:dyDescent="0.25">
      <c r="A134">
        <v>2015</v>
      </c>
      <c r="B134">
        <v>6</v>
      </c>
      <c r="C134">
        <v>10</v>
      </c>
      <c r="D134">
        <v>336</v>
      </c>
      <c r="E134" s="15">
        <f t="shared" si="1"/>
        <v>2.1691254767379781E-2</v>
      </c>
    </row>
    <row r="135" spans="1:5" x14ac:dyDescent="0.25">
      <c r="A135">
        <v>2015</v>
      </c>
      <c r="B135">
        <v>6</v>
      </c>
      <c r="C135">
        <v>11</v>
      </c>
      <c r="D135">
        <v>1000</v>
      </c>
      <c r="E135" s="15">
        <f t="shared" si="1"/>
        <v>0.25278448784902241</v>
      </c>
    </row>
    <row r="136" spans="1:5" x14ac:dyDescent="0.25">
      <c r="A136">
        <v>2015</v>
      </c>
      <c r="B136">
        <v>6</v>
      </c>
      <c r="C136">
        <v>12</v>
      </c>
      <c r="D136">
        <v>5566</v>
      </c>
      <c r="E136" s="15">
        <f t="shared" si="1"/>
        <v>0.32649864135452838</v>
      </c>
    </row>
    <row r="137" spans="1:5" x14ac:dyDescent="0.25">
      <c r="A137">
        <v>2015</v>
      </c>
      <c r="B137">
        <v>6</v>
      </c>
      <c r="C137">
        <v>13</v>
      </c>
      <c r="D137">
        <v>554</v>
      </c>
      <c r="E137" s="15">
        <f t="shared" si="1"/>
        <v>-8.8570447624830174E-3</v>
      </c>
    </row>
    <row r="138" spans="1:5" x14ac:dyDescent="0.25">
      <c r="A138">
        <v>2015</v>
      </c>
      <c r="B138">
        <v>6</v>
      </c>
      <c r="C138">
        <v>14</v>
      </c>
      <c r="D138">
        <v>556</v>
      </c>
      <c r="E138" s="15">
        <f t="shared" si="1"/>
        <v>-0.28120899778299685</v>
      </c>
    </row>
    <row r="139" spans="1:5" x14ac:dyDescent="0.25">
      <c r="A139">
        <v>2015</v>
      </c>
      <c r="B139">
        <v>6</v>
      </c>
      <c r="C139">
        <v>15</v>
      </c>
      <c r="D139">
        <v>329</v>
      </c>
      <c r="E139" s="15">
        <f t="shared" si="1"/>
        <v>-0.12619441486635452</v>
      </c>
    </row>
    <row r="140" spans="1:5" x14ac:dyDescent="0.25">
      <c r="A140">
        <v>2015</v>
      </c>
      <c r="B140">
        <v>6</v>
      </c>
      <c r="C140">
        <v>16</v>
      </c>
      <c r="D140">
        <v>1000</v>
      </c>
      <c r="E140" s="15">
        <f t="shared" si="1"/>
        <v>-0.13492293967329461</v>
      </c>
    </row>
    <row r="141" spans="1:5" x14ac:dyDescent="0.25">
      <c r="A141">
        <v>2015</v>
      </c>
      <c r="B141">
        <v>6</v>
      </c>
      <c r="C141">
        <v>17</v>
      </c>
      <c r="D141">
        <v>555</v>
      </c>
      <c r="E141" s="15">
        <f t="shared" si="1"/>
        <v>0.29985750250330967</v>
      </c>
    </row>
    <row r="142" spans="1:5" x14ac:dyDescent="0.25">
      <c r="A142">
        <v>2015</v>
      </c>
      <c r="B142">
        <v>6</v>
      </c>
      <c r="C142">
        <v>18</v>
      </c>
      <c r="D142">
        <v>100</v>
      </c>
      <c r="E142" s="15">
        <f t="shared" si="1"/>
        <v>0.17607811925770883</v>
      </c>
    </row>
    <row r="143" spans="1:5" x14ac:dyDescent="0.25">
      <c r="A143">
        <v>2015</v>
      </c>
      <c r="B143">
        <v>6</v>
      </c>
      <c r="C143">
        <v>19</v>
      </c>
      <c r="D143">
        <v>2333</v>
      </c>
      <c r="E143" s="15">
        <f t="shared" si="1"/>
        <v>-3.2121075275266795E-3</v>
      </c>
    </row>
    <row r="144" spans="1:5" x14ac:dyDescent="0.25">
      <c r="A144">
        <v>2015</v>
      </c>
      <c r="B144">
        <v>6</v>
      </c>
      <c r="C144">
        <v>20</v>
      </c>
      <c r="D144">
        <v>336</v>
      </c>
      <c r="E144" s="15">
        <f t="shared" si="1"/>
        <v>0.22224078951191883</v>
      </c>
    </row>
    <row r="145" spans="1:5" x14ac:dyDescent="0.25">
      <c r="A145">
        <v>2015</v>
      </c>
      <c r="B145">
        <v>6</v>
      </c>
      <c r="C145">
        <v>21</v>
      </c>
      <c r="D145">
        <v>1000</v>
      </c>
      <c r="E145" s="15">
        <f t="shared" si="1"/>
        <v>0.13370035202852976</v>
      </c>
    </row>
    <row r="146" spans="1:5" x14ac:dyDescent="0.25">
      <c r="A146">
        <v>2015</v>
      </c>
      <c r="B146">
        <v>6</v>
      </c>
      <c r="C146">
        <v>22</v>
      </c>
      <c r="D146">
        <v>5566</v>
      </c>
      <c r="E146" s="15">
        <f t="shared" si="1"/>
        <v>-3.2874505564464938E-2</v>
      </c>
    </row>
    <row r="147" spans="1:5" x14ac:dyDescent="0.25">
      <c r="A147">
        <v>2015</v>
      </c>
      <c r="B147">
        <v>6</v>
      </c>
      <c r="C147">
        <v>23</v>
      </c>
      <c r="D147">
        <v>554</v>
      </c>
      <c r="E147" s="15">
        <f t="shared" si="1"/>
        <v>0.20204842302221657</v>
      </c>
    </row>
    <row r="148" spans="1:5" x14ac:dyDescent="0.25">
      <c r="A148">
        <v>2015</v>
      </c>
      <c r="B148">
        <v>6</v>
      </c>
      <c r="C148">
        <v>24</v>
      </c>
      <c r="D148">
        <v>556</v>
      </c>
      <c r="E148" s="15">
        <f t="shared" si="1"/>
        <v>-1.9712371494192808E-2</v>
      </c>
    </row>
    <row r="149" spans="1:5" x14ac:dyDescent="0.25">
      <c r="A149">
        <v>2015</v>
      </c>
      <c r="B149">
        <v>6</v>
      </c>
      <c r="C149">
        <v>25</v>
      </c>
      <c r="D149">
        <v>50</v>
      </c>
      <c r="E149" s="15">
        <f t="shared" si="1"/>
        <v>9.8832962930109586E-4</v>
      </c>
    </row>
    <row r="150" spans="1:5" x14ac:dyDescent="0.25">
      <c r="A150">
        <v>2015</v>
      </c>
      <c r="B150">
        <v>6</v>
      </c>
      <c r="C150">
        <v>26</v>
      </c>
      <c r="D150">
        <v>123578</v>
      </c>
      <c r="E150" s="15">
        <f t="shared" si="1"/>
        <v>-0.24788020874153588</v>
      </c>
    </row>
    <row r="151" spans="1:5" x14ac:dyDescent="0.25">
      <c r="A151">
        <v>2015</v>
      </c>
      <c r="B151">
        <v>6</v>
      </c>
      <c r="C151">
        <v>27</v>
      </c>
      <c r="D151">
        <v>2000</v>
      </c>
      <c r="E151" s="15">
        <f t="shared" si="1"/>
        <v>-0.17878619698621101</v>
      </c>
    </row>
    <row r="152" spans="1:5" x14ac:dyDescent="0.25">
      <c r="A152">
        <v>2015</v>
      </c>
      <c r="B152">
        <v>6</v>
      </c>
      <c r="C152">
        <v>28</v>
      </c>
      <c r="D152">
        <v>1245</v>
      </c>
      <c r="E152" s="15">
        <f t="shared" si="1"/>
        <v>-0.24456628261770974</v>
      </c>
    </row>
    <row r="153" spans="1:5" x14ac:dyDescent="0.25">
      <c r="A153">
        <v>2015</v>
      </c>
      <c r="B153">
        <v>6</v>
      </c>
      <c r="C153">
        <v>29</v>
      </c>
      <c r="D153">
        <v>2689</v>
      </c>
      <c r="E153" s="15">
        <f t="shared" si="1"/>
        <v>-5.7457210049608083E-2</v>
      </c>
    </row>
    <row r="154" spans="1:5" x14ac:dyDescent="0.25">
      <c r="A154">
        <v>2015</v>
      </c>
      <c r="B154">
        <v>6</v>
      </c>
      <c r="C154">
        <v>30</v>
      </c>
      <c r="D154">
        <v>23001</v>
      </c>
      <c r="E154" s="15">
        <f t="shared" si="1"/>
        <v>-0.20981812124483404</v>
      </c>
    </row>
  </sheetData>
  <mergeCells count="1">
    <mergeCell ref="L1:M1"/>
  </mergeCells>
  <conditionalFormatting sqref="E1:E1048576">
    <cfRule type="top10" dxfId="2" priority="1" rank="3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4"/>
  <sheetViews>
    <sheetView tabSelected="1" topLeftCell="A31" workbookViewId="0">
      <selection activeCell="O31" sqref="O31"/>
    </sheetView>
  </sheetViews>
  <sheetFormatPr defaultRowHeight="15" x14ac:dyDescent="0.25"/>
  <cols>
    <col min="5" max="5" width="14.5703125" style="17" customWidth="1"/>
    <col min="12" max="12" width="16.42578125" customWidth="1"/>
    <col min="13" max="13" width="16.28515625" customWidth="1"/>
    <col min="14" max="14" width="20.140625" customWidth="1"/>
  </cols>
  <sheetData>
    <row r="1" spans="1:13" x14ac:dyDescent="0.25">
      <c r="A1" s="4" t="s">
        <v>3</v>
      </c>
      <c r="B1" s="4" t="s">
        <v>4</v>
      </c>
      <c r="C1" s="4" t="s">
        <v>5</v>
      </c>
      <c r="D1" s="4" t="s">
        <v>6</v>
      </c>
      <c r="E1" s="16" t="s">
        <v>8</v>
      </c>
      <c r="L1" s="6" t="s">
        <v>0</v>
      </c>
      <c r="M1" s="6"/>
    </row>
    <row r="2" spans="1:13" x14ac:dyDescent="0.25">
      <c r="A2">
        <v>2014</v>
      </c>
      <c r="B2">
        <v>5</v>
      </c>
      <c r="C2">
        <v>1</v>
      </c>
      <c r="D2">
        <v>440</v>
      </c>
      <c r="L2" s="1">
        <v>1</v>
      </c>
      <c r="M2" s="1">
        <v>100</v>
      </c>
    </row>
    <row r="3" spans="1:13" x14ac:dyDescent="0.25">
      <c r="A3">
        <v>2014</v>
      </c>
      <c r="B3">
        <v>5</v>
      </c>
      <c r="C3">
        <v>2</v>
      </c>
      <c r="D3">
        <v>290</v>
      </c>
      <c r="L3" s="1">
        <v>2</v>
      </c>
      <c r="M3" s="1">
        <v>50</v>
      </c>
    </row>
    <row r="4" spans="1:13" x14ac:dyDescent="0.25">
      <c r="A4">
        <v>2014</v>
      </c>
      <c r="B4">
        <v>5</v>
      </c>
      <c r="C4">
        <v>3</v>
      </c>
      <c r="D4">
        <v>541</v>
      </c>
      <c r="L4" s="1">
        <v>3</v>
      </c>
      <c r="M4" s="1">
        <v>250</v>
      </c>
    </row>
    <row r="5" spans="1:13" x14ac:dyDescent="0.25">
      <c r="A5">
        <v>2014</v>
      </c>
      <c r="B5">
        <v>5</v>
      </c>
      <c r="C5">
        <v>4</v>
      </c>
      <c r="D5">
        <v>329</v>
      </c>
      <c r="L5" s="1">
        <v>4</v>
      </c>
      <c r="M5" s="1">
        <v>350</v>
      </c>
    </row>
    <row r="6" spans="1:13" x14ac:dyDescent="0.25">
      <c r="A6">
        <v>2014</v>
      </c>
      <c r="B6">
        <v>5</v>
      </c>
      <c r="C6">
        <v>5</v>
      </c>
      <c r="D6">
        <v>1000</v>
      </c>
      <c r="L6" s="1">
        <v>5</v>
      </c>
      <c r="M6" s="1">
        <v>200</v>
      </c>
    </row>
    <row r="7" spans="1:13" x14ac:dyDescent="0.25">
      <c r="A7">
        <v>2014</v>
      </c>
      <c r="B7">
        <v>5</v>
      </c>
      <c r="C7">
        <v>6</v>
      </c>
      <c r="D7">
        <v>555</v>
      </c>
      <c r="L7" s="1">
        <v>6</v>
      </c>
      <c r="M7" s="1">
        <v>150</v>
      </c>
    </row>
    <row r="8" spans="1:13" x14ac:dyDescent="0.25">
      <c r="A8">
        <v>2014</v>
      </c>
      <c r="B8">
        <v>5</v>
      </c>
      <c r="C8">
        <v>7</v>
      </c>
      <c r="D8">
        <v>678</v>
      </c>
      <c r="L8" s="1">
        <v>7</v>
      </c>
      <c r="M8" s="1">
        <v>150</v>
      </c>
    </row>
    <row r="9" spans="1:13" x14ac:dyDescent="0.25">
      <c r="A9">
        <v>2014</v>
      </c>
      <c r="B9">
        <v>5</v>
      </c>
      <c r="C9">
        <v>8</v>
      </c>
      <c r="D9">
        <v>542</v>
      </c>
      <c r="L9" s="1">
        <v>8</v>
      </c>
      <c r="M9" s="1">
        <v>100</v>
      </c>
    </row>
    <row r="10" spans="1:13" x14ac:dyDescent="0.25">
      <c r="A10">
        <v>2014</v>
      </c>
      <c r="B10">
        <v>5</v>
      </c>
      <c r="C10">
        <v>9</v>
      </c>
      <c r="D10">
        <v>336</v>
      </c>
      <c r="L10" s="1">
        <v>9</v>
      </c>
      <c r="M10" s="1">
        <v>201</v>
      </c>
    </row>
    <row r="11" spans="1:13" x14ac:dyDescent="0.25">
      <c r="A11">
        <v>2014</v>
      </c>
      <c r="B11">
        <v>5</v>
      </c>
      <c r="C11">
        <v>10</v>
      </c>
      <c r="D11">
        <v>1000</v>
      </c>
      <c r="L11" s="1">
        <v>10</v>
      </c>
      <c r="M11" s="1">
        <v>300</v>
      </c>
    </row>
    <row r="12" spans="1:13" x14ac:dyDescent="0.25">
      <c r="A12">
        <v>2014</v>
      </c>
      <c r="B12">
        <v>5</v>
      </c>
      <c r="C12">
        <v>11</v>
      </c>
      <c r="D12">
        <v>5566</v>
      </c>
      <c r="L12" s="1">
        <v>11</v>
      </c>
      <c r="M12" s="1">
        <v>252</v>
      </c>
    </row>
    <row r="13" spans="1:13" x14ac:dyDescent="0.25">
      <c r="A13">
        <v>2014</v>
      </c>
      <c r="B13">
        <v>5</v>
      </c>
      <c r="C13">
        <v>12</v>
      </c>
      <c r="D13">
        <v>554</v>
      </c>
      <c r="L13" s="1">
        <v>12</v>
      </c>
      <c r="M13" s="1">
        <v>260</v>
      </c>
    </row>
    <row r="14" spans="1:13" x14ac:dyDescent="0.25">
      <c r="A14">
        <v>2014</v>
      </c>
      <c r="B14">
        <v>5</v>
      </c>
      <c r="C14">
        <v>13</v>
      </c>
      <c r="D14">
        <v>556</v>
      </c>
      <c r="L14" s="1">
        <v>13</v>
      </c>
      <c r="M14" s="1">
        <v>310</v>
      </c>
    </row>
    <row r="15" spans="1:13" x14ac:dyDescent="0.25">
      <c r="A15">
        <v>2014</v>
      </c>
      <c r="B15">
        <v>5</v>
      </c>
      <c r="C15">
        <v>14</v>
      </c>
      <c r="D15">
        <v>329</v>
      </c>
      <c r="L15" s="1">
        <v>14</v>
      </c>
      <c r="M15" s="1">
        <v>70</v>
      </c>
    </row>
    <row r="16" spans="1:13" x14ac:dyDescent="0.25">
      <c r="A16">
        <v>2014</v>
      </c>
      <c r="B16">
        <v>5</v>
      </c>
      <c r="C16">
        <v>15</v>
      </c>
      <c r="D16">
        <v>1000</v>
      </c>
      <c r="L16" s="1">
        <v>15</v>
      </c>
      <c r="M16" s="1">
        <v>84</v>
      </c>
    </row>
    <row r="17" spans="1:13" x14ac:dyDescent="0.25">
      <c r="A17">
        <v>2014</v>
      </c>
      <c r="B17">
        <v>5</v>
      </c>
      <c r="C17">
        <v>16</v>
      </c>
      <c r="D17">
        <v>555</v>
      </c>
      <c r="L17" s="1">
        <v>16</v>
      </c>
      <c r="M17" s="1">
        <v>90</v>
      </c>
    </row>
    <row r="18" spans="1:13" x14ac:dyDescent="0.25">
      <c r="A18">
        <v>2014</v>
      </c>
      <c r="B18">
        <v>5</v>
      </c>
      <c r="C18">
        <v>17</v>
      </c>
      <c r="D18">
        <v>678</v>
      </c>
      <c r="L18" s="1">
        <v>17</v>
      </c>
      <c r="M18" s="1">
        <v>123</v>
      </c>
    </row>
    <row r="19" spans="1:13" x14ac:dyDescent="0.25">
      <c r="A19">
        <v>2014</v>
      </c>
      <c r="B19">
        <v>5</v>
      </c>
      <c r="C19">
        <v>18</v>
      </c>
      <c r="D19">
        <v>4523</v>
      </c>
      <c r="L19" s="1">
        <v>18</v>
      </c>
      <c r="M19" s="1">
        <v>215</v>
      </c>
    </row>
    <row r="20" spans="1:13" x14ac:dyDescent="0.25">
      <c r="A20">
        <v>2014</v>
      </c>
      <c r="B20">
        <v>5</v>
      </c>
      <c r="C20">
        <v>19</v>
      </c>
      <c r="D20">
        <v>252</v>
      </c>
      <c r="L20" s="1">
        <v>19</v>
      </c>
      <c r="M20" s="1">
        <v>220</v>
      </c>
    </row>
    <row r="21" spans="1:13" x14ac:dyDescent="0.25">
      <c r="A21">
        <v>2014</v>
      </c>
      <c r="B21">
        <v>5</v>
      </c>
      <c r="C21">
        <v>20</v>
      </c>
      <c r="D21">
        <v>1000</v>
      </c>
      <c r="L21" s="1">
        <v>20</v>
      </c>
      <c r="M21" s="1">
        <v>200</v>
      </c>
    </row>
    <row r="22" spans="1:13" x14ac:dyDescent="0.25">
      <c r="A22">
        <v>2014</v>
      </c>
      <c r="B22">
        <v>5</v>
      </c>
      <c r="C22">
        <v>21</v>
      </c>
      <c r="D22">
        <v>2000</v>
      </c>
      <c r="L22" s="1">
        <v>21</v>
      </c>
      <c r="M22" s="1">
        <v>100</v>
      </c>
    </row>
    <row r="23" spans="1:13" x14ac:dyDescent="0.25">
      <c r="A23">
        <v>2014</v>
      </c>
      <c r="B23">
        <v>5</v>
      </c>
      <c r="C23">
        <v>22</v>
      </c>
      <c r="D23">
        <v>215</v>
      </c>
      <c r="L23" s="1">
        <v>22</v>
      </c>
      <c r="M23" s="1">
        <v>50</v>
      </c>
    </row>
    <row r="24" spans="1:13" x14ac:dyDescent="0.25">
      <c r="A24">
        <v>2014</v>
      </c>
      <c r="B24">
        <v>5</v>
      </c>
      <c r="C24">
        <v>23</v>
      </c>
      <c r="D24">
        <v>220</v>
      </c>
      <c r="L24" s="1">
        <v>23</v>
      </c>
      <c r="M24" s="1">
        <v>70</v>
      </c>
    </row>
    <row r="25" spans="1:13" x14ac:dyDescent="0.25">
      <c r="A25">
        <v>2014</v>
      </c>
      <c r="B25">
        <v>5</v>
      </c>
      <c r="C25">
        <v>24</v>
      </c>
      <c r="D25">
        <v>198</v>
      </c>
      <c r="L25" s="1">
        <v>24</v>
      </c>
      <c r="M25" s="1">
        <v>45</v>
      </c>
    </row>
    <row r="26" spans="1:13" x14ac:dyDescent="0.25">
      <c r="A26">
        <v>2014</v>
      </c>
      <c r="B26">
        <v>5</v>
      </c>
      <c r="C26">
        <v>25</v>
      </c>
      <c r="D26">
        <v>3200</v>
      </c>
      <c r="L26" s="1">
        <v>25</v>
      </c>
      <c r="M26" s="1">
        <v>60</v>
      </c>
    </row>
    <row r="27" spans="1:13" x14ac:dyDescent="0.25">
      <c r="A27">
        <v>2014</v>
      </c>
      <c r="B27">
        <v>5</v>
      </c>
      <c r="C27">
        <v>26</v>
      </c>
      <c r="D27">
        <v>2220</v>
      </c>
      <c r="L27" s="1">
        <v>26</v>
      </c>
      <c r="M27" s="1">
        <v>120</v>
      </c>
    </row>
    <row r="28" spans="1:13" x14ac:dyDescent="0.25">
      <c r="A28">
        <v>2014</v>
      </c>
      <c r="B28">
        <v>5</v>
      </c>
      <c r="C28">
        <v>27</v>
      </c>
      <c r="D28">
        <v>1569</v>
      </c>
      <c r="L28" s="1">
        <v>27</v>
      </c>
      <c r="M28" s="1">
        <v>30</v>
      </c>
    </row>
    <row r="29" spans="1:13" x14ac:dyDescent="0.25">
      <c r="A29">
        <v>2014</v>
      </c>
      <c r="B29">
        <v>5</v>
      </c>
      <c r="C29">
        <v>28</v>
      </c>
      <c r="D29">
        <v>555</v>
      </c>
      <c r="L29" s="1">
        <v>28</v>
      </c>
      <c r="M29" s="1">
        <v>60</v>
      </c>
    </row>
    <row r="30" spans="1:13" x14ac:dyDescent="0.25">
      <c r="A30">
        <v>2014</v>
      </c>
      <c r="B30">
        <v>5</v>
      </c>
      <c r="C30">
        <v>29</v>
      </c>
      <c r="D30">
        <v>556</v>
      </c>
      <c r="E30" s="18">
        <f>SUMXMY2($M$2:$M$30,D2:D30)</f>
        <v>71914119</v>
      </c>
      <c r="L30" s="1">
        <v>29</v>
      </c>
      <c r="M30" s="1">
        <v>20</v>
      </c>
    </row>
    <row r="31" spans="1:13" x14ac:dyDescent="0.25">
      <c r="A31">
        <v>2014</v>
      </c>
      <c r="B31">
        <v>5</v>
      </c>
      <c r="C31">
        <v>30</v>
      </c>
      <c r="D31">
        <v>2598</v>
      </c>
      <c r="E31" s="18">
        <f t="shared" ref="E31:E94" si="0">SUMXMY2($M$2:$M$30,D3:D31)</f>
        <v>78456143</v>
      </c>
      <c r="L31" s="1">
        <v>30</v>
      </c>
      <c r="M31" s="1">
        <v>100</v>
      </c>
    </row>
    <row r="32" spans="1:13" x14ac:dyDescent="0.25">
      <c r="A32">
        <v>2014</v>
      </c>
      <c r="B32">
        <v>5</v>
      </c>
      <c r="C32">
        <v>31</v>
      </c>
      <c r="D32">
        <v>744</v>
      </c>
      <c r="E32" s="18">
        <f t="shared" si="0"/>
        <v>79838081</v>
      </c>
    </row>
    <row r="33" spans="1:14" x14ac:dyDescent="0.25">
      <c r="A33">
        <v>2014</v>
      </c>
      <c r="B33">
        <v>6</v>
      </c>
      <c r="C33">
        <v>1</v>
      </c>
      <c r="D33">
        <v>256</v>
      </c>
      <c r="E33" s="18">
        <f t="shared" si="0"/>
        <v>81197350</v>
      </c>
    </row>
    <row r="34" spans="1:14" x14ac:dyDescent="0.25">
      <c r="A34">
        <v>2014</v>
      </c>
      <c r="B34">
        <v>6</v>
      </c>
      <c r="C34">
        <v>2</v>
      </c>
      <c r="D34">
        <v>1230</v>
      </c>
      <c r="E34" s="18">
        <f t="shared" si="0"/>
        <v>81907539</v>
      </c>
      <c r="L34" t="s">
        <v>7</v>
      </c>
    </row>
    <row r="35" spans="1:14" x14ac:dyDescent="0.25">
      <c r="A35">
        <v>2014</v>
      </c>
      <c r="B35">
        <v>6</v>
      </c>
      <c r="C35">
        <v>3</v>
      </c>
      <c r="D35">
        <v>2255</v>
      </c>
      <c r="E35" s="18">
        <f t="shared" si="0"/>
        <v>83626744</v>
      </c>
      <c r="L35" t="s">
        <v>1</v>
      </c>
      <c r="M35" s="3" t="s">
        <v>2</v>
      </c>
    </row>
    <row r="36" spans="1:14" x14ac:dyDescent="0.25">
      <c r="A36">
        <v>2014</v>
      </c>
      <c r="B36">
        <v>6</v>
      </c>
      <c r="C36">
        <v>4</v>
      </c>
      <c r="D36">
        <v>559</v>
      </c>
      <c r="E36" s="18">
        <f t="shared" si="0"/>
        <v>82965896</v>
      </c>
    </row>
    <row r="37" spans="1:14" x14ac:dyDescent="0.25">
      <c r="A37">
        <v>2014</v>
      </c>
      <c r="B37">
        <v>6</v>
      </c>
      <c r="C37">
        <v>5</v>
      </c>
      <c r="D37">
        <v>233</v>
      </c>
      <c r="E37" s="18">
        <f t="shared" si="0"/>
        <v>80571243</v>
      </c>
      <c r="L37" s="8"/>
      <c r="M37" s="9" t="s">
        <v>9</v>
      </c>
      <c r="N37" s="9" t="s">
        <v>10</v>
      </c>
    </row>
    <row r="38" spans="1:14" x14ac:dyDescent="0.25">
      <c r="A38">
        <v>2014</v>
      </c>
      <c r="B38">
        <v>6</v>
      </c>
      <c r="C38">
        <v>6</v>
      </c>
      <c r="D38">
        <v>100</v>
      </c>
      <c r="E38" s="18">
        <f t="shared" si="0"/>
        <v>80740225</v>
      </c>
      <c r="L38" s="8" t="s">
        <v>12</v>
      </c>
      <c r="M38" s="11">
        <f>N38-29</f>
        <v>49</v>
      </c>
      <c r="N38" s="11">
        <f>MATCH(MIN(E30:E154),E30:E154,0)+29</f>
        <v>78</v>
      </c>
    </row>
    <row r="39" spans="1:14" x14ac:dyDescent="0.25">
      <c r="A39">
        <v>2014</v>
      </c>
      <c r="B39">
        <v>6</v>
      </c>
      <c r="C39">
        <v>7</v>
      </c>
      <c r="D39">
        <v>1000</v>
      </c>
      <c r="E39" s="18">
        <f t="shared" si="0"/>
        <v>85238173</v>
      </c>
      <c r="L39" s="8" t="s">
        <v>11</v>
      </c>
      <c r="M39" s="12">
        <f ca="1">DATE(INDIRECT("A"&amp;M38),INDIRECT("B"&amp;M38),INDIRECT("C"&amp;M38))</f>
        <v>41807</v>
      </c>
      <c r="N39" s="13">
        <f ca="1">DATE(INDIRECT("A"&amp;N38),INDIRECT("B"&amp;N38),INDIRECT("C"&amp;N38))</f>
        <v>41836</v>
      </c>
    </row>
    <row r="40" spans="1:14" x14ac:dyDescent="0.25">
      <c r="A40">
        <v>2014</v>
      </c>
      <c r="B40">
        <v>6</v>
      </c>
      <c r="C40">
        <v>8</v>
      </c>
      <c r="D40">
        <v>589</v>
      </c>
      <c r="E40" s="18">
        <f t="shared" si="0"/>
        <v>84922676</v>
      </c>
    </row>
    <row r="41" spans="1:14" x14ac:dyDescent="0.25">
      <c r="A41">
        <v>2014</v>
      </c>
      <c r="B41">
        <v>6</v>
      </c>
      <c r="C41">
        <v>9</v>
      </c>
      <c r="D41">
        <v>5567</v>
      </c>
      <c r="E41" s="18">
        <f t="shared" si="0"/>
        <v>85261847</v>
      </c>
    </row>
    <row r="42" spans="1:14" x14ac:dyDescent="0.25">
      <c r="A42">
        <v>2014</v>
      </c>
      <c r="B42">
        <v>6</v>
      </c>
      <c r="C42">
        <v>10</v>
      </c>
      <c r="D42">
        <v>1000</v>
      </c>
      <c r="E42" s="18">
        <f t="shared" si="0"/>
        <v>84640073</v>
      </c>
    </row>
    <row r="43" spans="1:14" x14ac:dyDescent="0.25">
      <c r="A43">
        <v>2014</v>
      </c>
      <c r="B43">
        <v>6</v>
      </c>
      <c r="C43">
        <v>11</v>
      </c>
      <c r="D43">
        <v>200</v>
      </c>
      <c r="E43" s="18">
        <f t="shared" si="0"/>
        <v>84252285</v>
      </c>
    </row>
    <row r="44" spans="1:14" x14ac:dyDescent="0.25">
      <c r="A44">
        <v>2014</v>
      </c>
      <c r="B44">
        <v>6</v>
      </c>
      <c r="C44">
        <v>12</v>
      </c>
      <c r="D44">
        <v>2000</v>
      </c>
      <c r="E44" s="18">
        <f t="shared" si="0"/>
        <v>85317382</v>
      </c>
    </row>
    <row r="45" spans="1:14" x14ac:dyDescent="0.25">
      <c r="A45">
        <v>2014</v>
      </c>
      <c r="B45">
        <v>6</v>
      </c>
      <c r="C45">
        <v>13</v>
      </c>
      <c r="D45">
        <v>2200</v>
      </c>
      <c r="E45" s="18">
        <f t="shared" si="0"/>
        <v>90136708</v>
      </c>
    </row>
    <row r="46" spans="1:14" x14ac:dyDescent="0.25">
      <c r="A46">
        <v>2014</v>
      </c>
      <c r="B46">
        <v>6</v>
      </c>
      <c r="C46">
        <v>14</v>
      </c>
      <c r="D46">
        <v>3000</v>
      </c>
      <c r="E46" s="18">
        <f t="shared" si="0"/>
        <v>100837721</v>
      </c>
    </row>
    <row r="47" spans="1:14" x14ac:dyDescent="0.25">
      <c r="A47">
        <v>2014</v>
      </c>
      <c r="B47">
        <v>6</v>
      </c>
      <c r="C47">
        <v>15</v>
      </c>
      <c r="D47">
        <v>4102</v>
      </c>
      <c r="E47" s="18">
        <f t="shared" si="0"/>
        <v>115863421</v>
      </c>
    </row>
    <row r="48" spans="1:14" x14ac:dyDescent="0.25">
      <c r="A48">
        <v>2014</v>
      </c>
      <c r="B48">
        <v>6</v>
      </c>
      <c r="C48">
        <v>16</v>
      </c>
      <c r="D48">
        <v>1532</v>
      </c>
      <c r="E48" s="18">
        <f t="shared" si="0"/>
        <v>99469498</v>
      </c>
    </row>
    <row r="49" spans="1:5" x14ac:dyDescent="0.25">
      <c r="A49">
        <v>2014</v>
      </c>
      <c r="B49">
        <v>6</v>
      </c>
      <c r="C49">
        <v>17</v>
      </c>
      <c r="D49">
        <v>2560</v>
      </c>
      <c r="E49" s="18">
        <f t="shared" si="0"/>
        <v>106074660</v>
      </c>
    </row>
    <row r="50" spans="1:5" x14ac:dyDescent="0.25">
      <c r="A50">
        <v>2014</v>
      </c>
      <c r="B50">
        <v>6</v>
      </c>
      <c r="C50">
        <v>18</v>
      </c>
      <c r="D50" s="2">
        <v>101</v>
      </c>
      <c r="E50" s="18">
        <f t="shared" si="0"/>
        <v>102453841</v>
      </c>
    </row>
    <row r="51" spans="1:5" x14ac:dyDescent="0.25">
      <c r="A51">
        <v>2014</v>
      </c>
      <c r="B51">
        <v>6</v>
      </c>
      <c r="C51">
        <v>19</v>
      </c>
      <c r="D51" s="2">
        <v>52</v>
      </c>
      <c r="E51" s="18">
        <f t="shared" si="0"/>
        <v>97517311</v>
      </c>
    </row>
    <row r="52" spans="1:5" x14ac:dyDescent="0.25">
      <c r="A52">
        <v>2014</v>
      </c>
      <c r="B52">
        <v>6</v>
      </c>
      <c r="C52">
        <v>20</v>
      </c>
      <c r="D52" s="2">
        <v>251</v>
      </c>
      <c r="E52" s="18">
        <f t="shared" si="0"/>
        <v>97753909</v>
      </c>
    </row>
    <row r="53" spans="1:5" x14ac:dyDescent="0.25">
      <c r="A53">
        <v>2014</v>
      </c>
      <c r="B53">
        <v>6</v>
      </c>
      <c r="C53">
        <v>21</v>
      </c>
      <c r="D53" s="2">
        <v>350</v>
      </c>
      <c r="E53" s="18">
        <f t="shared" si="0"/>
        <v>99532167</v>
      </c>
    </row>
    <row r="54" spans="1:5" x14ac:dyDescent="0.25">
      <c r="A54">
        <v>2014</v>
      </c>
      <c r="B54">
        <v>6</v>
      </c>
      <c r="C54">
        <v>22</v>
      </c>
      <c r="D54" s="2">
        <v>200</v>
      </c>
      <c r="E54" s="18">
        <f t="shared" si="0"/>
        <v>100135469</v>
      </c>
    </row>
    <row r="55" spans="1:5" x14ac:dyDescent="0.25">
      <c r="A55">
        <v>2014</v>
      </c>
      <c r="B55">
        <v>6</v>
      </c>
      <c r="C55">
        <v>23</v>
      </c>
      <c r="D55" s="2">
        <v>150</v>
      </c>
      <c r="E55" s="18">
        <f t="shared" si="0"/>
        <v>89801649</v>
      </c>
    </row>
    <row r="56" spans="1:5" x14ac:dyDescent="0.25">
      <c r="A56">
        <v>2014</v>
      </c>
      <c r="B56">
        <v>6</v>
      </c>
      <c r="C56">
        <v>24</v>
      </c>
      <c r="D56" s="2">
        <v>155</v>
      </c>
      <c r="E56" s="18">
        <f t="shared" si="0"/>
        <v>84440784</v>
      </c>
    </row>
    <row r="57" spans="1:5" x14ac:dyDescent="0.25">
      <c r="A57">
        <v>2014</v>
      </c>
      <c r="B57">
        <v>6</v>
      </c>
      <c r="C57">
        <v>25</v>
      </c>
      <c r="D57" s="2">
        <v>101</v>
      </c>
      <c r="E57" s="18">
        <f t="shared" si="0"/>
        <v>79945666</v>
      </c>
    </row>
    <row r="58" spans="1:5" x14ac:dyDescent="0.25">
      <c r="A58">
        <v>2014</v>
      </c>
      <c r="B58">
        <v>6</v>
      </c>
      <c r="C58">
        <v>26</v>
      </c>
      <c r="D58" s="2">
        <v>201</v>
      </c>
      <c r="E58" s="18">
        <f t="shared" si="0"/>
        <v>80897382</v>
      </c>
    </row>
    <row r="59" spans="1:5" x14ac:dyDescent="0.25">
      <c r="A59">
        <v>2014</v>
      </c>
      <c r="B59">
        <v>6</v>
      </c>
      <c r="C59">
        <v>27</v>
      </c>
      <c r="D59" s="2">
        <v>305</v>
      </c>
      <c r="E59" s="18">
        <f t="shared" si="0"/>
        <v>81407507</v>
      </c>
    </row>
    <row r="60" spans="1:5" x14ac:dyDescent="0.25">
      <c r="A60">
        <v>2014</v>
      </c>
      <c r="B60">
        <v>6</v>
      </c>
      <c r="C60">
        <v>28</v>
      </c>
      <c r="D60" s="2">
        <v>252</v>
      </c>
      <c r="E60" s="18">
        <f t="shared" si="0"/>
        <v>74255577</v>
      </c>
    </row>
    <row r="61" spans="1:5" x14ac:dyDescent="0.25">
      <c r="A61">
        <v>2014</v>
      </c>
      <c r="B61">
        <v>6</v>
      </c>
      <c r="C61">
        <v>29</v>
      </c>
      <c r="D61" s="2">
        <v>260</v>
      </c>
      <c r="E61" s="18">
        <f t="shared" si="0"/>
        <v>75405221</v>
      </c>
    </row>
    <row r="62" spans="1:5" x14ac:dyDescent="0.25">
      <c r="A62">
        <v>2014</v>
      </c>
      <c r="B62">
        <v>6</v>
      </c>
      <c r="C62">
        <v>30</v>
      </c>
      <c r="D62" s="2">
        <v>310</v>
      </c>
      <c r="E62" s="18">
        <f t="shared" si="0"/>
        <v>76528003</v>
      </c>
    </row>
    <row r="63" spans="1:5" x14ac:dyDescent="0.25">
      <c r="A63">
        <v>2014</v>
      </c>
      <c r="B63">
        <v>7</v>
      </c>
      <c r="C63">
        <v>1</v>
      </c>
      <c r="D63" s="2">
        <v>71</v>
      </c>
      <c r="E63" s="18">
        <f t="shared" si="0"/>
        <v>73049724</v>
      </c>
    </row>
    <row r="64" spans="1:5" x14ac:dyDescent="0.25">
      <c r="A64">
        <v>2014</v>
      </c>
      <c r="B64">
        <v>7</v>
      </c>
      <c r="C64">
        <v>2</v>
      </c>
      <c r="D64" s="2">
        <v>84</v>
      </c>
      <c r="E64" s="18">
        <f t="shared" si="0"/>
        <v>68037843</v>
      </c>
    </row>
    <row r="65" spans="1:5" x14ac:dyDescent="0.25">
      <c r="A65">
        <v>2014</v>
      </c>
      <c r="B65">
        <v>7</v>
      </c>
      <c r="C65">
        <v>3</v>
      </c>
      <c r="D65" s="2">
        <v>90</v>
      </c>
      <c r="E65" s="18">
        <f t="shared" si="0"/>
        <v>66859202</v>
      </c>
    </row>
    <row r="66" spans="1:5" x14ac:dyDescent="0.25">
      <c r="A66">
        <v>2014</v>
      </c>
      <c r="B66">
        <v>7</v>
      </c>
      <c r="C66">
        <v>4</v>
      </c>
      <c r="D66" s="2">
        <v>120</v>
      </c>
      <c r="E66" s="18">
        <f t="shared" si="0"/>
        <v>66324481</v>
      </c>
    </row>
    <row r="67" spans="1:5" x14ac:dyDescent="0.25">
      <c r="A67">
        <v>2014</v>
      </c>
      <c r="B67">
        <v>7</v>
      </c>
      <c r="C67">
        <v>5</v>
      </c>
      <c r="D67" s="2">
        <v>215</v>
      </c>
      <c r="E67" s="18">
        <f t="shared" si="0"/>
        <v>68352748</v>
      </c>
    </row>
    <row r="68" spans="1:5" x14ac:dyDescent="0.25">
      <c r="A68">
        <v>2014</v>
      </c>
      <c r="B68">
        <v>7</v>
      </c>
      <c r="C68">
        <v>6</v>
      </c>
      <c r="D68" s="2">
        <v>220</v>
      </c>
      <c r="E68" s="18">
        <f t="shared" si="0"/>
        <v>70111064</v>
      </c>
    </row>
    <row r="69" spans="1:5" x14ac:dyDescent="0.25">
      <c r="A69">
        <v>2014</v>
      </c>
      <c r="B69">
        <v>7</v>
      </c>
      <c r="C69">
        <v>7</v>
      </c>
      <c r="D69" s="2">
        <v>198</v>
      </c>
      <c r="E69" s="18">
        <f t="shared" si="0"/>
        <v>69176401</v>
      </c>
    </row>
    <row r="70" spans="1:5" x14ac:dyDescent="0.25">
      <c r="A70">
        <v>2014</v>
      </c>
      <c r="B70">
        <v>7</v>
      </c>
      <c r="C70">
        <v>8</v>
      </c>
      <c r="D70" s="2">
        <v>102</v>
      </c>
      <c r="E70" s="18">
        <f t="shared" si="0"/>
        <v>38980658</v>
      </c>
    </row>
    <row r="71" spans="1:5" x14ac:dyDescent="0.25">
      <c r="A71">
        <v>2014</v>
      </c>
      <c r="B71">
        <v>7</v>
      </c>
      <c r="C71">
        <v>9</v>
      </c>
      <c r="D71" s="2">
        <v>50</v>
      </c>
      <c r="E71" s="18">
        <f t="shared" si="0"/>
        <v>37785498</v>
      </c>
    </row>
    <row r="72" spans="1:5" x14ac:dyDescent="0.25">
      <c r="A72">
        <v>2014</v>
      </c>
      <c r="B72">
        <v>7</v>
      </c>
      <c r="C72">
        <v>10</v>
      </c>
      <c r="D72" s="2">
        <v>70</v>
      </c>
      <c r="E72" s="18">
        <f t="shared" si="0"/>
        <v>37680368</v>
      </c>
    </row>
    <row r="73" spans="1:5" x14ac:dyDescent="0.25">
      <c r="A73">
        <v>2014</v>
      </c>
      <c r="B73">
        <v>7</v>
      </c>
      <c r="C73">
        <v>11</v>
      </c>
      <c r="D73" s="2">
        <v>45</v>
      </c>
      <c r="E73" s="18">
        <f t="shared" si="0"/>
        <v>35282085</v>
      </c>
    </row>
    <row r="74" spans="1:5" x14ac:dyDescent="0.25">
      <c r="A74">
        <v>2014</v>
      </c>
      <c r="B74">
        <v>7</v>
      </c>
      <c r="C74">
        <v>12</v>
      </c>
      <c r="D74" s="2">
        <v>60</v>
      </c>
      <c r="E74" s="18">
        <f t="shared" si="0"/>
        <v>31799779</v>
      </c>
    </row>
    <row r="75" spans="1:5" x14ac:dyDescent="0.25">
      <c r="A75">
        <v>2014</v>
      </c>
      <c r="B75">
        <v>7</v>
      </c>
      <c r="C75">
        <v>13</v>
      </c>
      <c r="D75" s="2">
        <v>125</v>
      </c>
      <c r="E75" s="18">
        <f t="shared" si="0"/>
        <v>23973740</v>
      </c>
    </row>
    <row r="76" spans="1:5" x14ac:dyDescent="0.25">
      <c r="A76">
        <v>2014</v>
      </c>
      <c r="B76">
        <v>7</v>
      </c>
      <c r="C76">
        <v>14</v>
      </c>
      <c r="D76" s="2">
        <v>30</v>
      </c>
      <c r="E76" s="18">
        <f t="shared" si="0"/>
        <v>8722248</v>
      </c>
    </row>
    <row r="77" spans="1:5" x14ac:dyDescent="0.25">
      <c r="A77">
        <v>2014</v>
      </c>
      <c r="B77">
        <v>7</v>
      </c>
      <c r="C77">
        <v>15</v>
      </c>
      <c r="D77" s="2">
        <v>60</v>
      </c>
      <c r="E77" s="18">
        <f t="shared" si="0"/>
        <v>6253432</v>
      </c>
    </row>
    <row r="78" spans="1:5" x14ac:dyDescent="0.25">
      <c r="A78">
        <v>2014</v>
      </c>
      <c r="B78">
        <v>7</v>
      </c>
      <c r="C78">
        <v>16</v>
      </c>
      <c r="D78" s="2">
        <v>21</v>
      </c>
      <c r="E78" s="18">
        <f t="shared" si="0"/>
        <v>101</v>
      </c>
    </row>
    <row r="79" spans="1:5" x14ac:dyDescent="0.25">
      <c r="A79">
        <v>2014</v>
      </c>
      <c r="B79">
        <v>7</v>
      </c>
      <c r="C79">
        <v>17</v>
      </c>
      <c r="D79" s="2">
        <v>100</v>
      </c>
      <c r="E79" s="18">
        <f t="shared" si="0"/>
        <v>207742</v>
      </c>
    </row>
    <row r="80" spans="1:5" x14ac:dyDescent="0.25">
      <c r="A80">
        <v>2014</v>
      </c>
      <c r="B80">
        <v>7</v>
      </c>
      <c r="C80">
        <v>18</v>
      </c>
      <c r="D80">
        <v>233</v>
      </c>
      <c r="E80" s="18">
        <f t="shared" si="0"/>
        <v>421133</v>
      </c>
    </row>
    <row r="81" spans="1:5" x14ac:dyDescent="0.25">
      <c r="A81">
        <v>2014</v>
      </c>
      <c r="B81">
        <v>7</v>
      </c>
      <c r="C81">
        <v>19</v>
      </c>
      <c r="D81">
        <v>100</v>
      </c>
      <c r="E81" s="18">
        <f t="shared" si="0"/>
        <v>466434</v>
      </c>
    </row>
    <row r="82" spans="1:5" x14ac:dyDescent="0.25">
      <c r="A82">
        <v>2014</v>
      </c>
      <c r="B82">
        <v>7</v>
      </c>
      <c r="C82">
        <v>20</v>
      </c>
      <c r="D82">
        <v>1000</v>
      </c>
      <c r="E82" s="18">
        <f t="shared" si="0"/>
        <v>1448158</v>
      </c>
    </row>
    <row r="83" spans="1:5" x14ac:dyDescent="0.25">
      <c r="A83">
        <v>2014</v>
      </c>
      <c r="B83">
        <v>7</v>
      </c>
      <c r="C83">
        <v>21</v>
      </c>
      <c r="D83">
        <v>589</v>
      </c>
      <c r="E83" s="18">
        <f t="shared" si="0"/>
        <v>1594531</v>
      </c>
    </row>
    <row r="84" spans="1:5" x14ac:dyDescent="0.25">
      <c r="A84">
        <v>2014</v>
      </c>
      <c r="B84">
        <v>7</v>
      </c>
      <c r="C84">
        <v>22</v>
      </c>
      <c r="D84">
        <v>5567</v>
      </c>
      <c r="E84" s="18">
        <f t="shared" si="0"/>
        <v>32248582</v>
      </c>
    </row>
    <row r="85" spans="1:5" x14ac:dyDescent="0.25">
      <c r="A85">
        <v>2014</v>
      </c>
      <c r="B85">
        <v>7</v>
      </c>
      <c r="C85">
        <v>23</v>
      </c>
      <c r="D85">
        <v>231</v>
      </c>
      <c r="E85" s="18">
        <f t="shared" si="0"/>
        <v>31700712</v>
      </c>
    </row>
    <row r="86" spans="1:5" x14ac:dyDescent="0.25">
      <c r="A86">
        <v>2014</v>
      </c>
      <c r="B86">
        <v>7</v>
      </c>
      <c r="C86">
        <v>24</v>
      </c>
      <c r="D86">
        <v>1000</v>
      </c>
      <c r="E86" s="18">
        <f t="shared" si="0"/>
        <v>33028341</v>
      </c>
    </row>
    <row r="87" spans="1:5" x14ac:dyDescent="0.25">
      <c r="A87">
        <v>2014</v>
      </c>
      <c r="B87">
        <v>7</v>
      </c>
      <c r="C87">
        <v>25</v>
      </c>
      <c r="D87">
        <v>198</v>
      </c>
      <c r="E87" s="18">
        <f t="shared" si="0"/>
        <v>32157642</v>
      </c>
    </row>
    <row r="88" spans="1:5" x14ac:dyDescent="0.25">
      <c r="A88">
        <v>2014</v>
      </c>
      <c r="B88">
        <v>7</v>
      </c>
      <c r="C88">
        <v>26</v>
      </c>
      <c r="D88">
        <v>3200</v>
      </c>
      <c r="E88" s="18">
        <f t="shared" si="0"/>
        <v>42992231</v>
      </c>
    </row>
    <row r="89" spans="1:5" x14ac:dyDescent="0.25">
      <c r="A89">
        <v>2014</v>
      </c>
      <c r="B89">
        <v>7</v>
      </c>
      <c r="C89">
        <v>27</v>
      </c>
      <c r="D89">
        <v>2220</v>
      </c>
      <c r="E89" s="18">
        <f t="shared" si="0"/>
        <v>47672249</v>
      </c>
    </row>
    <row r="90" spans="1:5" x14ac:dyDescent="0.25">
      <c r="A90">
        <v>2014</v>
      </c>
      <c r="B90">
        <v>7</v>
      </c>
      <c r="C90">
        <v>28</v>
      </c>
      <c r="D90">
        <v>1569</v>
      </c>
      <c r="E90" s="18">
        <f t="shared" si="0"/>
        <v>49775326</v>
      </c>
    </row>
    <row r="91" spans="1:5" x14ac:dyDescent="0.25">
      <c r="A91">
        <v>2014</v>
      </c>
      <c r="B91">
        <v>7</v>
      </c>
      <c r="C91">
        <v>29</v>
      </c>
      <c r="D91">
        <v>555</v>
      </c>
      <c r="E91" s="18">
        <f t="shared" si="0"/>
        <v>49422101</v>
      </c>
    </row>
    <row r="92" spans="1:5" x14ac:dyDescent="0.25">
      <c r="A92">
        <v>2014</v>
      </c>
      <c r="B92">
        <v>7</v>
      </c>
      <c r="C92">
        <v>30</v>
      </c>
      <c r="D92">
        <v>556</v>
      </c>
      <c r="E92" s="18">
        <f t="shared" si="0"/>
        <v>49028980</v>
      </c>
    </row>
    <row r="93" spans="1:5" x14ac:dyDescent="0.25">
      <c r="A93">
        <v>2014</v>
      </c>
      <c r="B93">
        <v>7</v>
      </c>
      <c r="C93">
        <v>31</v>
      </c>
      <c r="D93">
        <v>2598</v>
      </c>
      <c r="E93" s="18">
        <f t="shared" si="0"/>
        <v>54653504</v>
      </c>
    </row>
    <row r="94" spans="1:5" x14ac:dyDescent="0.25">
      <c r="A94">
        <v>2015</v>
      </c>
      <c r="B94">
        <v>5</v>
      </c>
      <c r="C94">
        <v>1</v>
      </c>
      <c r="D94">
        <v>744</v>
      </c>
      <c r="E94" s="18">
        <f t="shared" si="0"/>
        <v>54895576</v>
      </c>
    </row>
    <row r="95" spans="1:5" x14ac:dyDescent="0.25">
      <c r="A95">
        <v>2015</v>
      </c>
      <c r="B95">
        <v>5</v>
      </c>
      <c r="C95">
        <v>2</v>
      </c>
      <c r="D95">
        <v>256</v>
      </c>
      <c r="E95" s="18">
        <f t="shared" ref="E95:E154" si="1">SUMXMY2($M$2:$M$30,D67:D95)</f>
        <v>55151202</v>
      </c>
    </row>
    <row r="96" spans="1:5" x14ac:dyDescent="0.25">
      <c r="A96">
        <v>2015</v>
      </c>
      <c r="B96">
        <v>5</v>
      </c>
      <c r="C96">
        <v>3</v>
      </c>
      <c r="D96">
        <v>1230</v>
      </c>
      <c r="E96" s="18">
        <f t="shared" si="1"/>
        <v>56916155</v>
      </c>
    </row>
    <row r="97" spans="1:5" x14ac:dyDescent="0.25">
      <c r="A97">
        <v>2015</v>
      </c>
      <c r="B97">
        <v>5</v>
      </c>
      <c r="C97">
        <v>4</v>
      </c>
      <c r="D97">
        <v>2255</v>
      </c>
      <c r="E97" s="18">
        <f t="shared" si="1"/>
        <v>61623968</v>
      </c>
    </row>
    <row r="98" spans="1:5" x14ac:dyDescent="0.25">
      <c r="A98">
        <v>2015</v>
      </c>
      <c r="B98">
        <v>5</v>
      </c>
      <c r="C98">
        <v>5</v>
      </c>
      <c r="D98">
        <v>559</v>
      </c>
      <c r="E98" s="18">
        <f t="shared" si="1"/>
        <v>61020753</v>
      </c>
    </row>
    <row r="99" spans="1:5" x14ac:dyDescent="0.25">
      <c r="A99">
        <v>2015</v>
      </c>
      <c r="B99">
        <v>5</v>
      </c>
      <c r="C99">
        <v>6</v>
      </c>
      <c r="D99">
        <v>233</v>
      </c>
      <c r="E99" s="18">
        <f t="shared" si="1"/>
        <v>60541312</v>
      </c>
    </row>
    <row r="100" spans="1:5" x14ac:dyDescent="0.25">
      <c r="A100">
        <v>2015</v>
      </c>
      <c r="B100">
        <v>5</v>
      </c>
      <c r="C100">
        <v>7</v>
      </c>
      <c r="D100">
        <v>1</v>
      </c>
      <c r="E100" s="18">
        <f t="shared" si="1"/>
        <v>58232823</v>
      </c>
    </row>
    <row r="101" spans="1:5" x14ac:dyDescent="0.25">
      <c r="A101">
        <v>2015</v>
      </c>
      <c r="B101">
        <v>5</v>
      </c>
      <c r="C101">
        <v>8</v>
      </c>
      <c r="D101">
        <v>1230</v>
      </c>
      <c r="E101" s="18">
        <f t="shared" si="1"/>
        <v>60661519</v>
      </c>
    </row>
    <row r="102" spans="1:5" x14ac:dyDescent="0.25">
      <c r="A102">
        <v>2015</v>
      </c>
      <c r="B102">
        <v>5</v>
      </c>
      <c r="C102">
        <v>9</v>
      </c>
      <c r="D102">
        <v>2300</v>
      </c>
      <c r="E102" s="18">
        <f t="shared" si="1"/>
        <v>65478582</v>
      </c>
    </row>
    <row r="103" spans="1:5" x14ac:dyDescent="0.25">
      <c r="A103">
        <v>2015</v>
      </c>
      <c r="B103">
        <v>5</v>
      </c>
      <c r="C103">
        <v>10</v>
      </c>
      <c r="D103">
        <v>1450</v>
      </c>
      <c r="E103" s="18">
        <f t="shared" si="1"/>
        <v>67229482</v>
      </c>
    </row>
    <row r="104" spans="1:5" x14ac:dyDescent="0.25">
      <c r="A104">
        <v>2015</v>
      </c>
      <c r="B104">
        <v>5</v>
      </c>
      <c r="C104">
        <v>11</v>
      </c>
      <c r="D104">
        <v>2330</v>
      </c>
      <c r="E104" s="18">
        <f t="shared" si="1"/>
        <v>72057227</v>
      </c>
    </row>
    <row r="105" spans="1:5" x14ac:dyDescent="0.25">
      <c r="A105">
        <v>2015</v>
      </c>
      <c r="B105">
        <v>5</v>
      </c>
      <c r="C105">
        <v>12</v>
      </c>
      <c r="D105">
        <v>336</v>
      </c>
      <c r="E105" s="18">
        <f t="shared" si="1"/>
        <v>72113183</v>
      </c>
    </row>
    <row r="106" spans="1:5" x14ac:dyDescent="0.25">
      <c r="A106">
        <v>2015</v>
      </c>
      <c r="B106">
        <v>5</v>
      </c>
      <c r="C106">
        <v>13</v>
      </c>
      <c r="D106">
        <v>1000</v>
      </c>
      <c r="E106" s="18">
        <f t="shared" si="1"/>
        <v>72176243</v>
      </c>
    </row>
    <row r="107" spans="1:5" x14ac:dyDescent="0.25">
      <c r="A107">
        <v>2015</v>
      </c>
      <c r="B107">
        <v>5</v>
      </c>
      <c r="C107">
        <v>14</v>
      </c>
      <c r="D107">
        <v>5566</v>
      </c>
      <c r="E107" s="18">
        <f t="shared" si="1"/>
        <v>102151194</v>
      </c>
    </row>
    <row r="108" spans="1:5" x14ac:dyDescent="0.25">
      <c r="A108">
        <v>2015</v>
      </c>
      <c r="B108">
        <v>5</v>
      </c>
      <c r="C108">
        <v>15</v>
      </c>
      <c r="D108">
        <v>554</v>
      </c>
      <c r="E108" s="18">
        <f t="shared" si="1"/>
        <v>102193368</v>
      </c>
    </row>
    <row r="109" spans="1:5" x14ac:dyDescent="0.25">
      <c r="A109">
        <v>2015</v>
      </c>
      <c r="B109">
        <v>5</v>
      </c>
      <c r="C109">
        <v>16</v>
      </c>
      <c r="D109">
        <v>556</v>
      </c>
      <c r="E109" s="18">
        <f t="shared" si="1"/>
        <v>101652585</v>
      </c>
    </row>
    <row r="110" spans="1:5" x14ac:dyDescent="0.25">
      <c r="A110">
        <v>2015</v>
      </c>
      <c r="B110">
        <v>5</v>
      </c>
      <c r="C110">
        <v>17</v>
      </c>
      <c r="D110">
        <v>5258</v>
      </c>
      <c r="E110" s="18">
        <f t="shared" si="1"/>
        <v>129334291</v>
      </c>
    </row>
    <row r="111" spans="1:5" x14ac:dyDescent="0.25">
      <c r="A111">
        <v>2015</v>
      </c>
      <c r="B111">
        <v>5</v>
      </c>
      <c r="C111">
        <v>18</v>
      </c>
      <c r="D111">
        <v>11112</v>
      </c>
      <c r="E111" s="18">
        <f t="shared" si="1"/>
        <v>253379591</v>
      </c>
    </row>
    <row r="112" spans="1:5" x14ac:dyDescent="0.25">
      <c r="A112">
        <v>2015</v>
      </c>
      <c r="B112">
        <v>5</v>
      </c>
      <c r="C112">
        <v>19</v>
      </c>
      <c r="D112">
        <v>158</v>
      </c>
      <c r="E112" s="18">
        <f t="shared" si="1"/>
        <v>250794458</v>
      </c>
    </row>
    <row r="113" spans="1:5" x14ac:dyDescent="0.25">
      <c r="A113">
        <v>2015</v>
      </c>
      <c r="B113">
        <v>5</v>
      </c>
      <c r="C113">
        <v>20</v>
      </c>
      <c r="D113">
        <v>100</v>
      </c>
      <c r="E113" s="18">
        <f t="shared" si="1"/>
        <v>218964271</v>
      </c>
    </row>
    <row r="114" spans="1:5" x14ac:dyDescent="0.25">
      <c r="A114">
        <v>2015</v>
      </c>
      <c r="B114">
        <v>5</v>
      </c>
      <c r="C114">
        <v>21</v>
      </c>
      <c r="D114">
        <v>256</v>
      </c>
      <c r="E114" s="18">
        <f t="shared" si="1"/>
        <v>218486414</v>
      </c>
    </row>
    <row r="115" spans="1:5" x14ac:dyDescent="0.25">
      <c r="A115">
        <v>2015</v>
      </c>
      <c r="B115">
        <v>5</v>
      </c>
      <c r="C115">
        <v>22</v>
      </c>
      <c r="D115">
        <v>100</v>
      </c>
      <c r="E115" s="18">
        <f t="shared" si="1"/>
        <v>219802918</v>
      </c>
    </row>
    <row r="116" spans="1:5" x14ac:dyDescent="0.25">
      <c r="A116">
        <v>2015</v>
      </c>
      <c r="B116">
        <v>5</v>
      </c>
      <c r="C116">
        <v>23</v>
      </c>
      <c r="D116">
        <v>2225</v>
      </c>
      <c r="E116" s="18">
        <f t="shared" si="1"/>
        <v>224843015</v>
      </c>
    </row>
    <row r="117" spans="1:5" x14ac:dyDescent="0.25">
      <c r="A117">
        <v>2015</v>
      </c>
      <c r="B117">
        <v>5</v>
      </c>
      <c r="C117">
        <v>24</v>
      </c>
      <c r="D117">
        <v>556</v>
      </c>
      <c r="E117" s="18">
        <f t="shared" si="1"/>
        <v>215020769</v>
      </c>
    </row>
    <row r="118" spans="1:5" x14ac:dyDescent="0.25">
      <c r="A118">
        <v>2015</v>
      </c>
      <c r="B118">
        <v>5</v>
      </c>
      <c r="C118">
        <v>25</v>
      </c>
      <c r="D118">
        <v>2598</v>
      </c>
      <c r="E118" s="18">
        <f t="shared" si="1"/>
        <v>216156949</v>
      </c>
    </row>
    <row r="119" spans="1:5" x14ac:dyDescent="0.25">
      <c r="A119">
        <v>2015</v>
      </c>
      <c r="B119">
        <v>5</v>
      </c>
      <c r="C119">
        <v>26</v>
      </c>
      <c r="D119">
        <v>744</v>
      </c>
      <c r="E119" s="18">
        <f t="shared" si="1"/>
        <v>212883536</v>
      </c>
    </row>
    <row r="120" spans="1:5" x14ac:dyDescent="0.25">
      <c r="A120">
        <v>2015</v>
      </c>
      <c r="B120">
        <v>5</v>
      </c>
      <c r="C120">
        <v>27</v>
      </c>
      <c r="D120">
        <v>256</v>
      </c>
      <c r="E120" s="18">
        <f t="shared" si="1"/>
        <v>210916311</v>
      </c>
    </row>
    <row r="121" spans="1:5" x14ac:dyDescent="0.25">
      <c r="A121">
        <v>2015</v>
      </c>
      <c r="B121">
        <v>5</v>
      </c>
      <c r="C121">
        <v>28</v>
      </c>
      <c r="D121">
        <v>1230</v>
      </c>
      <c r="E121" s="18">
        <f t="shared" si="1"/>
        <v>211266527</v>
      </c>
    </row>
    <row r="122" spans="1:5" x14ac:dyDescent="0.25">
      <c r="A122">
        <v>2015</v>
      </c>
      <c r="B122">
        <v>5</v>
      </c>
      <c r="C122">
        <v>29</v>
      </c>
      <c r="D122">
        <v>2255</v>
      </c>
      <c r="E122" s="18">
        <f t="shared" si="1"/>
        <v>210958482</v>
      </c>
    </row>
    <row r="123" spans="1:5" x14ac:dyDescent="0.25">
      <c r="A123">
        <v>2015</v>
      </c>
      <c r="B123">
        <v>5</v>
      </c>
      <c r="C123">
        <v>30</v>
      </c>
      <c r="D123">
        <v>559</v>
      </c>
      <c r="E123" s="18">
        <f t="shared" si="1"/>
        <v>211834923</v>
      </c>
    </row>
    <row r="124" spans="1:5" x14ac:dyDescent="0.25">
      <c r="A124">
        <v>2015</v>
      </c>
      <c r="B124">
        <v>5</v>
      </c>
      <c r="C124">
        <v>31</v>
      </c>
      <c r="D124">
        <v>233</v>
      </c>
      <c r="E124" s="18">
        <f t="shared" si="1"/>
        <v>213888968</v>
      </c>
    </row>
    <row r="125" spans="1:5" x14ac:dyDescent="0.25">
      <c r="A125">
        <v>2015</v>
      </c>
      <c r="B125">
        <v>6</v>
      </c>
      <c r="C125">
        <v>1</v>
      </c>
      <c r="D125">
        <v>7777</v>
      </c>
      <c r="E125" s="18">
        <f t="shared" si="1"/>
        <v>272526237</v>
      </c>
    </row>
    <row r="126" spans="1:5" x14ac:dyDescent="0.25">
      <c r="A126">
        <v>2015</v>
      </c>
      <c r="B126">
        <v>6</v>
      </c>
      <c r="C126">
        <v>2</v>
      </c>
      <c r="D126">
        <v>888</v>
      </c>
      <c r="E126" s="18">
        <f t="shared" si="1"/>
        <v>264646292</v>
      </c>
    </row>
    <row r="127" spans="1:5" x14ac:dyDescent="0.25">
      <c r="A127">
        <v>2015</v>
      </c>
      <c r="B127">
        <v>6</v>
      </c>
      <c r="C127">
        <v>3</v>
      </c>
      <c r="D127">
        <v>564</v>
      </c>
      <c r="E127" s="18">
        <f t="shared" si="1"/>
        <v>260431507</v>
      </c>
    </row>
    <row r="128" spans="1:5" x14ac:dyDescent="0.25">
      <c r="A128">
        <v>2015</v>
      </c>
      <c r="B128">
        <v>6</v>
      </c>
      <c r="C128">
        <v>4</v>
      </c>
      <c r="D128">
        <v>2113</v>
      </c>
      <c r="E128" s="18">
        <f t="shared" si="1"/>
        <v>266026695</v>
      </c>
    </row>
    <row r="129" spans="1:5" x14ac:dyDescent="0.25">
      <c r="A129">
        <v>2015</v>
      </c>
      <c r="B129">
        <v>6</v>
      </c>
      <c r="C129">
        <v>5</v>
      </c>
      <c r="D129">
        <v>2223</v>
      </c>
      <c r="E129" s="18">
        <f t="shared" si="1"/>
        <v>271327305</v>
      </c>
    </row>
    <row r="130" spans="1:5" x14ac:dyDescent="0.25">
      <c r="A130">
        <v>2015</v>
      </c>
      <c r="B130">
        <v>6</v>
      </c>
      <c r="C130">
        <v>6</v>
      </c>
      <c r="D130">
        <v>1235</v>
      </c>
      <c r="E130" s="18">
        <f t="shared" si="1"/>
        <v>272340250</v>
      </c>
    </row>
    <row r="131" spans="1:5" x14ac:dyDescent="0.25">
      <c r="A131">
        <v>2015</v>
      </c>
      <c r="B131">
        <v>6</v>
      </c>
      <c r="C131">
        <v>7</v>
      </c>
      <c r="D131">
        <v>2356</v>
      </c>
      <c r="E131" s="18">
        <f t="shared" si="1"/>
        <v>275327896</v>
      </c>
    </row>
    <row r="132" spans="1:5" x14ac:dyDescent="0.25">
      <c r="A132">
        <v>2015</v>
      </c>
      <c r="B132">
        <v>6</v>
      </c>
      <c r="C132">
        <v>8</v>
      </c>
      <c r="D132">
        <v>678</v>
      </c>
      <c r="E132" s="18">
        <f t="shared" si="1"/>
        <v>272963356</v>
      </c>
    </row>
    <row r="133" spans="1:5" x14ac:dyDescent="0.25">
      <c r="A133">
        <v>2015</v>
      </c>
      <c r="B133">
        <v>6</v>
      </c>
      <c r="C133">
        <v>9</v>
      </c>
      <c r="D133">
        <v>542</v>
      </c>
      <c r="E133" s="18">
        <f t="shared" si="1"/>
        <v>268106568</v>
      </c>
    </row>
    <row r="134" spans="1:5" x14ac:dyDescent="0.25">
      <c r="A134">
        <v>2015</v>
      </c>
      <c r="B134">
        <v>6</v>
      </c>
      <c r="C134">
        <v>10</v>
      </c>
      <c r="D134">
        <v>336</v>
      </c>
      <c r="E134" s="18">
        <f t="shared" si="1"/>
        <v>267171690</v>
      </c>
    </row>
    <row r="135" spans="1:5" x14ac:dyDescent="0.25">
      <c r="A135">
        <v>2015</v>
      </c>
      <c r="B135">
        <v>6</v>
      </c>
      <c r="C135">
        <v>11</v>
      </c>
      <c r="D135">
        <v>1000</v>
      </c>
      <c r="E135" s="18">
        <f t="shared" si="1"/>
        <v>264086382</v>
      </c>
    </row>
    <row r="136" spans="1:5" x14ac:dyDescent="0.25">
      <c r="A136">
        <v>2015</v>
      </c>
      <c r="B136">
        <v>6</v>
      </c>
      <c r="C136">
        <v>12</v>
      </c>
      <c r="D136">
        <v>5566</v>
      </c>
      <c r="E136" s="18">
        <f t="shared" si="1"/>
        <v>263102230</v>
      </c>
    </row>
    <row r="137" spans="1:5" x14ac:dyDescent="0.25">
      <c r="A137">
        <v>2015</v>
      </c>
      <c r="B137">
        <v>6</v>
      </c>
      <c r="C137">
        <v>13</v>
      </c>
      <c r="D137">
        <v>554</v>
      </c>
      <c r="E137" s="18">
        <f t="shared" si="1"/>
        <v>267579538</v>
      </c>
    </row>
    <row r="138" spans="1:5" x14ac:dyDescent="0.25">
      <c r="A138">
        <v>2015</v>
      </c>
      <c r="B138">
        <v>6</v>
      </c>
      <c r="C138">
        <v>14</v>
      </c>
      <c r="D138">
        <v>556</v>
      </c>
      <c r="E138" s="18">
        <f t="shared" si="1"/>
        <v>271215688</v>
      </c>
    </row>
    <row r="139" spans="1:5" x14ac:dyDescent="0.25">
      <c r="A139">
        <v>2015</v>
      </c>
      <c r="B139">
        <v>6</v>
      </c>
      <c r="C139">
        <v>15</v>
      </c>
      <c r="D139">
        <v>329</v>
      </c>
      <c r="E139" s="18">
        <f t="shared" si="1"/>
        <v>242998619</v>
      </c>
    </row>
    <row r="140" spans="1:5" x14ac:dyDescent="0.25">
      <c r="A140">
        <v>2015</v>
      </c>
      <c r="B140">
        <v>6</v>
      </c>
      <c r="C140">
        <v>16</v>
      </c>
      <c r="D140">
        <v>1000</v>
      </c>
      <c r="E140" s="18">
        <f t="shared" si="1"/>
        <v>123028989</v>
      </c>
    </row>
    <row r="141" spans="1:5" x14ac:dyDescent="0.25">
      <c r="A141">
        <v>2015</v>
      </c>
      <c r="B141">
        <v>6</v>
      </c>
      <c r="C141">
        <v>17</v>
      </c>
      <c r="D141">
        <v>555</v>
      </c>
      <c r="E141" s="18">
        <f t="shared" si="1"/>
        <v>119359398</v>
      </c>
    </row>
    <row r="142" spans="1:5" x14ac:dyDescent="0.25">
      <c r="A142">
        <v>2015</v>
      </c>
      <c r="B142">
        <v>6</v>
      </c>
      <c r="C142">
        <v>18</v>
      </c>
      <c r="D142">
        <v>100</v>
      </c>
      <c r="E142" s="18">
        <f t="shared" si="1"/>
        <v>120450038</v>
      </c>
    </row>
    <row r="143" spans="1:5" x14ac:dyDescent="0.25">
      <c r="A143">
        <v>2015</v>
      </c>
      <c r="B143">
        <v>6</v>
      </c>
      <c r="C143">
        <v>19</v>
      </c>
      <c r="D143">
        <v>2333</v>
      </c>
      <c r="E143" s="18">
        <f t="shared" si="1"/>
        <v>126801161</v>
      </c>
    </row>
    <row r="144" spans="1:5" x14ac:dyDescent="0.25">
      <c r="A144">
        <v>2015</v>
      </c>
      <c r="B144">
        <v>6</v>
      </c>
      <c r="C144">
        <v>20</v>
      </c>
      <c r="D144">
        <v>336</v>
      </c>
      <c r="E144" s="18">
        <f t="shared" si="1"/>
        <v>124861027</v>
      </c>
    </row>
    <row r="145" spans="1:5" x14ac:dyDescent="0.25">
      <c r="A145">
        <v>2015</v>
      </c>
      <c r="B145">
        <v>6</v>
      </c>
      <c r="C145">
        <v>21</v>
      </c>
      <c r="D145">
        <v>1000</v>
      </c>
      <c r="E145" s="18">
        <f t="shared" si="1"/>
        <v>122046628</v>
      </c>
    </row>
    <row r="146" spans="1:5" x14ac:dyDescent="0.25">
      <c r="A146">
        <v>2015</v>
      </c>
      <c r="B146">
        <v>6</v>
      </c>
      <c r="C146">
        <v>22</v>
      </c>
      <c r="D146">
        <v>5566</v>
      </c>
      <c r="E146" s="18">
        <f t="shared" si="1"/>
        <v>152738240</v>
      </c>
    </row>
    <row r="147" spans="1:5" x14ac:dyDescent="0.25">
      <c r="A147">
        <v>2015</v>
      </c>
      <c r="B147">
        <v>6</v>
      </c>
      <c r="C147">
        <v>23</v>
      </c>
      <c r="D147">
        <v>554</v>
      </c>
      <c r="E147" s="18">
        <f t="shared" si="1"/>
        <v>144643794</v>
      </c>
    </row>
    <row r="148" spans="1:5" x14ac:dyDescent="0.25">
      <c r="A148">
        <v>2015</v>
      </c>
      <c r="B148">
        <v>6</v>
      </c>
      <c r="C148">
        <v>24</v>
      </c>
      <c r="D148">
        <v>556</v>
      </c>
      <c r="E148" s="18">
        <f t="shared" si="1"/>
        <v>146576370</v>
      </c>
    </row>
    <row r="149" spans="1:5" x14ac:dyDescent="0.25">
      <c r="A149">
        <v>2015</v>
      </c>
      <c r="B149">
        <v>6</v>
      </c>
      <c r="C149">
        <v>25</v>
      </c>
      <c r="D149">
        <v>50</v>
      </c>
      <c r="E149" s="18">
        <f t="shared" si="1"/>
        <v>146375000</v>
      </c>
    </row>
    <row r="150" spans="1:5" x14ac:dyDescent="0.25">
      <c r="A150">
        <v>2015</v>
      </c>
      <c r="B150">
        <v>6</v>
      </c>
      <c r="C150">
        <v>26</v>
      </c>
      <c r="D150">
        <v>123578</v>
      </c>
      <c r="E150" s="18">
        <f t="shared" si="1"/>
        <v>15410249762</v>
      </c>
    </row>
    <row r="151" spans="1:5" x14ac:dyDescent="0.25">
      <c r="A151">
        <v>2015</v>
      </c>
      <c r="B151">
        <v>6</v>
      </c>
      <c r="C151">
        <v>27</v>
      </c>
      <c r="D151">
        <v>2000</v>
      </c>
      <c r="E151" s="18">
        <f t="shared" si="1"/>
        <v>15401004287</v>
      </c>
    </row>
    <row r="152" spans="1:5" x14ac:dyDescent="0.25">
      <c r="A152">
        <v>2015</v>
      </c>
      <c r="B152">
        <v>6</v>
      </c>
      <c r="C152">
        <v>28</v>
      </c>
      <c r="D152">
        <v>1245</v>
      </c>
      <c r="E152" s="18">
        <f t="shared" si="1"/>
        <v>15409876719</v>
      </c>
    </row>
    <row r="153" spans="1:5" x14ac:dyDescent="0.25">
      <c r="A153">
        <v>2015</v>
      </c>
      <c r="B153">
        <v>6</v>
      </c>
      <c r="C153">
        <v>29</v>
      </c>
      <c r="D153">
        <v>2689</v>
      </c>
      <c r="E153" s="18">
        <f t="shared" si="1"/>
        <v>15394031483</v>
      </c>
    </row>
    <row r="154" spans="1:5" x14ac:dyDescent="0.25">
      <c r="A154">
        <v>2015</v>
      </c>
      <c r="B154">
        <v>6</v>
      </c>
      <c r="C154">
        <v>30</v>
      </c>
      <c r="D154">
        <v>23001</v>
      </c>
      <c r="E154" s="18">
        <f t="shared" si="1"/>
        <v>15876544235</v>
      </c>
    </row>
  </sheetData>
  <mergeCells count="1">
    <mergeCell ref="L1:M1"/>
  </mergeCells>
  <conditionalFormatting sqref="E1:E1048576">
    <cfRule type="top10" dxfId="4" priority="1" bottom="1" rank="3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 Prosek</vt:lpstr>
      <vt:lpstr>PrimerKorel</vt:lpstr>
      <vt:lpstr>PrimerSSE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2016-06-01T14:52:37Z</dcterms:modified>
</cp:coreProperties>
</file>