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 activeTab="4"/>
  </bookViews>
  <sheets>
    <sheet name="Bills" sheetId="1" r:id="rId1"/>
    <sheet name="Expenses" sheetId="2" r:id="rId2"/>
    <sheet name="Incomes" sheetId="3" r:id="rId3"/>
    <sheet name="Total" sheetId="4" r:id="rId4"/>
    <sheet name="Quick view" sheetId="5" r:id="rId5"/>
  </sheets>
  <definedNames>
    <definedName name="baza">Bills!$A$2:$O$13</definedName>
    <definedName name="bazae">Expenses!$A$8:$D$19</definedName>
    <definedName name="bazai">Incomes!$B$43:$E$54</definedName>
    <definedName name="bazat">Total!$B$10:$E$21</definedName>
  </definedNames>
  <calcPr calcId="144525"/>
</workbook>
</file>

<file path=xl/calcChain.xml><?xml version="1.0" encoding="utf-8"?>
<calcChain xmlns="http://schemas.openxmlformats.org/spreadsheetml/2006/main">
  <c r="O13" i="5" l="1"/>
  <c r="B23" i="4"/>
  <c r="B24" i="4"/>
  <c r="B25" i="4"/>
  <c r="B26" i="4"/>
  <c r="B27" i="4"/>
  <c r="B28" i="4"/>
  <c r="B29" i="4"/>
  <c r="B30" i="4"/>
  <c r="B31" i="4"/>
  <c r="B32" i="4"/>
  <c r="B33" i="4"/>
  <c r="B22" i="4"/>
  <c r="B11" i="4"/>
  <c r="B12" i="4"/>
  <c r="B13" i="4"/>
  <c r="B14" i="4"/>
  <c r="B15" i="4"/>
  <c r="B16" i="4"/>
  <c r="B17" i="4"/>
  <c r="B18" i="4"/>
  <c r="B19" i="4"/>
  <c r="B20" i="4"/>
  <c r="B21" i="4"/>
  <c r="B10" i="4"/>
  <c r="N13" i="5"/>
  <c r="M13" i="5"/>
  <c r="D31" i="2"/>
  <c r="D30" i="2"/>
  <c r="A31" i="2"/>
  <c r="A30" i="2"/>
  <c r="B56" i="3"/>
  <c r="B57" i="3"/>
  <c r="B58" i="3"/>
  <c r="B59" i="3"/>
  <c r="B60" i="3"/>
  <c r="B61" i="3"/>
  <c r="B62" i="3"/>
  <c r="B63" i="3"/>
  <c r="B64" i="3"/>
  <c r="B65" i="3"/>
  <c r="B66" i="3"/>
  <c r="B55" i="3"/>
  <c r="B44" i="3"/>
  <c r="B45" i="3"/>
  <c r="B46" i="3"/>
  <c r="B47" i="3"/>
  <c r="B48" i="3"/>
  <c r="B49" i="3"/>
  <c r="B50" i="3"/>
  <c r="B51" i="3"/>
  <c r="B52" i="3"/>
  <c r="B53" i="3"/>
  <c r="B54" i="3"/>
  <c r="B43" i="3"/>
  <c r="A21" i="2"/>
  <c r="A22" i="2"/>
  <c r="A23" i="2"/>
  <c r="A24" i="2"/>
  <c r="A25" i="2"/>
  <c r="A26" i="2"/>
  <c r="A27" i="2"/>
  <c r="A28" i="2"/>
  <c r="A29" i="2"/>
  <c r="A20" i="2"/>
  <c r="A10" i="2"/>
  <c r="A11" i="2"/>
  <c r="A12" i="2"/>
  <c r="A13" i="2"/>
  <c r="A14" i="2"/>
  <c r="A15" i="2"/>
  <c r="A16" i="2"/>
  <c r="A17" i="2"/>
  <c r="A18" i="2"/>
  <c r="A19" i="2"/>
  <c r="A9" i="2"/>
  <c r="A8" i="2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D29" i="2"/>
  <c r="D28" i="2"/>
  <c r="D27" i="2"/>
  <c r="D26" i="2"/>
  <c r="D25" i="2"/>
  <c r="D24" i="2"/>
  <c r="D23" i="2"/>
  <c r="D22" i="2"/>
  <c r="D21" i="2"/>
  <c r="D20" i="2"/>
  <c r="D18" i="2"/>
  <c r="D17" i="2"/>
  <c r="D16" i="2"/>
  <c r="D15" i="2"/>
  <c r="D14" i="2"/>
  <c r="D13" i="2"/>
  <c r="D12" i="2"/>
  <c r="D11" i="2"/>
  <c r="D10" i="2"/>
  <c r="K13" i="5"/>
  <c r="J13" i="5"/>
  <c r="I13" i="5"/>
  <c r="H13" i="5"/>
  <c r="G13" i="5"/>
  <c r="G3" i="3" l="1"/>
  <c r="G6" i="3"/>
  <c r="E11" i="4" s="1"/>
  <c r="G9" i="3"/>
  <c r="E12" i="4" s="1"/>
  <c r="G12" i="3"/>
  <c r="E13" i="4" s="1"/>
  <c r="G15" i="3"/>
  <c r="E14" i="4" s="1"/>
  <c r="G18" i="3"/>
  <c r="E15" i="4" s="1"/>
  <c r="G21" i="3"/>
  <c r="E16" i="4" s="1"/>
  <c r="G24" i="3"/>
  <c r="E17" i="4" s="1"/>
  <c r="G27" i="3"/>
  <c r="E18" i="4" s="1"/>
  <c r="G30" i="3"/>
  <c r="E19" i="4" s="1"/>
  <c r="G33" i="3"/>
  <c r="E20" i="4" s="1"/>
  <c r="G36" i="3"/>
  <c r="E21" i="4" s="1"/>
  <c r="G39" i="3"/>
  <c r="E22" i="4" s="1"/>
  <c r="G42" i="3"/>
  <c r="E23" i="4" s="1"/>
  <c r="G45" i="3"/>
  <c r="E24" i="4" s="1"/>
  <c r="G48" i="3"/>
  <c r="E25" i="4" s="1"/>
  <c r="G51" i="3"/>
  <c r="E26" i="4" s="1"/>
  <c r="G54" i="3"/>
  <c r="E27" i="4" s="1"/>
  <c r="G57" i="3"/>
  <c r="E28" i="4" s="1"/>
  <c r="G60" i="3"/>
  <c r="E29" i="4" s="1"/>
  <c r="G63" i="3"/>
  <c r="E30" i="4" s="1"/>
  <c r="G66" i="3"/>
  <c r="E31" i="4" s="1"/>
  <c r="G69" i="3"/>
  <c r="E32" i="4" s="1"/>
  <c r="G72" i="3"/>
  <c r="E33" i="4" s="1"/>
  <c r="F3" i="2"/>
  <c r="F6" i="2"/>
  <c r="F9" i="2"/>
  <c r="F12" i="2"/>
  <c r="F15" i="2"/>
  <c r="F18" i="2"/>
  <c r="F21" i="2"/>
  <c r="F24" i="2"/>
  <c r="F27" i="2"/>
  <c r="F30" i="2"/>
  <c r="F33" i="2"/>
  <c r="F36" i="2"/>
  <c r="F39" i="2"/>
  <c r="F42" i="2"/>
  <c r="F45" i="2"/>
  <c r="F48" i="2"/>
  <c r="F51" i="2"/>
  <c r="F54" i="2"/>
  <c r="F57" i="2"/>
  <c r="F60" i="2"/>
  <c r="F63" i="2"/>
  <c r="F66" i="2"/>
  <c r="F69" i="2"/>
  <c r="F72" i="2"/>
  <c r="A2" i="1"/>
  <c r="J2" i="1"/>
  <c r="N2" i="1" s="1"/>
  <c r="A3" i="1"/>
  <c r="J3" i="1"/>
  <c r="N3" i="1" s="1"/>
  <c r="A4" i="1"/>
  <c r="J4" i="1"/>
  <c r="N4" i="1" s="1"/>
  <c r="A5" i="1"/>
  <c r="J5" i="1"/>
  <c r="A6" i="1"/>
  <c r="J6" i="1"/>
  <c r="N6" i="1" s="1"/>
  <c r="A7" i="1"/>
  <c r="J7" i="1"/>
  <c r="N7" i="1" s="1"/>
  <c r="A8" i="1"/>
  <c r="J8" i="1"/>
  <c r="N8" i="1" s="1"/>
  <c r="A9" i="1"/>
  <c r="J9" i="1"/>
  <c r="N9" i="1" s="1"/>
  <c r="A10" i="1"/>
  <c r="J10" i="1"/>
  <c r="N10" i="1" s="1"/>
  <c r="A11" i="1"/>
  <c r="J11" i="1"/>
  <c r="N11" i="1" s="1"/>
  <c r="A12" i="1"/>
  <c r="J12" i="1"/>
  <c r="N12" i="1" s="1"/>
  <c r="A13" i="1"/>
  <c r="J13" i="1"/>
  <c r="N13" i="1" s="1"/>
  <c r="A14" i="1"/>
  <c r="J14" i="1"/>
  <c r="N14" i="1"/>
  <c r="A15" i="1"/>
  <c r="J15" i="1"/>
  <c r="N15" i="1" s="1"/>
  <c r="A16" i="1"/>
  <c r="J16" i="1"/>
  <c r="N16" i="1"/>
  <c r="A17" i="1"/>
  <c r="J17" i="1"/>
  <c r="N17" i="1"/>
  <c r="A18" i="1"/>
  <c r="J18" i="1"/>
  <c r="N18" i="1"/>
  <c r="A19" i="1"/>
  <c r="J19" i="1"/>
  <c r="N19" i="1"/>
  <c r="A20" i="1"/>
  <c r="J20" i="1"/>
  <c r="N20" i="1"/>
  <c r="A21" i="1"/>
  <c r="J21" i="1"/>
  <c r="N21" i="1"/>
  <c r="A22" i="1"/>
  <c r="J22" i="1"/>
  <c r="N22" i="1"/>
  <c r="A23" i="1"/>
  <c r="J23" i="1"/>
  <c r="N23" i="1"/>
  <c r="A24" i="1"/>
  <c r="J24" i="1"/>
  <c r="N24" i="1"/>
  <c r="A25" i="1"/>
  <c r="J25" i="1"/>
  <c r="N25" i="1"/>
  <c r="N5" i="1" l="1"/>
  <c r="L13" i="5"/>
</calcChain>
</file>

<file path=xl/sharedStrings.xml><?xml version="1.0" encoding="utf-8"?>
<sst xmlns="http://schemas.openxmlformats.org/spreadsheetml/2006/main" count="203" uniqueCount="36">
  <si>
    <t>iznos</t>
  </si>
  <si>
    <t>december</t>
  </si>
  <si>
    <t>november</t>
  </si>
  <si>
    <t>september</t>
  </si>
  <si>
    <t>august</t>
  </si>
  <si>
    <t>july</t>
  </si>
  <si>
    <t>jun</t>
  </si>
  <si>
    <t>april</t>
  </si>
  <si>
    <t>march</t>
  </si>
  <si>
    <t>february</t>
  </si>
  <si>
    <t>january</t>
  </si>
  <si>
    <t>mach</t>
  </si>
  <si>
    <t>date of payment</t>
  </si>
  <si>
    <t>TOTAL(evro)</t>
  </si>
  <si>
    <t>TOTAL(dinar)</t>
  </si>
  <si>
    <t>mts</t>
  </si>
  <si>
    <t>SBB</t>
  </si>
  <si>
    <t>Cistoca</t>
  </si>
  <si>
    <t>Vodokanal</t>
  </si>
  <si>
    <t>EPS snabdevannje</t>
  </si>
  <si>
    <t>Mesec</t>
  </si>
  <si>
    <t>valie</t>
  </si>
  <si>
    <t>expensive</t>
  </si>
  <si>
    <t>date</t>
  </si>
  <si>
    <t>value</t>
  </si>
  <si>
    <t>income</t>
  </si>
  <si>
    <t>Total</t>
  </si>
  <si>
    <t>Total bills</t>
  </si>
  <si>
    <t>Total expenses</t>
  </si>
  <si>
    <t>Total income</t>
  </si>
  <si>
    <t>BILLS</t>
  </si>
  <si>
    <t>euro exchange rate(BUY)</t>
  </si>
  <si>
    <t>euro exchange rate(AVARAGE)</t>
  </si>
  <si>
    <t>euro exchange rate(SELL)</t>
  </si>
  <si>
    <t>may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</si>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</sst>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0"/>
        </stop>
        <stop position="0.5">
          <color theme="4"/>
        </stop>
        <stop position="1">
          <color theme="0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 textRotation="90"/>
    </xf>
    <xf numFmtId="0" fontId="0" fillId="3" borderId="4" xfId="0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3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0" fillId="5" borderId="0" xfId="0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E4" sqref="E4"/>
    </sheetView>
  </sheetViews>
  <sheetFormatPr defaultRowHeight="15" x14ac:dyDescent="0.25"/>
  <cols>
    <col min="1" max="1" width="12.85546875" customWidth="1"/>
    <col min="5" max="10" width="17.85546875" customWidth="1"/>
    <col min="11" max="13" width="28.5703125" customWidth="1"/>
    <col min="14" max="15" width="17.85546875" customWidth="1"/>
  </cols>
  <sheetData>
    <row r="1" spans="1:15" x14ac:dyDescent="0.25">
      <c r="B1" s="7"/>
      <c r="C1" s="10" t="s">
        <v>20</v>
      </c>
      <c r="D1" s="11"/>
      <c r="E1" s="6" t="s">
        <v>19</v>
      </c>
      <c r="F1" s="6" t="s">
        <v>18</v>
      </c>
      <c r="G1" s="6" t="s">
        <v>17</v>
      </c>
      <c r="H1" s="6" t="s">
        <v>16</v>
      </c>
      <c r="I1" s="6" t="s">
        <v>15</v>
      </c>
      <c r="J1" s="6" t="s">
        <v>14</v>
      </c>
      <c r="K1" s="6" t="s">
        <v>31</v>
      </c>
      <c r="L1" s="6" t="s">
        <v>32</v>
      </c>
      <c r="M1" s="6" t="s">
        <v>33</v>
      </c>
      <c r="N1" s="6" t="s">
        <v>13</v>
      </c>
      <c r="O1" s="6" t="s">
        <v>12</v>
      </c>
    </row>
    <row r="2" spans="1:15" x14ac:dyDescent="0.25">
      <c r="A2" t="str">
        <f>B2&amp;C2</f>
        <v>2015january</v>
      </c>
      <c r="B2" s="12">
        <v>2015</v>
      </c>
      <c r="C2" s="4" t="s">
        <v>10</v>
      </c>
      <c r="D2" s="3" t="s">
        <v>0</v>
      </c>
      <c r="E2" s="2">
        <v>155</v>
      </c>
      <c r="F2" s="2">
        <v>66</v>
      </c>
      <c r="G2" s="2">
        <v>8666</v>
      </c>
      <c r="H2" s="2">
        <v>888</v>
      </c>
      <c r="I2" s="2">
        <v>777</v>
      </c>
      <c r="J2" s="2">
        <f t="shared" ref="J2:J25" si="0">SUM(E2:I2)</f>
        <v>10552</v>
      </c>
      <c r="K2" s="2"/>
      <c r="N2" s="2">
        <f t="shared" ref="N2:N25" si="1">J2*M2</f>
        <v>0</v>
      </c>
      <c r="O2" s="1"/>
    </row>
    <row r="3" spans="1:15" x14ac:dyDescent="0.25">
      <c r="A3" t="str">
        <f>B2&amp;C3</f>
        <v>2015february</v>
      </c>
      <c r="B3" s="12"/>
      <c r="C3" s="4" t="s">
        <v>9</v>
      </c>
      <c r="D3" s="3" t="s">
        <v>0</v>
      </c>
      <c r="E3" s="2">
        <v>47878</v>
      </c>
      <c r="F3" s="2"/>
      <c r="G3" s="2"/>
      <c r="H3" s="2"/>
      <c r="I3" s="2"/>
      <c r="J3" s="2">
        <f t="shared" si="0"/>
        <v>47878</v>
      </c>
      <c r="K3" s="2"/>
      <c r="L3" s="2"/>
      <c r="M3" s="5"/>
      <c r="N3" s="2">
        <f t="shared" si="1"/>
        <v>0</v>
      </c>
      <c r="O3" s="1"/>
    </row>
    <row r="4" spans="1:15" x14ac:dyDescent="0.25">
      <c r="A4" t="str">
        <f>B2&amp;C4</f>
        <v>2015mach</v>
      </c>
      <c r="B4" s="12"/>
      <c r="C4" s="4" t="s">
        <v>11</v>
      </c>
      <c r="D4" s="3" t="s">
        <v>0</v>
      </c>
      <c r="E4" s="2">
        <v>12</v>
      </c>
      <c r="F4" s="2"/>
      <c r="G4" s="2"/>
      <c r="H4" s="2"/>
      <c r="I4" s="2"/>
      <c r="J4" s="2">
        <f t="shared" si="0"/>
        <v>12</v>
      </c>
      <c r="K4" s="2"/>
      <c r="L4" s="2"/>
      <c r="M4" s="5"/>
      <c r="N4" s="2">
        <f t="shared" si="1"/>
        <v>0</v>
      </c>
      <c r="O4" s="1"/>
    </row>
    <row r="5" spans="1:15" x14ac:dyDescent="0.25">
      <c r="A5" t="str">
        <f>B2&amp;C5</f>
        <v>2015april</v>
      </c>
      <c r="B5" s="12"/>
      <c r="C5" s="4" t="s">
        <v>7</v>
      </c>
      <c r="D5" s="3" t="s">
        <v>0</v>
      </c>
      <c r="E5" s="2">
        <v>12</v>
      </c>
      <c r="F5" s="2"/>
      <c r="G5" s="2"/>
      <c r="H5" s="2"/>
      <c r="I5" s="2"/>
      <c r="J5" s="2">
        <f t="shared" si="0"/>
        <v>12</v>
      </c>
      <c r="K5" s="2"/>
      <c r="L5" s="2"/>
      <c r="M5" s="5"/>
      <c r="N5" s="2">
        <f t="shared" si="1"/>
        <v>0</v>
      </c>
      <c r="O5" s="1"/>
    </row>
    <row r="6" spans="1:15" x14ac:dyDescent="0.25">
      <c r="A6" t="str">
        <f>B2&amp;C6</f>
        <v>2015may</v>
      </c>
      <c r="B6" s="12"/>
      <c r="C6" s="4" t="s">
        <v>34</v>
      </c>
      <c r="D6" s="3" t="s">
        <v>0</v>
      </c>
      <c r="E6" s="2">
        <v>21</v>
      </c>
      <c r="F6" s="2"/>
      <c r="G6" s="2"/>
      <c r="H6" s="2"/>
      <c r="I6" s="2"/>
      <c r="J6" s="2">
        <f t="shared" si="0"/>
        <v>21</v>
      </c>
      <c r="K6" s="2"/>
      <c r="L6" s="2"/>
      <c r="M6" s="5"/>
      <c r="N6" s="2">
        <f t="shared" si="1"/>
        <v>0</v>
      </c>
      <c r="O6" s="1"/>
    </row>
    <row r="7" spans="1:15" x14ac:dyDescent="0.25">
      <c r="A7" t="str">
        <f>B2&amp;C7</f>
        <v>2015jun</v>
      </c>
      <c r="B7" s="12"/>
      <c r="C7" s="4" t="s">
        <v>6</v>
      </c>
      <c r="D7" s="3" t="s">
        <v>0</v>
      </c>
      <c r="E7" s="2"/>
      <c r="F7" s="2"/>
      <c r="G7" s="2"/>
      <c r="H7" s="2"/>
      <c r="I7" s="2"/>
      <c r="J7" s="2">
        <f t="shared" si="0"/>
        <v>0</v>
      </c>
      <c r="K7" s="2"/>
      <c r="L7" s="2"/>
      <c r="M7" s="5"/>
      <c r="N7" s="2">
        <f t="shared" si="1"/>
        <v>0</v>
      </c>
      <c r="O7" s="1"/>
    </row>
    <row r="8" spans="1:15" x14ac:dyDescent="0.25">
      <c r="A8" t="str">
        <f>B2&amp;C8</f>
        <v>2015july</v>
      </c>
      <c r="B8" s="12"/>
      <c r="C8" s="4" t="s">
        <v>5</v>
      </c>
      <c r="D8" s="3" t="s">
        <v>0</v>
      </c>
      <c r="E8" s="2">
        <v>21</v>
      </c>
      <c r="F8" s="2"/>
      <c r="G8" s="2"/>
      <c r="H8" s="2"/>
      <c r="I8" s="2"/>
      <c r="J8" s="2">
        <f t="shared" si="0"/>
        <v>21</v>
      </c>
      <c r="K8" s="2"/>
      <c r="L8" s="2"/>
      <c r="M8" s="5"/>
      <c r="N8" s="2">
        <f t="shared" si="1"/>
        <v>0</v>
      </c>
      <c r="O8" s="1"/>
    </row>
    <row r="9" spans="1:15" x14ac:dyDescent="0.25">
      <c r="A9" t="str">
        <f>B2&amp;C9</f>
        <v>2015august</v>
      </c>
      <c r="B9" s="12"/>
      <c r="C9" s="4" t="s">
        <v>4</v>
      </c>
      <c r="D9" s="3" t="s">
        <v>0</v>
      </c>
      <c r="E9" s="2">
        <v>21</v>
      </c>
      <c r="F9" s="2"/>
      <c r="G9" s="2"/>
      <c r="H9" s="2"/>
      <c r="I9" s="2"/>
      <c r="J9" s="2">
        <f t="shared" si="0"/>
        <v>21</v>
      </c>
      <c r="K9" s="2"/>
      <c r="L9" s="2"/>
      <c r="M9" s="5"/>
      <c r="N9" s="2">
        <f t="shared" si="1"/>
        <v>0</v>
      </c>
      <c r="O9" s="1"/>
    </row>
    <row r="10" spans="1:15" x14ac:dyDescent="0.25">
      <c r="A10" t="str">
        <f>B2&amp;C10</f>
        <v>2015september</v>
      </c>
      <c r="B10" s="12"/>
      <c r="C10" s="4" t="s">
        <v>3</v>
      </c>
      <c r="D10" s="3" t="s">
        <v>0</v>
      </c>
      <c r="E10" s="2">
        <v>12</v>
      </c>
      <c r="F10" s="2"/>
      <c r="G10" s="2"/>
      <c r="H10" s="2"/>
      <c r="I10" s="2"/>
      <c r="J10" s="2">
        <f t="shared" si="0"/>
        <v>12</v>
      </c>
      <c r="K10" s="2"/>
      <c r="L10" s="2"/>
      <c r="M10" s="5"/>
      <c r="N10" s="2">
        <f t="shared" si="1"/>
        <v>0</v>
      </c>
      <c r="O10" s="1"/>
    </row>
    <row r="11" spans="1:15" x14ac:dyDescent="0.25">
      <c r="A11" t="str">
        <f>B2&amp;C11</f>
        <v>2015october</v>
      </c>
      <c r="B11" s="12"/>
      <c r="C11" s="4" t="s">
        <v>35</v>
      </c>
      <c r="D11" s="3" t="s">
        <v>0</v>
      </c>
      <c r="E11" s="2">
        <v>21</v>
      </c>
      <c r="F11" s="2"/>
      <c r="G11" s="2"/>
      <c r="H11" s="2"/>
      <c r="I11" s="2"/>
      <c r="J11" s="2">
        <f t="shared" si="0"/>
        <v>21</v>
      </c>
      <c r="K11" s="2"/>
      <c r="L11" s="2"/>
      <c r="M11" s="5"/>
      <c r="N11" s="2">
        <f t="shared" si="1"/>
        <v>0</v>
      </c>
      <c r="O11" s="1"/>
    </row>
    <row r="12" spans="1:15" x14ac:dyDescent="0.25">
      <c r="A12" t="str">
        <f>B2&amp;C12</f>
        <v>2015november</v>
      </c>
      <c r="B12" s="12"/>
      <c r="C12" s="4" t="s">
        <v>2</v>
      </c>
      <c r="D12" s="3" t="s">
        <v>0</v>
      </c>
      <c r="E12" s="2">
        <v>12</v>
      </c>
      <c r="F12" s="2"/>
      <c r="G12" s="2"/>
      <c r="H12" s="2"/>
      <c r="I12" s="2"/>
      <c r="J12" s="2">
        <f t="shared" si="0"/>
        <v>12</v>
      </c>
      <c r="K12" s="2"/>
      <c r="L12" s="2"/>
      <c r="M12" s="5"/>
      <c r="N12" s="2">
        <f t="shared" si="1"/>
        <v>0</v>
      </c>
      <c r="O12" s="1"/>
    </row>
    <row r="13" spans="1:15" x14ac:dyDescent="0.25">
      <c r="A13" t="str">
        <f>B2&amp;C13</f>
        <v>2015december</v>
      </c>
      <c r="B13" s="13"/>
      <c r="C13" s="4" t="s">
        <v>1</v>
      </c>
      <c r="D13" s="3" t="s">
        <v>0</v>
      </c>
      <c r="E13" s="2">
        <v>2</v>
      </c>
      <c r="F13" s="2"/>
      <c r="G13" s="2"/>
      <c r="H13" s="2"/>
      <c r="I13" s="2"/>
      <c r="J13" s="2">
        <f t="shared" si="0"/>
        <v>2</v>
      </c>
      <c r="K13" s="2"/>
      <c r="L13" s="2"/>
      <c r="M13" s="2"/>
      <c r="N13" s="2">
        <f t="shared" si="1"/>
        <v>0</v>
      </c>
      <c r="O13" s="1"/>
    </row>
    <row r="14" spans="1:15" x14ac:dyDescent="0.25">
      <c r="A14" t="str">
        <f>B14&amp;C14</f>
        <v>2016january</v>
      </c>
      <c r="B14" s="12">
        <v>2016</v>
      </c>
      <c r="C14" s="4" t="s">
        <v>10</v>
      </c>
      <c r="D14" s="3" t="s">
        <v>0</v>
      </c>
      <c r="E14" s="2"/>
      <c r="F14" s="2"/>
      <c r="G14" s="2"/>
      <c r="H14" s="2"/>
      <c r="I14" s="2"/>
      <c r="J14" s="2">
        <f t="shared" si="0"/>
        <v>0</v>
      </c>
      <c r="K14" s="2"/>
      <c r="L14" s="2"/>
      <c r="M14" s="5"/>
      <c r="N14" s="2">
        <f t="shared" si="1"/>
        <v>0</v>
      </c>
      <c r="O14" s="1"/>
    </row>
    <row r="15" spans="1:15" x14ac:dyDescent="0.25">
      <c r="A15" t="str">
        <f>B14&amp;C15</f>
        <v>2016february</v>
      </c>
      <c r="B15" s="12"/>
      <c r="C15" s="4" t="s">
        <v>9</v>
      </c>
      <c r="D15" s="3" t="s">
        <v>0</v>
      </c>
      <c r="E15" s="2"/>
      <c r="F15" s="2"/>
      <c r="G15" s="2"/>
      <c r="H15" s="2"/>
      <c r="I15" s="2"/>
      <c r="J15" s="2">
        <f t="shared" si="0"/>
        <v>0</v>
      </c>
      <c r="K15" s="2"/>
      <c r="L15" s="2"/>
      <c r="M15" s="5"/>
      <c r="N15" s="2">
        <f t="shared" si="1"/>
        <v>0</v>
      </c>
      <c r="O15" s="1"/>
    </row>
    <row r="16" spans="1:15" x14ac:dyDescent="0.25">
      <c r="A16" t="str">
        <f>B14&amp;C16</f>
        <v>2016march</v>
      </c>
      <c r="B16" s="12"/>
      <c r="C16" s="4" t="s">
        <v>8</v>
      </c>
      <c r="D16" s="3" t="s">
        <v>0</v>
      </c>
      <c r="E16" s="2"/>
      <c r="F16" s="2"/>
      <c r="G16" s="2"/>
      <c r="H16" s="2"/>
      <c r="I16" s="2"/>
      <c r="J16" s="2">
        <f t="shared" si="0"/>
        <v>0</v>
      </c>
      <c r="K16" s="2"/>
      <c r="L16" s="2"/>
      <c r="M16" s="5"/>
      <c r="N16" s="2">
        <f t="shared" si="1"/>
        <v>0</v>
      </c>
      <c r="O16" s="1"/>
    </row>
    <row r="17" spans="1:15" x14ac:dyDescent="0.25">
      <c r="A17" t="str">
        <f>B14&amp;C17</f>
        <v>2016april</v>
      </c>
      <c r="B17" s="12"/>
      <c r="C17" s="4" t="s">
        <v>7</v>
      </c>
      <c r="D17" s="3" t="s">
        <v>0</v>
      </c>
      <c r="E17" s="2"/>
      <c r="F17" s="2"/>
      <c r="G17" s="2"/>
      <c r="H17" s="2"/>
      <c r="I17" s="2"/>
      <c r="J17" s="2">
        <f t="shared" si="0"/>
        <v>0</v>
      </c>
      <c r="K17" s="2"/>
      <c r="L17" s="2"/>
      <c r="M17" s="5"/>
      <c r="N17" s="2">
        <f t="shared" si="1"/>
        <v>0</v>
      </c>
      <c r="O17" s="1"/>
    </row>
    <row r="18" spans="1:15" x14ac:dyDescent="0.25">
      <c r="A18" t="str">
        <f>B14&amp;C18</f>
        <v>2016may</v>
      </c>
      <c r="B18" s="12"/>
      <c r="C18" s="4" t="s">
        <v>34</v>
      </c>
      <c r="D18" s="3" t="s">
        <v>0</v>
      </c>
      <c r="E18" s="2"/>
      <c r="F18" s="2"/>
      <c r="G18" s="2"/>
      <c r="H18" s="2"/>
      <c r="I18" s="2"/>
      <c r="J18" s="2">
        <f t="shared" si="0"/>
        <v>0</v>
      </c>
      <c r="K18" s="2"/>
      <c r="L18" s="2"/>
      <c r="M18" s="5"/>
      <c r="N18" s="2">
        <f t="shared" si="1"/>
        <v>0</v>
      </c>
      <c r="O18" s="1"/>
    </row>
    <row r="19" spans="1:15" x14ac:dyDescent="0.25">
      <c r="A19" t="str">
        <f>B14&amp;C19</f>
        <v>2016jun</v>
      </c>
      <c r="B19" s="12"/>
      <c r="C19" s="4" t="s">
        <v>6</v>
      </c>
      <c r="D19" s="3" t="s">
        <v>0</v>
      </c>
      <c r="E19" s="2"/>
      <c r="F19" s="2"/>
      <c r="G19" s="2"/>
      <c r="H19" s="2"/>
      <c r="I19" s="2"/>
      <c r="J19" s="2">
        <f t="shared" si="0"/>
        <v>0</v>
      </c>
      <c r="K19" s="2"/>
      <c r="L19" s="2"/>
      <c r="M19" s="5"/>
      <c r="N19" s="2">
        <f t="shared" si="1"/>
        <v>0</v>
      </c>
      <c r="O19" s="1"/>
    </row>
    <row r="20" spans="1:15" x14ac:dyDescent="0.25">
      <c r="A20" t="str">
        <f>B14&amp;C20</f>
        <v>2016july</v>
      </c>
      <c r="B20" s="12"/>
      <c r="C20" s="4" t="s">
        <v>5</v>
      </c>
      <c r="D20" s="3" t="s">
        <v>0</v>
      </c>
      <c r="E20" s="2"/>
      <c r="F20" s="2"/>
      <c r="G20" s="2"/>
      <c r="H20" s="2"/>
      <c r="I20" s="2"/>
      <c r="J20" s="2">
        <f t="shared" si="0"/>
        <v>0</v>
      </c>
      <c r="K20" s="2"/>
      <c r="L20" s="2"/>
      <c r="M20" s="5"/>
      <c r="N20" s="2">
        <f t="shared" si="1"/>
        <v>0</v>
      </c>
      <c r="O20" s="1"/>
    </row>
    <row r="21" spans="1:15" x14ac:dyDescent="0.25">
      <c r="A21" t="str">
        <f>B14&amp;C21</f>
        <v>2016august</v>
      </c>
      <c r="B21" s="12"/>
      <c r="C21" s="4" t="s">
        <v>4</v>
      </c>
      <c r="D21" s="3" t="s">
        <v>0</v>
      </c>
      <c r="E21" s="2"/>
      <c r="F21" s="2"/>
      <c r="G21" s="2"/>
      <c r="H21" s="2"/>
      <c r="I21" s="2"/>
      <c r="J21" s="2">
        <f t="shared" si="0"/>
        <v>0</v>
      </c>
      <c r="K21" s="2"/>
      <c r="L21" s="2"/>
      <c r="M21" s="5"/>
      <c r="N21" s="2">
        <f t="shared" si="1"/>
        <v>0</v>
      </c>
      <c r="O21" s="1"/>
    </row>
    <row r="22" spans="1:15" x14ac:dyDescent="0.25">
      <c r="A22" t="str">
        <f>B14&amp;C22</f>
        <v>2016september</v>
      </c>
      <c r="B22" s="12"/>
      <c r="C22" s="4" t="s">
        <v>3</v>
      </c>
      <c r="D22" s="3" t="s">
        <v>0</v>
      </c>
      <c r="E22" s="2"/>
      <c r="F22" s="2"/>
      <c r="G22" s="2"/>
      <c r="H22" s="2"/>
      <c r="I22" s="2"/>
      <c r="J22" s="2">
        <f t="shared" si="0"/>
        <v>0</v>
      </c>
      <c r="K22" s="2"/>
      <c r="L22" s="2"/>
      <c r="M22" s="5"/>
      <c r="N22" s="2">
        <f t="shared" si="1"/>
        <v>0</v>
      </c>
      <c r="O22" s="1"/>
    </row>
    <row r="23" spans="1:15" x14ac:dyDescent="0.25">
      <c r="A23" t="str">
        <f>B14&amp;C23</f>
        <v>2016october</v>
      </c>
      <c r="B23" s="12"/>
      <c r="C23" s="4" t="s">
        <v>35</v>
      </c>
      <c r="D23" s="3" t="s">
        <v>0</v>
      </c>
      <c r="E23" s="2"/>
      <c r="F23" s="2"/>
      <c r="G23" s="2"/>
      <c r="H23" s="2"/>
      <c r="I23" s="2"/>
      <c r="J23" s="2">
        <f t="shared" si="0"/>
        <v>0</v>
      </c>
      <c r="K23" s="2"/>
      <c r="L23" s="2"/>
      <c r="M23" s="5"/>
      <c r="N23" s="2">
        <f t="shared" si="1"/>
        <v>0</v>
      </c>
      <c r="O23" s="1"/>
    </row>
    <row r="24" spans="1:15" x14ac:dyDescent="0.25">
      <c r="A24" t="str">
        <f>B14&amp;C24</f>
        <v>2016november</v>
      </c>
      <c r="B24" s="12"/>
      <c r="C24" s="4" t="s">
        <v>2</v>
      </c>
      <c r="D24" s="3" t="s">
        <v>0</v>
      </c>
      <c r="E24" s="2"/>
      <c r="F24" s="2"/>
      <c r="G24" s="2"/>
      <c r="H24" s="2"/>
      <c r="I24" s="2"/>
      <c r="J24" s="2">
        <f t="shared" si="0"/>
        <v>0</v>
      </c>
      <c r="K24" s="2"/>
      <c r="L24" s="2"/>
      <c r="M24" s="5"/>
      <c r="N24" s="2">
        <f t="shared" si="1"/>
        <v>0</v>
      </c>
      <c r="O24" s="1"/>
    </row>
    <row r="25" spans="1:15" x14ac:dyDescent="0.25">
      <c r="A25" t="str">
        <f>B14&amp;C25</f>
        <v>2016december</v>
      </c>
      <c r="B25" s="13"/>
      <c r="C25" s="4" t="s">
        <v>1</v>
      </c>
      <c r="D25" s="3" t="s">
        <v>0</v>
      </c>
      <c r="E25" s="2"/>
      <c r="F25" s="2"/>
      <c r="G25" s="2"/>
      <c r="H25" s="2"/>
      <c r="I25" s="2"/>
      <c r="J25" s="2">
        <f t="shared" si="0"/>
        <v>0</v>
      </c>
      <c r="K25" s="2"/>
      <c r="L25" s="2"/>
      <c r="M25" s="2"/>
      <c r="N25" s="2">
        <f t="shared" si="1"/>
        <v>0</v>
      </c>
      <c r="O25" s="1"/>
    </row>
  </sheetData>
  <mergeCells count="3">
    <mergeCell ref="C1:D1"/>
    <mergeCell ref="B2:B13"/>
    <mergeCell ref="B14:B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opLeftCell="A7" workbookViewId="0">
      <selection activeCell="C6" sqref="C6"/>
    </sheetView>
  </sheetViews>
  <sheetFormatPr defaultRowHeight="15" x14ac:dyDescent="0.25"/>
  <cols>
    <col min="1" max="3" width="12.85546875" customWidth="1"/>
    <col min="5" max="5" width="12.85546875" customWidth="1"/>
  </cols>
  <sheetData>
    <row r="1" spans="1:6" x14ac:dyDescent="0.25">
      <c r="E1" s="8" t="s">
        <v>23</v>
      </c>
      <c r="F1" s="14" t="s">
        <v>10</v>
      </c>
    </row>
    <row r="2" spans="1:6" x14ac:dyDescent="0.25">
      <c r="E2" s="8" t="s">
        <v>22</v>
      </c>
      <c r="F2" s="15"/>
    </row>
    <row r="3" spans="1:6" x14ac:dyDescent="0.25">
      <c r="E3" s="8" t="s">
        <v>24</v>
      </c>
      <c r="F3" s="8">
        <f>SUM(G3:AX3)</f>
        <v>0</v>
      </c>
    </row>
    <row r="4" spans="1:6" x14ac:dyDescent="0.25">
      <c r="E4" s="16">
        <v>2015</v>
      </c>
      <c r="F4" s="14" t="s">
        <v>9</v>
      </c>
    </row>
    <row r="5" spans="1:6" x14ac:dyDescent="0.25">
      <c r="E5" s="16"/>
      <c r="F5" s="15"/>
    </row>
    <row r="6" spans="1:6" x14ac:dyDescent="0.25">
      <c r="E6" s="16"/>
      <c r="F6" s="8">
        <f>SUM(G6:AY6)</f>
        <v>0</v>
      </c>
    </row>
    <row r="7" spans="1:6" x14ac:dyDescent="0.25">
      <c r="E7" s="16"/>
      <c r="F7" s="14" t="s">
        <v>8</v>
      </c>
    </row>
    <row r="8" spans="1:6" x14ac:dyDescent="0.25">
      <c r="A8" s="9" t="str">
        <f>B8&amp;C8</f>
        <v>2015january</v>
      </c>
      <c r="B8" s="9">
        <v>2015</v>
      </c>
      <c r="C8" s="9" t="s">
        <v>10</v>
      </c>
      <c r="D8" s="9">
        <v>123</v>
      </c>
      <c r="E8" s="16"/>
      <c r="F8" s="15"/>
    </row>
    <row r="9" spans="1:6" x14ac:dyDescent="0.25">
      <c r="A9" s="9" t="str">
        <f>B9&amp;C9</f>
        <v>2015february</v>
      </c>
      <c r="B9" s="9">
        <v>2015</v>
      </c>
      <c r="C9" s="9" t="s">
        <v>9</v>
      </c>
      <c r="D9" s="9">
        <v>321</v>
      </c>
      <c r="E9" s="16"/>
      <c r="F9" s="8">
        <f>SUM(G9:AX9)</f>
        <v>0</v>
      </c>
    </row>
    <row r="10" spans="1:6" x14ac:dyDescent="0.25">
      <c r="A10" s="9" t="str">
        <f t="shared" ref="A10:A19" si="0">B10&amp;C10</f>
        <v>2015march</v>
      </c>
      <c r="B10" s="9">
        <v>2015</v>
      </c>
      <c r="C10" s="9" t="s">
        <v>8</v>
      </c>
      <c r="D10" s="9">
        <f>$F$9</f>
        <v>0</v>
      </c>
      <c r="E10" s="16"/>
      <c r="F10" s="14" t="s">
        <v>7</v>
      </c>
    </row>
    <row r="11" spans="1:6" x14ac:dyDescent="0.25">
      <c r="A11" s="9" t="str">
        <f t="shared" si="0"/>
        <v>2015april</v>
      </c>
      <c r="B11" s="9">
        <v>2015</v>
      </c>
      <c r="C11" s="9" t="s">
        <v>7</v>
      </c>
      <c r="D11" s="9">
        <f>$F$12</f>
        <v>0</v>
      </c>
      <c r="E11" s="16"/>
      <c r="F11" s="15"/>
    </row>
    <row r="12" spans="1:6" x14ac:dyDescent="0.25">
      <c r="A12" s="9" t="str">
        <f t="shared" si="0"/>
        <v>2015may</v>
      </c>
      <c r="B12" s="9">
        <v>2015</v>
      </c>
      <c r="C12" s="9" t="s">
        <v>34</v>
      </c>
      <c r="D12" s="9">
        <f>$F$15</f>
        <v>0</v>
      </c>
      <c r="E12" s="16"/>
      <c r="F12" s="8">
        <f>SUM(G12:AX12)</f>
        <v>0</v>
      </c>
    </row>
    <row r="13" spans="1:6" x14ac:dyDescent="0.25">
      <c r="A13" s="9" t="str">
        <f t="shared" si="0"/>
        <v>2015jun</v>
      </c>
      <c r="B13" s="9">
        <v>2015</v>
      </c>
      <c r="C13" s="9" t="s">
        <v>6</v>
      </c>
      <c r="D13" s="9">
        <f>$F$18</f>
        <v>0</v>
      </c>
      <c r="E13" s="16"/>
      <c r="F13" s="14" t="s">
        <v>34</v>
      </c>
    </row>
    <row r="14" spans="1:6" x14ac:dyDescent="0.25">
      <c r="A14" s="9" t="str">
        <f t="shared" si="0"/>
        <v>2015july</v>
      </c>
      <c r="B14" s="9">
        <v>2015</v>
      </c>
      <c r="C14" s="9" t="s">
        <v>5</v>
      </c>
      <c r="D14" s="9">
        <f>$F$21</f>
        <v>0</v>
      </c>
      <c r="E14" s="16"/>
      <c r="F14" s="15"/>
    </row>
    <row r="15" spans="1:6" x14ac:dyDescent="0.25">
      <c r="A15" s="9" t="str">
        <f t="shared" si="0"/>
        <v>2015august</v>
      </c>
      <c r="B15" s="9">
        <v>2015</v>
      </c>
      <c r="C15" s="9" t="s">
        <v>4</v>
      </c>
      <c r="D15" s="9">
        <f>$F$24</f>
        <v>0</v>
      </c>
      <c r="E15" s="16"/>
      <c r="F15" s="8">
        <f>SUM(G15:AX15)</f>
        <v>0</v>
      </c>
    </row>
    <row r="16" spans="1:6" x14ac:dyDescent="0.25">
      <c r="A16" s="9" t="str">
        <f t="shared" si="0"/>
        <v>2015september</v>
      </c>
      <c r="B16" s="9">
        <v>2015</v>
      </c>
      <c r="C16" s="9" t="s">
        <v>3</v>
      </c>
      <c r="D16" s="9">
        <f>$F$27</f>
        <v>0</v>
      </c>
      <c r="E16" s="16"/>
      <c r="F16" s="14" t="s">
        <v>6</v>
      </c>
    </row>
    <row r="17" spans="1:6" x14ac:dyDescent="0.25">
      <c r="A17" s="9" t="str">
        <f t="shared" si="0"/>
        <v>2015october</v>
      </c>
      <c r="B17" s="9">
        <v>2015</v>
      </c>
      <c r="C17" s="9" t="s">
        <v>35</v>
      </c>
      <c r="D17" s="9">
        <f>$F$30</f>
        <v>0</v>
      </c>
      <c r="E17" s="16"/>
      <c r="F17" s="15"/>
    </row>
    <row r="18" spans="1:6" x14ac:dyDescent="0.25">
      <c r="A18" s="9" t="str">
        <f t="shared" si="0"/>
        <v>2015november</v>
      </c>
      <c r="B18" s="9">
        <v>2015</v>
      </c>
      <c r="C18" s="9" t="s">
        <v>2</v>
      </c>
      <c r="D18" s="9">
        <f>$F$33</f>
        <v>0</v>
      </c>
      <c r="E18" s="16"/>
      <c r="F18" s="8">
        <f>SUM(G18:AX18)</f>
        <v>0</v>
      </c>
    </row>
    <row r="19" spans="1:6" x14ac:dyDescent="0.25">
      <c r="A19" s="9" t="str">
        <f t="shared" si="0"/>
        <v>2015december</v>
      </c>
      <c r="B19" s="9">
        <v>2015</v>
      </c>
      <c r="C19" s="9" t="s">
        <v>1</v>
      </c>
      <c r="D19" s="9">
        <v>42</v>
      </c>
      <c r="E19" s="16"/>
      <c r="F19" s="14" t="s">
        <v>5</v>
      </c>
    </row>
    <row r="20" spans="1:6" x14ac:dyDescent="0.25">
      <c r="A20" s="9" t="str">
        <f>B20&amp;C20</f>
        <v>2016january</v>
      </c>
      <c r="B20" s="9">
        <v>2016</v>
      </c>
      <c r="C20" s="9" t="s">
        <v>10</v>
      </c>
      <c r="D20" s="9">
        <f>$F$339</f>
        <v>0</v>
      </c>
      <c r="E20" s="16"/>
      <c r="F20" s="15"/>
    </row>
    <row r="21" spans="1:6" x14ac:dyDescent="0.25">
      <c r="A21" s="9" t="str">
        <f t="shared" ref="A21:A31" si="1">B21&amp;C21</f>
        <v>2016february</v>
      </c>
      <c r="B21" s="9">
        <v>2016</v>
      </c>
      <c r="C21" s="9" t="s">
        <v>9</v>
      </c>
      <c r="D21" s="9">
        <f>$F$42</f>
        <v>0</v>
      </c>
      <c r="E21" s="16"/>
      <c r="F21" s="8">
        <f>SUM(G21:AX21)</f>
        <v>0</v>
      </c>
    </row>
    <row r="22" spans="1:6" x14ac:dyDescent="0.25">
      <c r="A22" s="9" t="str">
        <f t="shared" si="1"/>
        <v>2016march</v>
      </c>
      <c r="B22" s="9">
        <v>2016</v>
      </c>
      <c r="C22" s="9" t="s">
        <v>8</v>
      </c>
      <c r="D22" s="9">
        <f>$F$45</f>
        <v>0</v>
      </c>
      <c r="E22" s="16"/>
      <c r="F22" s="14" t="s">
        <v>4</v>
      </c>
    </row>
    <row r="23" spans="1:6" x14ac:dyDescent="0.25">
      <c r="A23" s="9" t="str">
        <f t="shared" si="1"/>
        <v>2016april</v>
      </c>
      <c r="B23" s="9">
        <v>2016</v>
      </c>
      <c r="C23" s="9" t="s">
        <v>7</v>
      </c>
      <c r="D23" s="9">
        <f>$F$48</f>
        <v>0</v>
      </c>
      <c r="E23" s="16"/>
      <c r="F23" s="15"/>
    </row>
    <row r="24" spans="1:6" x14ac:dyDescent="0.25">
      <c r="A24" s="9" t="str">
        <f t="shared" si="1"/>
        <v>2016may</v>
      </c>
      <c r="B24" s="9">
        <v>2016</v>
      </c>
      <c r="C24" s="9" t="s">
        <v>34</v>
      </c>
      <c r="D24" s="9">
        <f>$F$51</f>
        <v>0</v>
      </c>
      <c r="E24" s="16"/>
      <c r="F24" s="8">
        <f>SUM(G24:AX24)</f>
        <v>0</v>
      </c>
    </row>
    <row r="25" spans="1:6" x14ac:dyDescent="0.25">
      <c r="A25" s="9" t="str">
        <f t="shared" si="1"/>
        <v>2016jun</v>
      </c>
      <c r="B25" s="9">
        <v>2016</v>
      </c>
      <c r="C25" s="9" t="s">
        <v>6</v>
      </c>
      <c r="D25" s="9">
        <f>$F$54</f>
        <v>0</v>
      </c>
      <c r="E25" s="16"/>
      <c r="F25" s="14" t="s">
        <v>3</v>
      </c>
    </row>
    <row r="26" spans="1:6" x14ac:dyDescent="0.25">
      <c r="A26" s="9" t="str">
        <f t="shared" si="1"/>
        <v>2016july</v>
      </c>
      <c r="B26" s="9">
        <v>2016</v>
      </c>
      <c r="C26" s="9" t="s">
        <v>5</v>
      </c>
      <c r="D26" s="9">
        <f>$F$57</f>
        <v>0</v>
      </c>
      <c r="E26" s="16"/>
      <c r="F26" s="15"/>
    </row>
    <row r="27" spans="1:6" x14ac:dyDescent="0.25">
      <c r="A27" s="9" t="str">
        <f t="shared" si="1"/>
        <v>2016august</v>
      </c>
      <c r="B27" s="9">
        <v>2016</v>
      </c>
      <c r="C27" s="9" t="s">
        <v>4</v>
      </c>
      <c r="D27" s="9">
        <f>$F$60</f>
        <v>0</v>
      </c>
      <c r="E27" s="16"/>
      <c r="F27" s="8">
        <f>SUM(G27:AX27)</f>
        <v>0</v>
      </c>
    </row>
    <row r="28" spans="1:6" x14ac:dyDescent="0.25">
      <c r="A28" s="9" t="str">
        <f t="shared" si="1"/>
        <v>2016september</v>
      </c>
      <c r="B28" s="9">
        <v>2016</v>
      </c>
      <c r="C28" s="9" t="s">
        <v>3</v>
      </c>
      <c r="D28" s="9">
        <f>$F$63</f>
        <v>0</v>
      </c>
      <c r="E28" s="16"/>
      <c r="F28" s="14" t="s">
        <v>35</v>
      </c>
    </row>
    <row r="29" spans="1:6" x14ac:dyDescent="0.25">
      <c r="A29" s="9" t="str">
        <f t="shared" si="1"/>
        <v>2016october</v>
      </c>
      <c r="B29" s="9">
        <v>2016</v>
      </c>
      <c r="C29" s="9" t="s">
        <v>35</v>
      </c>
      <c r="D29" s="9">
        <f>$F$66</f>
        <v>0</v>
      </c>
      <c r="E29" s="16"/>
      <c r="F29" s="15"/>
    </row>
    <row r="30" spans="1:6" x14ac:dyDescent="0.25">
      <c r="A30" s="9" t="str">
        <f t="shared" si="1"/>
        <v>2016november</v>
      </c>
      <c r="B30" s="9">
        <v>2016</v>
      </c>
      <c r="C30" s="9" t="s">
        <v>2</v>
      </c>
      <c r="D30" s="9">
        <f>$F$69</f>
        <v>0</v>
      </c>
      <c r="E30" s="16"/>
      <c r="F30" s="8">
        <f>SUM(G30:AX30)</f>
        <v>0</v>
      </c>
    </row>
    <row r="31" spans="1:6" x14ac:dyDescent="0.25">
      <c r="A31" s="9" t="str">
        <f t="shared" si="1"/>
        <v>2016december</v>
      </c>
      <c r="B31" s="9">
        <v>2016</v>
      </c>
      <c r="C31" s="9" t="s">
        <v>1</v>
      </c>
      <c r="D31" s="9">
        <f>$F$72</f>
        <v>0</v>
      </c>
      <c r="E31" s="16"/>
      <c r="F31" s="14" t="s">
        <v>2</v>
      </c>
    </row>
    <row r="32" spans="1:6" x14ac:dyDescent="0.25">
      <c r="E32" s="16"/>
      <c r="F32" s="15"/>
    </row>
    <row r="33" spans="5:6" x14ac:dyDescent="0.25">
      <c r="E33" s="16"/>
      <c r="F33" s="8">
        <f>SUM(G33:AX33)</f>
        <v>0</v>
      </c>
    </row>
    <row r="34" spans="5:6" x14ac:dyDescent="0.25">
      <c r="E34" s="16"/>
      <c r="F34" s="14" t="s">
        <v>1</v>
      </c>
    </row>
    <row r="35" spans="5:6" x14ac:dyDescent="0.25">
      <c r="E35" s="16"/>
      <c r="F35" s="15"/>
    </row>
    <row r="36" spans="5:6" x14ac:dyDescent="0.25">
      <c r="E36" s="15"/>
      <c r="F36" s="8">
        <f>SUM(G36:AX36)</f>
        <v>0</v>
      </c>
    </row>
    <row r="37" spans="5:6" x14ac:dyDescent="0.25">
      <c r="E37" s="8" t="s">
        <v>23</v>
      </c>
      <c r="F37" s="14" t="s">
        <v>10</v>
      </c>
    </row>
    <row r="38" spans="5:6" x14ac:dyDescent="0.25">
      <c r="E38" s="8" t="s">
        <v>22</v>
      </c>
      <c r="F38" s="15"/>
    </row>
    <row r="39" spans="5:6" x14ac:dyDescent="0.25">
      <c r="E39" s="8" t="s">
        <v>21</v>
      </c>
      <c r="F39" s="8">
        <f>SUM(G39:AX39)</f>
        <v>0</v>
      </c>
    </row>
    <row r="40" spans="5:6" x14ac:dyDescent="0.25">
      <c r="E40" s="16">
        <v>2016</v>
      </c>
      <c r="F40" s="14" t="s">
        <v>9</v>
      </c>
    </row>
    <row r="41" spans="5:6" x14ac:dyDescent="0.25">
      <c r="E41" s="16"/>
      <c r="F41" s="15"/>
    </row>
    <row r="42" spans="5:6" x14ac:dyDescent="0.25">
      <c r="E42" s="16"/>
      <c r="F42" s="8">
        <f>SUM(G42:AY42)</f>
        <v>0</v>
      </c>
    </row>
    <row r="43" spans="5:6" x14ac:dyDescent="0.25">
      <c r="E43" s="16"/>
      <c r="F43" s="14" t="s">
        <v>8</v>
      </c>
    </row>
    <row r="44" spans="5:6" x14ac:dyDescent="0.25">
      <c r="E44" s="16"/>
      <c r="F44" s="15"/>
    </row>
    <row r="45" spans="5:6" x14ac:dyDescent="0.25">
      <c r="E45" s="16"/>
      <c r="F45" s="8">
        <f>SUM(G45:AX45)</f>
        <v>0</v>
      </c>
    </row>
    <row r="46" spans="5:6" x14ac:dyDescent="0.25">
      <c r="E46" s="16"/>
      <c r="F46" s="14" t="s">
        <v>7</v>
      </c>
    </row>
    <row r="47" spans="5:6" x14ac:dyDescent="0.25">
      <c r="E47" s="16"/>
      <c r="F47" s="15"/>
    </row>
    <row r="48" spans="5:6" x14ac:dyDescent="0.25">
      <c r="E48" s="16"/>
      <c r="F48" s="8">
        <f>SUM(G48:AX48)</f>
        <v>0</v>
      </c>
    </row>
    <row r="49" spans="5:6" x14ac:dyDescent="0.25">
      <c r="E49" s="16"/>
      <c r="F49" s="14" t="s">
        <v>34</v>
      </c>
    </row>
    <row r="50" spans="5:6" x14ac:dyDescent="0.25">
      <c r="E50" s="16"/>
      <c r="F50" s="15"/>
    </row>
    <row r="51" spans="5:6" x14ac:dyDescent="0.25">
      <c r="E51" s="16"/>
      <c r="F51" s="8">
        <f>SUM(G51:AX51)</f>
        <v>0</v>
      </c>
    </row>
    <row r="52" spans="5:6" x14ac:dyDescent="0.25">
      <c r="E52" s="16"/>
      <c r="F52" s="14" t="s">
        <v>6</v>
      </c>
    </row>
    <row r="53" spans="5:6" x14ac:dyDescent="0.25">
      <c r="E53" s="16"/>
      <c r="F53" s="15"/>
    </row>
    <row r="54" spans="5:6" x14ac:dyDescent="0.25">
      <c r="E54" s="16"/>
      <c r="F54" s="8">
        <f>SUM(G54:AX54)</f>
        <v>0</v>
      </c>
    </row>
    <row r="55" spans="5:6" x14ac:dyDescent="0.25">
      <c r="E55" s="16"/>
      <c r="F55" s="14" t="s">
        <v>5</v>
      </c>
    </row>
    <row r="56" spans="5:6" x14ac:dyDescent="0.25">
      <c r="E56" s="16"/>
      <c r="F56" s="15"/>
    </row>
    <row r="57" spans="5:6" x14ac:dyDescent="0.25">
      <c r="E57" s="16"/>
      <c r="F57" s="8">
        <f>SUM(G57:AX57)</f>
        <v>0</v>
      </c>
    </row>
    <row r="58" spans="5:6" x14ac:dyDescent="0.25">
      <c r="E58" s="16"/>
      <c r="F58" s="14" t="s">
        <v>4</v>
      </c>
    </row>
    <row r="59" spans="5:6" x14ac:dyDescent="0.25">
      <c r="E59" s="16"/>
      <c r="F59" s="15"/>
    </row>
    <row r="60" spans="5:6" x14ac:dyDescent="0.25">
      <c r="E60" s="16"/>
      <c r="F60" s="8">
        <f>SUM(G60:AX60)</f>
        <v>0</v>
      </c>
    </row>
    <row r="61" spans="5:6" x14ac:dyDescent="0.25">
      <c r="E61" s="16"/>
      <c r="F61" s="14" t="s">
        <v>3</v>
      </c>
    </row>
    <row r="62" spans="5:6" x14ac:dyDescent="0.25">
      <c r="E62" s="16"/>
      <c r="F62" s="15"/>
    </row>
    <row r="63" spans="5:6" x14ac:dyDescent="0.25">
      <c r="E63" s="16"/>
      <c r="F63" s="8">
        <f>SUM(G63:AX63)</f>
        <v>0</v>
      </c>
    </row>
    <row r="64" spans="5:6" x14ac:dyDescent="0.25">
      <c r="E64" s="16"/>
      <c r="F64" s="14" t="s">
        <v>35</v>
      </c>
    </row>
    <row r="65" spans="5:6" x14ac:dyDescent="0.25">
      <c r="E65" s="16"/>
      <c r="F65" s="15"/>
    </row>
    <row r="66" spans="5:6" x14ac:dyDescent="0.25">
      <c r="E66" s="16"/>
      <c r="F66" s="8">
        <f>SUM(G66:AX66)</f>
        <v>0</v>
      </c>
    </row>
    <row r="67" spans="5:6" x14ac:dyDescent="0.25">
      <c r="E67" s="16"/>
      <c r="F67" s="14" t="s">
        <v>2</v>
      </c>
    </row>
    <row r="68" spans="5:6" x14ac:dyDescent="0.25">
      <c r="E68" s="16"/>
      <c r="F68" s="15"/>
    </row>
    <row r="69" spans="5:6" x14ac:dyDescent="0.25">
      <c r="E69" s="16"/>
      <c r="F69" s="8">
        <f>SUM(G69:AX69)</f>
        <v>0</v>
      </c>
    </row>
    <row r="70" spans="5:6" x14ac:dyDescent="0.25">
      <c r="E70" s="16"/>
      <c r="F70" s="14" t="s">
        <v>1</v>
      </c>
    </row>
    <row r="71" spans="5:6" x14ac:dyDescent="0.25">
      <c r="E71" s="16"/>
      <c r="F71" s="15"/>
    </row>
    <row r="72" spans="5:6" x14ac:dyDescent="0.25">
      <c r="E72" s="15"/>
      <c r="F72" s="8">
        <f>SUM(G72:AX72)</f>
        <v>0</v>
      </c>
    </row>
  </sheetData>
  <mergeCells count="26">
    <mergeCell ref="F37:F38"/>
    <mergeCell ref="E40:E72"/>
    <mergeCell ref="F40:F41"/>
    <mergeCell ref="F43:F44"/>
    <mergeCell ref="F46:F47"/>
    <mergeCell ref="F49:F50"/>
    <mergeCell ref="F52:F53"/>
    <mergeCell ref="F55:F56"/>
    <mergeCell ref="F58:F59"/>
    <mergeCell ref="F61:F62"/>
    <mergeCell ref="F64:F65"/>
    <mergeCell ref="F67:F68"/>
    <mergeCell ref="F70:F71"/>
    <mergeCell ref="F1:F2"/>
    <mergeCell ref="E4:E36"/>
    <mergeCell ref="F4:F5"/>
    <mergeCell ref="F7:F8"/>
    <mergeCell ref="F10:F11"/>
    <mergeCell ref="F13:F14"/>
    <mergeCell ref="F16:F17"/>
    <mergeCell ref="F19:F20"/>
    <mergeCell ref="F22:F23"/>
    <mergeCell ref="F25:F26"/>
    <mergeCell ref="F28:F29"/>
    <mergeCell ref="F31:F32"/>
    <mergeCell ref="F34:F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72"/>
  <sheetViews>
    <sheetView topLeftCell="B34" workbookViewId="0">
      <selection activeCell="F40" sqref="F40:F72"/>
    </sheetView>
  </sheetViews>
  <sheetFormatPr defaultRowHeight="15" x14ac:dyDescent="0.25"/>
  <cols>
    <col min="2" max="4" width="12.85546875" customWidth="1"/>
  </cols>
  <sheetData>
    <row r="1" spans="6:7" x14ac:dyDescent="0.25">
      <c r="F1" s="8" t="s">
        <v>23</v>
      </c>
      <c r="G1" s="14" t="s">
        <v>10</v>
      </c>
    </row>
    <row r="2" spans="6:7" x14ac:dyDescent="0.25">
      <c r="F2" s="8" t="s">
        <v>25</v>
      </c>
      <c r="G2" s="15"/>
    </row>
    <row r="3" spans="6:7" x14ac:dyDescent="0.25">
      <c r="F3" s="8" t="s">
        <v>24</v>
      </c>
      <c r="G3" s="8">
        <f>SUM(H3:AY3)</f>
        <v>0</v>
      </c>
    </row>
    <row r="4" spans="6:7" x14ac:dyDescent="0.25">
      <c r="F4" s="16">
        <v>2015</v>
      </c>
      <c r="G4" s="14" t="s">
        <v>9</v>
      </c>
    </row>
    <row r="5" spans="6:7" x14ac:dyDescent="0.25">
      <c r="F5" s="16"/>
      <c r="G5" s="15"/>
    </row>
    <row r="6" spans="6:7" x14ac:dyDescent="0.25">
      <c r="F6" s="16"/>
      <c r="G6" s="8">
        <f>SUM(H6:AZ6)</f>
        <v>0</v>
      </c>
    </row>
    <row r="7" spans="6:7" x14ac:dyDescent="0.25">
      <c r="F7" s="16"/>
      <c r="G7" s="14" t="s">
        <v>8</v>
      </c>
    </row>
    <row r="8" spans="6:7" x14ac:dyDescent="0.25">
      <c r="F8" s="16"/>
      <c r="G8" s="15"/>
    </row>
    <row r="9" spans="6:7" x14ac:dyDescent="0.25">
      <c r="F9" s="16"/>
      <c r="G9" s="8">
        <f>SUM(H9:AY9)</f>
        <v>0</v>
      </c>
    </row>
    <row r="10" spans="6:7" x14ac:dyDescent="0.25">
      <c r="F10" s="16"/>
      <c r="G10" s="14" t="s">
        <v>7</v>
      </c>
    </row>
    <row r="11" spans="6:7" x14ac:dyDescent="0.25">
      <c r="F11" s="16"/>
      <c r="G11" s="15"/>
    </row>
    <row r="12" spans="6:7" x14ac:dyDescent="0.25">
      <c r="F12" s="16"/>
      <c r="G12" s="8">
        <f>SUM(H12:AY12)</f>
        <v>0</v>
      </c>
    </row>
    <row r="13" spans="6:7" x14ac:dyDescent="0.25">
      <c r="F13" s="16"/>
      <c r="G13" s="14" t="s">
        <v>34</v>
      </c>
    </row>
    <row r="14" spans="6:7" x14ac:dyDescent="0.25">
      <c r="F14" s="16"/>
      <c r="G14" s="15"/>
    </row>
    <row r="15" spans="6:7" x14ac:dyDescent="0.25">
      <c r="F15" s="16"/>
      <c r="G15" s="8">
        <f>SUM(H15:AY15)</f>
        <v>0</v>
      </c>
    </row>
    <row r="16" spans="6:7" x14ac:dyDescent="0.25">
      <c r="F16" s="16"/>
      <c r="G16" s="14" t="s">
        <v>6</v>
      </c>
    </row>
    <row r="17" spans="6:7" x14ac:dyDescent="0.25">
      <c r="F17" s="16"/>
      <c r="G17" s="15"/>
    </row>
    <row r="18" spans="6:7" x14ac:dyDescent="0.25">
      <c r="F18" s="16"/>
      <c r="G18" s="8">
        <f>SUM(H18:AY18)</f>
        <v>0</v>
      </c>
    </row>
    <row r="19" spans="6:7" x14ac:dyDescent="0.25">
      <c r="F19" s="16"/>
      <c r="G19" s="14" t="s">
        <v>5</v>
      </c>
    </row>
    <row r="20" spans="6:7" x14ac:dyDescent="0.25">
      <c r="F20" s="16"/>
      <c r="G20" s="15"/>
    </row>
    <row r="21" spans="6:7" x14ac:dyDescent="0.25">
      <c r="F21" s="16"/>
      <c r="G21" s="8">
        <f>SUM(H21:AY21)</f>
        <v>0</v>
      </c>
    </row>
    <row r="22" spans="6:7" x14ac:dyDescent="0.25">
      <c r="F22" s="16"/>
      <c r="G22" s="14" t="s">
        <v>4</v>
      </c>
    </row>
    <row r="23" spans="6:7" x14ac:dyDescent="0.25">
      <c r="F23" s="16"/>
      <c r="G23" s="15"/>
    </row>
    <row r="24" spans="6:7" x14ac:dyDescent="0.25">
      <c r="F24" s="16"/>
      <c r="G24" s="8">
        <f>SUM(H24:AY24)</f>
        <v>0</v>
      </c>
    </row>
    <row r="25" spans="6:7" x14ac:dyDescent="0.25">
      <c r="F25" s="16"/>
      <c r="G25" s="14" t="s">
        <v>3</v>
      </c>
    </row>
    <row r="26" spans="6:7" x14ac:dyDescent="0.25">
      <c r="F26" s="16"/>
      <c r="G26" s="15"/>
    </row>
    <row r="27" spans="6:7" x14ac:dyDescent="0.25">
      <c r="F27" s="16"/>
      <c r="G27" s="8">
        <f>SUM(H27:AY27)</f>
        <v>0</v>
      </c>
    </row>
    <row r="28" spans="6:7" x14ac:dyDescent="0.25">
      <c r="F28" s="16"/>
      <c r="G28" s="14" t="s">
        <v>35</v>
      </c>
    </row>
    <row r="29" spans="6:7" x14ac:dyDescent="0.25">
      <c r="F29" s="16"/>
      <c r="G29" s="15"/>
    </row>
    <row r="30" spans="6:7" x14ac:dyDescent="0.25">
      <c r="F30" s="16"/>
      <c r="G30" s="8">
        <f>SUM(H30:AY30)</f>
        <v>0</v>
      </c>
    </row>
    <row r="31" spans="6:7" x14ac:dyDescent="0.25">
      <c r="F31" s="16"/>
      <c r="G31" s="14" t="s">
        <v>2</v>
      </c>
    </row>
    <row r="32" spans="6:7" x14ac:dyDescent="0.25">
      <c r="F32" s="16"/>
      <c r="G32" s="15"/>
    </row>
    <row r="33" spans="2:7" x14ac:dyDescent="0.25">
      <c r="F33" s="16"/>
      <c r="G33" s="8">
        <f>SUM(H33:AY33)</f>
        <v>0</v>
      </c>
    </row>
    <row r="34" spans="2:7" x14ac:dyDescent="0.25">
      <c r="F34" s="16"/>
      <c r="G34" s="14" t="s">
        <v>1</v>
      </c>
    </row>
    <row r="35" spans="2:7" x14ac:dyDescent="0.25">
      <c r="F35" s="16"/>
      <c r="G35" s="15"/>
    </row>
    <row r="36" spans="2:7" x14ac:dyDescent="0.25">
      <c r="F36" s="15"/>
      <c r="G36" s="8">
        <f>SUM(H36:AY36)</f>
        <v>0</v>
      </c>
    </row>
    <row r="37" spans="2:7" x14ac:dyDescent="0.25">
      <c r="F37" s="8" t="s">
        <v>23</v>
      </c>
      <c r="G37" s="14" t="s">
        <v>10</v>
      </c>
    </row>
    <row r="38" spans="2:7" x14ac:dyDescent="0.25">
      <c r="F38" s="8" t="s">
        <v>25</v>
      </c>
      <c r="G38" s="15"/>
    </row>
    <row r="39" spans="2:7" x14ac:dyDescent="0.25">
      <c r="F39" s="8" t="s">
        <v>24</v>
      </c>
      <c r="G39" s="8">
        <f>SUM(H39:AY39)</f>
        <v>0</v>
      </c>
    </row>
    <row r="40" spans="2:7" x14ac:dyDescent="0.25">
      <c r="F40" s="16">
        <v>2016</v>
      </c>
      <c r="G40" s="14" t="s">
        <v>9</v>
      </c>
    </row>
    <row r="41" spans="2:7" x14ac:dyDescent="0.25">
      <c r="F41" s="16"/>
      <c r="G41" s="15"/>
    </row>
    <row r="42" spans="2:7" x14ac:dyDescent="0.25">
      <c r="F42" s="16"/>
      <c r="G42" s="8">
        <f>SUM(H42:AZ42)</f>
        <v>0</v>
      </c>
    </row>
    <row r="43" spans="2:7" x14ac:dyDescent="0.25">
      <c r="B43" s="9" t="str">
        <f>C43&amp;D43</f>
        <v>2015january</v>
      </c>
      <c r="C43" s="9">
        <v>2015</v>
      </c>
      <c r="D43" s="9" t="s">
        <v>10</v>
      </c>
      <c r="E43" s="9">
        <v>145</v>
      </c>
      <c r="F43" s="16"/>
      <c r="G43" s="14" t="s">
        <v>8</v>
      </c>
    </row>
    <row r="44" spans="2:7" x14ac:dyDescent="0.25">
      <c r="B44" s="9" t="str">
        <f t="shared" ref="B44:B54" si="0">C44&amp;D44</f>
        <v>2015february</v>
      </c>
      <c r="C44" s="9">
        <v>2015</v>
      </c>
      <c r="D44" s="9" t="s">
        <v>9</v>
      </c>
      <c r="E44" s="9">
        <v>450</v>
      </c>
      <c r="F44" s="16"/>
      <c r="G44" s="15"/>
    </row>
    <row r="45" spans="2:7" x14ac:dyDescent="0.25">
      <c r="B45" s="9" t="str">
        <f t="shared" si="0"/>
        <v>2015march</v>
      </c>
      <c r="C45" s="9">
        <v>2015</v>
      </c>
      <c r="D45" s="9" t="s">
        <v>8</v>
      </c>
      <c r="E45" s="9">
        <f>$G$9</f>
        <v>0</v>
      </c>
      <c r="F45" s="16"/>
      <c r="G45" s="8">
        <f>SUM(H45:AY45)</f>
        <v>0</v>
      </c>
    </row>
    <row r="46" spans="2:7" x14ac:dyDescent="0.25">
      <c r="B46" s="9" t="str">
        <f t="shared" si="0"/>
        <v>2015april</v>
      </c>
      <c r="C46" s="9">
        <v>2015</v>
      </c>
      <c r="D46" s="9" t="s">
        <v>7</v>
      </c>
      <c r="E46" s="9">
        <f>$G$12</f>
        <v>0</v>
      </c>
      <c r="F46" s="16"/>
      <c r="G46" s="14" t="s">
        <v>7</v>
      </c>
    </row>
    <row r="47" spans="2:7" x14ac:dyDescent="0.25">
      <c r="B47" s="9" t="str">
        <f t="shared" si="0"/>
        <v>2015may</v>
      </c>
      <c r="C47" s="9">
        <v>2015</v>
      </c>
      <c r="D47" s="9" t="s">
        <v>34</v>
      </c>
      <c r="E47" s="9">
        <f>$G$15</f>
        <v>0</v>
      </c>
      <c r="F47" s="16"/>
      <c r="G47" s="15"/>
    </row>
    <row r="48" spans="2:7" x14ac:dyDescent="0.25">
      <c r="B48" s="9" t="str">
        <f t="shared" si="0"/>
        <v>2015jun</v>
      </c>
      <c r="C48" s="9">
        <v>2015</v>
      </c>
      <c r="D48" s="9" t="s">
        <v>6</v>
      </c>
      <c r="E48" s="9">
        <f>$G$18</f>
        <v>0</v>
      </c>
      <c r="F48" s="16"/>
      <c r="G48" s="8">
        <f>SUM(H48:AY48)</f>
        <v>0</v>
      </c>
    </row>
    <row r="49" spans="2:7" x14ac:dyDescent="0.25">
      <c r="B49" s="9" t="str">
        <f t="shared" si="0"/>
        <v>2015july</v>
      </c>
      <c r="C49" s="9">
        <v>2015</v>
      </c>
      <c r="D49" s="9" t="s">
        <v>5</v>
      </c>
      <c r="E49" s="9">
        <f>$G$21</f>
        <v>0</v>
      </c>
      <c r="F49" s="16"/>
      <c r="G49" s="14" t="s">
        <v>34</v>
      </c>
    </row>
    <row r="50" spans="2:7" x14ac:dyDescent="0.25">
      <c r="B50" s="9" t="str">
        <f t="shared" si="0"/>
        <v>2015august</v>
      </c>
      <c r="C50" s="9">
        <v>2015</v>
      </c>
      <c r="D50" s="9" t="s">
        <v>4</v>
      </c>
      <c r="E50" s="9">
        <f>$G$24</f>
        <v>0</v>
      </c>
      <c r="F50" s="16"/>
      <c r="G50" s="15"/>
    </row>
    <row r="51" spans="2:7" x14ac:dyDescent="0.25">
      <c r="B51" s="9" t="str">
        <f t="shared" si="0"/>
        <v>2015september</v>
      </c>
      <c r="C51" s="9">
        <v>2015</v>
      </c>
      <c r="D51" s="9" t="s">
        <v>3</v>
      </c>
      <c r="E51" s="9">
        <f>$G$27</f>
        <v>0</v>
      </c>
      <c r="F51" s="16"/>
      <c r="G51" s="8">
        <f>SUM(H51:AY51)</f>
        <v>0</v>
      </c>
    </row>
    <row r="52" spans="2:7" x14ac:dyDescent="0.25">
      <c r="B52" s="9" t="str">
        <f t="shared" si="0"/>
        <v>2015october</v>
      </c>
      <c r="C52" s="9">
        <v>2015</v>
      </c>
      <c r="D52" s="9" t="s">
        <v>35</v>
      </c>
      <c r="E52" s="9">
        <f>$G$30</f>
        <v>0</v>
      </c>
      <c r="F52" s="16"/>
      <c r="G52" s="14" t="s">
        <v>6</v>
      </c>
    </row>
    <row r="53" spans="2:7" x14ac:dyDescent="0.25">
      <c r="B53" s="9" t="str">
        <f t="shared" si="0"/>
        <v>2015november</v>
      </c>
      <c r="C53" s="9">
        <v>2015</v>
      </c>
      <c r="D53" s="9" t="s">
        <v>2</v>
      </c>
      <c r="E53" s="9">
        <f>$G$33</f>
        <v>0</v>
      </c>
      <c r="F53" s="16"/>
      <c r="G53" s="15"/>
    </row>
    <row r="54" spans="2:7" x14ac:dyDescent="0.25">
      <c r="B54" s="9" t="str">
        <f t="shared" si="0"/>
        <v>2015december</v>
      </c>
      <c r="C54" s="9">
        <v>2015</v>
      </c>
      <c r="D54" s="9" t="s">
        <v>1</v>
      </c>
      <c r="E54" s="9">
        <f>$G$36</f>
        <v>0</v>
      </c>
      <c r="F54" s="16"/>
      <c r="G54" s="8">
        <f>SUM(H54:AY54)</f>
        <v>0</v>
      </c>
    </row>
    <row r="55" spans="2:7" x14ac:dyDescent="0.25">
      <c r="B55" s="9" t="str">
        <f>C55&amp;D55</f>
        <v>2016january</v>
      </c>
      <c r="C55" s="9">
        <v>2016</v>
      </c>
      <c r="D55" s="9" t="s">
        <v>10</v>
      </c>
      <c r="E55" s="9">
        <f>$G$39</f>
        <v>0</v>
      </c>
      <c r="F55" s="16"/>
      <c r="G55" s="14" t="s">
        <v>5</v>
      </c>
    </row>
    <row r="56" spans="2:7" x14ac:dyDescent="0.25">
      <c r="B56" s="9" t="str">
        <f t="shared" ref="B56:B66" si="1">C56&amp;D56</f>
        <v>2016february</v>
      </c>
      <c r="C56" s="9">
        <v>2016</v>
      </c>
      <c r="D56" s="9" t="s">
        <v>9</v>
      </c>
      <c r="E56" s="9">
        <f>$G$42</f>
        <v>0</v>
      </c>
      <c r="F56" s="16"/>
      <c r="G56" s="15"/>
    </row>
    <row r="57" spans="2:7" x14ac:dyDescent="0.25">
      <c r="B57" s="9" t="str">
        <f t="shared" si="1"/>
        <v>2016march</v>
      </c>
      <c r="C57" s="9">
        <v>2016</v>
      </c>
      <c r="D57" s="9" t="s">
        <v>8</v>
      </c>
      <c r="E57" s="9">
        <f>$G$45</f>
        <v>0</v>
      </c>
      <c r="F57" s="16"/>
      <c r="G57" s="8">
        <f>SUM(H57:AY57)</f>
        <v>0</v>
      </c>
    </row>
    <row r="58" spans="2:7" x14ac:dyDescent="0.25">
      <c r="B58" s="9" t="str">
        <f t="shared" si="1"/>
        <v>2016april</v>
      </c>
      <c r="C58" s="9">
        <v>2016</v>
      </c>
      <c r="D58" s="9" t="s">
        <v>7</v>
      </c>
      <c r="E58" s="9">
        <f>$G$48</f>
        <v>0</v>
      </c>
      <c r="F58" s="16"/>
      <c r="G58" s="14" t="s">
        <v>4</v>
      </c>
    </row>
    <row r="59" spans="2:7" x14ac:dyDescent="0.25">
      <c r="B59" s="9" t="str">
        <f t="shared" si="1"/>
        <v>2016may</v>
      </c>
      <c r="C59" s="9">
        <v>2016</v>
      </c>
      <c r="D59" s="9" t="s">
        <v>34</v>
      </c>
      <c r="E59" s="9">
        <f>$G$51</f>
        <v>0</v>
      </c>
      <c r="F59" s="16"/>
      <c r="G59" s="15"/>
    </row>
    <row r="60" spans="2:7" x14ac:dyDescent="0.25">
      <c r="B60" s="9" t="str">
        <f t="shared" si="1"/>
        <v>2016jun</v>
      </c>
      <c r="C60" s="9">
        <v>2016</v>
      </c>
      <c r="D60" s="9" t="s">
        <v>6</v>
      </c>
      <c r="E60" s="9">
        <f>$G$54</f>
        <v>0</v>
      </c>
      <c r="F60" s="16"/>
      <c r="G60" s="8">
        <f>SUM(H60:AY60)</f>
        <v>0</v>
      </c>
    </row>
    <row r="61" spans="2:7" x14ac:dyDescent="0.25">
      <c r="B61" s="9" t="str">
        <f t="shared" si="1"/>
        <v>2016july</v>
      </c>
      <c r="C61" s="9">
        <v>2016</v>
      </c>
      <c r="D61" s="9" t="s">
        <v>5</v>
      </c>
      <c r="E61" s="9">
        <f>$G$57</f>
        <v>0</v>
      </c>
      <c r="F61" s="16"/>
      <c r="G61" s="14" t="s">
        <v>3</v>
      </c>
    </row>
    <row r="62" spans="2:7" x14ac:dyDescent="0.25">
      <c r="B62" s="9" t="str">
        <f t="shared" si="1"/>
        <v>2016august</v>
      </c>
      <c r="C62" s="9">
        <v>2016</v>
      </c>
      <c r="D62" s="9" t="s">
        <v>4</v>
      </c>
      <c r="E62" s="9">
        <f>$G$60</f>
        <v>0</v>
      </c>
      <c r="F62" s="16"/>
      <c r="G62" s="15"/>
    </row>
    <row r="63" spans="2:7" x14ac:dyDescent="0.25">
      <c r="B63" s="9" t="str">
        <f t="shared" si="1"/>
        <v>2016september</v>
      </c>
      <c r="C63" s="9">
        <v>2016</v>
      </c>
      <c r="D63" s="9" t="s">
        <v>3</v>
      </c>
      <c r="E63" s="9">
        <f>$G$63</f>
        <v>0</v>
      </c>
      <c r="F63" s="16"/>
      <c r="G63" s="8">
        <f>SUM(H63:AY63)</f>
        <v>0</v>
      </c>
    </row>
    <row r="64" spans="2:7" x14ac:dyDescent="0.25">
      <c r="B64" s="9" t="str">
        <f t="shared" si="1"/>
        <v>2016october</v>
      </c>
      <c r="C64" s="9">
        <v>2016</v>
      </c>
      <c r="D64" s="9" t="s">
        <v>35</v>
      </c>
      <c r="E64" s="9">
        <f>$G$66</f>
        <v>0</v>
      </c>
      <c r="F64" s="16"/>
      <c r="G64" s="14" t="s">
        <v>35</v>
      </c>
    </row>
    <row r="65" spans="2:7" x14ac:dyDescent="0.25">
      <c r="B65" s="9" t="str">
        <f t="shared" si="1"/>
        <v>2016november</v>
      </c>
      <c r="C65" s="9">
        <v>2016</v>
      </c>
      <c r="D65" s="9" t="s">
        <v>2</v>
      </c>
      <c r="E65" s="9">
        <f>$G$69</f>
        <v>0</v>
      </c>
      <c r="F65" s="16"/>
      <c r="G65" s="15"/>
    </row>
    <row r="66" spans="2:7" x14ac:dyDescent="0.25">
      <c r="B66" s="9" t="str">
        <f t="shared" si="1"/>
        <v>2016december</v>
      </c>
      <c r="C66" s="9">
        <v>2016</v>
      </c>
      <c r="D66" s="9" t="s">
        <v>1</v>
      </c>
      <c r="E66" s="9">
        <f>$G$72</f>
        <v>0</v>
      </c>
      <c r="F66" s="16"/>
      <c r="G66" s="8">
        <f>SUM(H66:AY66)</f>
        <v>0</v>
      </c>
    </row>
    <row r="67" spans="2:7" x14ac:dyDescent="0.25">
      <c r="F67" s="16"/>
      <c r="G67" s="14" t="s">
        <v>2</v>
      </c>
    </row>
    <row r="68" spans="2:7" x14ac:dyDescent="0.25">
      <c r="F68" s="16"/>
      <c r="G68" s="15"/>
    </row>
    <row r="69" spans="2:7" x14ac:dyDescent="0.25">
      <c r="F69" s="16"/>
      <c r="G69" s="8">
        <f>SUM(H69:AY69)</f>
        <v>0</v>
      </c>
    </row>
    <row r="70" spans="2:7" x14ac:dyDescent="0.25">
      <c r="F70" s="16"/>
      <c r="G70" s="14" t="s">
        <v>1</v>
      </c>
    </row>
    <row r="71" spans="2:7" x14ac:dyDescent="0.25">
      <c r="F71" s="16"/>
      <c r="G71" s="15"/>
    </row>
    <row r="72" spans="2:7" x14ac:dyDescent="0.25">
      <c r="F72" s="15"/>
      <c r="G72" s="8">
        <f>SUM(H72:AY72)</f>
        <v>0</v>
      </c>
    </row>
  </sheetData>
  <mergeCells count="26">
    <mergeCell ref="G37:G38"/>
    <mergeCell ref="F40:F72"/>
    <mergeCell ref="G40:G41"/>
    <mergeCell ref="G43:G44"/>
    <mergeCell ref="G46:G47"/>
    <mergeCell ref="G49:G50"/>
    <mergeCell ref="G52:G53"/>
    <mergeCell ref="G55:G56"/>
    <mergeCell ref="G58:G59"/>
    <mergeCell ref="G61:G62"/>
    <mergeCell ref="G64:G65"/>
    <mergeCell ref="G67:G68"/>
    <mergeCell ref="G70:G71"/>
    <mergeCell ref="G1:G2"/>
    <mergeCell ref="F4:F36"/>
    <mergeCell ref="G4:G5"/>
    <mergeCell ref="G7:G8"/>
    <mergeCell ref="G10:G11"/>
    <mergeCell ref="G13:G14"/>
    <mergeCell ref="G16:G17"/>
    <mergeCell ref="G19:G20"/>
    <mergeCell ref="G22:G23"/>
    <mergeCell ref="G25:G26"/>
    <mergeCell ref="G28:G29"/>
    <mergeCell ref="G31:G32"/>
    <mergeCell ref="G34:G3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E33"/>
  <sheetViews>
    <sheetView topLeftCell="A8" workbookViewId="0">
      <selection activeCell="E11" sqref="E11"/>
    </sheetView>
  </sheetViews>
  <sheetFormatPr defaultRowHeight="15" x14ac:dyDescent="0.25"/>
  <cols>
    <col min="2" max="2" width="12.85546875" customWidth="1"/>
  </cols>
  <sheetData>
    <row r="10" spans="2:5" x14ac:dyDescent="0.25">
      <c r="B10" t="str">
        <f>C10&amp;D10</f>
        <v>2015january</v>
      </c>
      <c r="C10" s="9">
        <v>2015</v>
      </c>
      <c r="D10" s="8" t="s">
        <v>10</v>
      </c>
      <c r="E10">
        <v>123</v>
      </c>
    </row>
    <row r="11" spans="2:5" x14ac:dyDescent="0.25">
      <c r="B11" t="str">
        <f t="shared" ref="B11:B21" si="0">C11&amp;D11</f>
        <v>2015february</v>
      </c>
      <c r="C11" s="9">
        <v>2015</v>
      </c>
      <c r="D11" s="8" t="s">
        <v>9</v>
      </c>
      <c r="E11">
        <f>SUM(Incomes!G6-Expenses!F6)</f>
        <v>0</v>
      </c>
    </row>
    <row r="12" spans="2:5" x14ac:dyDescent="0.25">
      <c r="B12" t="str">
        <f t="shared" si="0"/>
        <v>2015march</v>
      </c>
      <c r="C12" s="9">
        <v>2015</v>
      </c>
      <c r="D12" s="8" t="s">
        <v>8</v>
      </c>
      <c r="E12">
        <f>SUM(Incomes!G9-Expenses!F9)</f>
        <v>0</v>
      </c>
    </row>
    <row r="13" spans="2:5" x14ac:dyDescent="0.25">
      <c r="B13" t="str">
        <f t="shared" si="0"/>
        <v>2015april</v>
      </c>
      <c r="C13" s="9">
        <v>2015</v>
      </c>
      <c r="D13" s="8" t="s">
        <v>7</v>
      </c>
      <c r="E13">
        <f>SUM(Incomes!G12-Expenses!F12)</f>
        <v>0</v>
      </c>
    </row>
    <row r="14" spans="2:5" x14ac:dyDescent="0.25">
      <c r="B14" t="str">
        <f t="shared" si="0"/>
        <v>2015may</v>
      </c>
      <c r="C14" s="9">
        <v>2015</v>
      </c>
      <c r="D14" s="8" t="s">
        <v>34</v>
      </c>
      <c r="E14">
        <f>SUM(Incomes!G15-Expenses!F15)</f>
        <v>0</v>
      </c>
    </row>
    <row r="15" spans="2:5" x14ac:dyDescent="0.25">
      <c r="B15" t="str">
        <f t="shared" si="0"/>
        <v>2015jun</v>
      </c>
      <c r="C15" s="9">
        <v>2015</v>
      </c>
      <c r="D15" s="8" t="s">
        <v>6</v>
      </c>
      <c r="E15">
        <f>SUM(Incomes!G18-Expenses!F18)</f>
        <v>0</v>
      </c>
    </row>
    <row r="16" spans="2:5" x14ac:dyDescent="0.25">
      <c r="B16" t="str">
        <f t="shared" si="0"/>
        <v>2015july</v>
      </c>
      <c r="C16" s="9">
        <v>2015</v>
      </c>
      <c r="D16" s="8" t="s">
        <v>5</v>
      </c>
      <c r="E16">
        <f>SUM(Incomes!G21-Expenses!F21)</f>
        <v>0</v>
      </c>
    </row>
    <row r="17" spans="2:5" x14ac:dyDescent="0.25">
      <c r="B17" t="str">
        <f t="shared" si="0"/>
        <v>2015august</v>
      </c>
      <c r="C17" s="9">
        <v>2015</v>
      </c>
      <c r="D17" s="8" t="s">
        <v>4</v>
      </c>
      <c r="E17">
        <f>SUM(Incomes!G24-Expenses!F24)</f>
        <v>0</v>
      </c>
    </row>
    <row r="18" spans="2:5" x14ac:dyDescent="0.25">
      <c r="B18" t="str">
        <f t="shared" si="0"/>
        <v>2015september</v>
      </c>
      <c r="C18" s="9">
        <v>2015</v>
      </c>
      <c r="D18" s="8" t="s">
        <v>3</v>
      </c>
      <c r="E18">
        <f>SUM(Incomes!G27-Expenses!F27)</f>
        <v>0</v>
      </c>
    </row>
    <row r="19" spans="2:5" x14ac:dyDescent="0.25">
      <c r="B19" t="str">
        <f t="shared" si="0"/>
        <v>2015october</v>
      </c>
      <c r="C19" s="9">
        <v>2015</v>
      </c>
      <c r="D19" s="8" t="s">
        <v>35</v>
      </c>
      <c r="E19">
        <f>SUM(Incomes!G30-Expenses!F30)</f>
        <v>0</v>
      </c>
    </row>
    <row r="20" spans="2:5" x14ac:dyDescent="0.25">
      <c r="B20" t="str">
        <f t="shared" si="0"/>
        <v>2015november</v>
      </c>
      <c r="C20" s="9">
        <v>2015</v>
      </c>
      <c r="D20" s="8" t="s">
        <v>2</v>
      </c>
      <c r="E20">
        <f>SUM(Incomes!G33-Expenses!F33)</f>
        <v>0</v>
      </c>
    </row>
    <row r="21" spans="2:5" x14ac:dyDescent="0.25">
      <c r="B21" t="str">
        <f t="shared" si="0"/>
        <v>2015december</v>
      </c>
      <c r="C21" s="9">
        <v>2015</v>
      </c>
      <c r="D21" s="8" t="s">
        <v>1</v>
      </c>
      <c r="E21">
        <f>SUM(Incomes!G36-Expenses!F36)</f>
        <v>0</v>
      </c>
    </row>
    <row r="22" spans="2:5" x14ac:dyDescent="0.25">
      <c r="B22" t="str">
        <f>C22&amp;D22</f>
        <v>2016january</v>
      </c>
      <c r="C22" s="9">
        <v>2016</v>
      </c>
      <c r="D22" s="8" t="s">
        <v>10</v>
      </c>
      <c r="E22">
        <f>SUM(Incomes!G39-Expenses!F39)</f>
        <v>0</v>
      </c>
    </row>
    <row r="23" spans="2:5" x14ac:dyDescent="0.25">
      <c r="B23" t="str">
        <f t="shared" ref="B23:B33" si="1">C23&amp;D23</f>
        <v>2016february</v>
      </c>
      <c r="C23" s="9">
        <v>2016</v>
      </c>
      <c r="D23" s="8" t="s">
        <v>9</v>
      </c>
      <c r="E23">
        <f>SUM(Incomes!G42-Expenses!F42)</f>
        <v>0</v>
      </c>
    </row>
    <row r="24" spans="2:5" x14ac:dyDescent="0.25">
      <c r="B24" t="str">
        <f t="shared" si="1"/>
        <v>2016march</v>
      </c>
      <c r="C24" s="9">
        <v>2016</v>
      </c>
      <c r="D24" s="8" t="s">
        <v>8</v>
      </c>
      <c r="E24">
        <f>SUM(Incomes!G45-Expenses!F45)</f>
        <v>0</v>
      </c>
    </row>
    <row r="25" spans="2:5" x14ac:dyDescent="0.25">
      <c r="B25" t="str">
        <f t="shared" si="1"/>
        <v>2016april</v>
      </c>
      <c r="C25" s="9">
        <v>2016</v>
      </c>
      <c r="D25" s="8" t="s">
        <v>7</v>
      </c>
      <c r="E25">
        <f>SUM(Incomes!G48-Expenses!F48)</f>
        <v>0</v>
      </c>
    </row>
    <row r="26" spans="2:5" x14ac:dyDescent="0.25">
      <c r="B26" t="str">
        <f t="shared" si="1"/>
        <v>2016may</v>
      </c>
      <c r="C26" s="9">
        <v>2016</v>
      </c>
      <c r="D26" s="8" t="s">
        <v>34</v>
      </c>
      <c r="E26">
        <f>SUM(Incomes!G51-Expenses!F51)</f>
        <v>0</v>
      </c>
    </row>
    <row r="27" spans="2:5" x14ac:dyDescent="0.25">
      <c r="B27" t="str">
        <f t="shared" si="1"/>
        <v>2016jun</v>
      </c>
      <c r="C27" s="9">
        <v>2016</v>
      </c>
      <c r="D27" s="8" t="s">
        <v>6</v>
      </c>
      <c r="E27">
        <f>SUM(Incomes!G54-Expenses!F54)</f>
        <v>0</v>
      </c>
    </row>
    <row r="28" spans="2:5" x14ac:dyDescent="0.25">
      <c r="B28" t="str">
        <f t="shared" si="1"/>
        <v>2016july</v>
      </c>
      <c r="C28" s="9">
        <v>2016</v>
      </c>
      <c r="D28" s="8" t="s">
        <v>5</v>
      </c>
      <c r="E28">
        <f>SUM(Incomes!G57-Expenses!F57)</f>
        <v>0</v>
      </c>
    </row>
    <row r="29" spans="2:5" x14ac:dyDescent="0.25">
      <c r="B29" t="str">
        <f t="shared" si="1"/>
        <v>2016august</v>
      </c>
      <c r="C29" s="9">
        <v>2016</v>
      </c>
      <c r="D29" s="8" t="s">
        <v>4</v>
      </c>
      <c r="E29">
        <f>SUM(Incomes!G60-Expenses!F60)</f>
        <v>0</v>
      </c>
    </row>
    <row r="30" spans="2:5" x14ac:dyDescent="0.25">
      <c r="B30" t="str">
        <f t="shared" si="1"/>
        <v>2016september</v>
      </c>
      <c r="C30" s="9">
        <v>2016</v>
      </c>
      <c r="D30" s="8" t="s">
        <v>3</v>
      </c>
      <c r="E30">
        <f>SUM(Incomes!G63-Expenses!F63)</f>
        <v>0</v>
      </c>
    </row>
    <row r="31" spans="2:5" x14ac:dyDescent="0.25">
      <c r="B31" t="str">
        <f t="shared" si="1"/>
        <v>2016october</v>
      </c>
      <c r="C31" s="9">
        <v>2016</v>
      </c>
      <c r="D31" s="8" t="s">
        <v>35</v>
      </c>
      <c r="E31">
        <f>SUM(Incomes!G66-Expenses!F66)</f>
        <v>0</v>
      </c>
    </row>
    <row r="32" spans="2:5" x14ac:dyDescent="0.25">
      <c r="B32" t="str">
        <f t="shared" si="1"/>
        <v>2016november</v>
      </c>
      <c r="C32" s="9">
        <v>2016</v>
      </c>
      <c r="D32" s="8" t="s">
        <v>2</v>
      </c>
      <c r="E32">
        <f>SUM(Incomes!G69-Expenses!F69)</f>
        <v>0</v>
      </c>
    </row>
    <row r="33" spans="2:5" x14ac:dyDescent="0.25">
      <c r="B33" t="str">
        <f t="shared" si="1"/>
        <v>2016december</v>
      </c>
      <c r="C33" s="9">
        <v>2016</v>
      </c>
      <c r="D33" s="8" t="s">
        <v>1</v>
      </c>
      <c r="E33">
        <f>SUM(Incomes!G72-Expenses!F72)</f>
        <v>0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9:O13"/>
  <sheetViews>
    <sheetView tabSelected="1" topLeftCell="C1" workbookViewId="0">
      <selection activeCell="G11" sqref="G11:K11"/>
    </sheetView>
  </sheetViews>
  <sheetFormatPr defaultRowHeight="15" x14ac:dyDescent="0.25"/>
  <cols>
    <col min="7" max="15" width="17.85546875" customWidth="1"/>
  </cols>
  <sheetData>
    <row r="9" spans="7:15" ht="18.75" x14ac:dyDescent="0.25">
      <c r="G9" s="17" t="s">
        <v>30</v>
      </c>
      <c r="H9" s="15"/>
      <c r="I9" s="15"/>
      <c r="J9" s="15"/>
      <c r="K9" s="15"/>
    </row>
    <row r="10" spans="7:15" x14ac:dyDescent="0.25">
      <c r="G10" s="18">
        <v>2015</v>
      </c>
      <c r="H10" s="18"/>
      <c r="I10" s="18"/>
      <c r="J10" s="18"/>
      <c r="K10" s="18"/>
    </row>
    <row r="11" spans="7:15" x14ac:dyDescent="0.25">
      <c r="G11" s="19" t="s">
        <v>10</v>
      </c>
      <c r="H11" s="19"/>
      <c r="I11" s="19"/>
      <c r="J11" s="19"/>
      <c r="K11" s="19"/>
    </row>
    <row r="12" spans="7:15" x14ac:dyDescent="0.25">
      <c r="G12" s="6" t="s">
        <v>19</v>
      </c>
      <c r="H12" s="6" t="s">
        <v>18</v>
      </c>
      <c r="I12" s="6" t="s">
        <v>17</v>
      </c>
      <c r="J12" s="6" t="s">
        <v>16</v>
      </c>
      <c r="K12" s="6" t="s">
        <v>15</v>
      </c>
      <c r="L12" s="20" t="s">
        <v>27</v>
      </c>
      <c r="M12" s="20" t="s">
        <v>28</v>
      </c>
      <c r="N12" s="20" t="s">
        <v>29</v>
      </c>
      <c r="O12" s="20" t="s">
        <v>26</v>
      </c>
    </row>
    <row r="13" spans="7:15" x14ac:dyDescent="0.25">
      <c r="G13" s="21">
        <f>VLOOKUP($G$10&amp;$G$11,baza,5)</f>
        <v>155</v>
      </c>
      <c r="H13" s="21">
        <f>VLOOKUP($G$10&amp;$G$11,baza,6)</f>
        <v>66</v>
      </c>
      <c r="I13" s="21">
        <f>VLOOKUP($G$10&amp;$G$11,baza,7)</f>
        <v>8666</v>
      </c>
      <c r="J13" s="21">
        <f>VLOOKUP($G$10&amp;$G$11,baza,8)</f>
        <v>888</v>
      </c>
      <c r="K13" s="21">
        <f>VLOOKUP($G$10&amp;$G$11,baza,9)</f>
        <v>777</v>
      </c>
      <c r="L13" s="21">
        <f>VLOOKUP($G$10&amp;$G$11,baza,10)</f>
        <v>10552</v>
      </c>
      <c r="M13" s="21">
        <f>VLOOKUP($G$10&amp;$G$11,bazae,4)</f>
        <v>123</v>
      </c>
      <c r="N13" s="21">
        <f>VLOOKUP($G$10&amp;$G$11,bazai,4)</f>
        <v>145</v>
      </c>
      <c r="O13" s="21">
        <f>VLOOKUP($G$10&amp;$G$11,bazat,4)</f>
        <v>123</v>
      </c>
    </row>
  </sheetData>
  <mergeCells count="3">
    <mergeCell ref="G9:K9"/>
    <mergeCell ref="G10:K10"/>
    <mergeCell ref="G11:K11"/>
  </mergeCells>
  <dataValidations count="2">
    <dataValidation type="list" allowBlank="1" showInputMessage="1" showErrorMessage="1" promptTitle="Milos" sqref="G10:K10">
      <formula1>"2015,2016,2017,2018,2019,2020,2021,2022,2023"</formula1>
    </dataValidation>
    <dataValidation type="list" allowBlank="1" showInputMessage="1" showErrorMessage="1" sqref="G11:K11">
      <formula1>"january, february, march, april, may, jun, july, august, seprember, october, november, december"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Bills</vt:lpstr>
      <vt:lpstr>Expenses</vt:lpstr>
      <vt:lpstr>Incomes</vt:lpstr>
      <vt:lpstr>Total</vt:lpstr>
      <vt:lpstr>Quick view</vt:lpstr>
      <vt:lpstr>baza</vt:lpstr>
      <vt:lpstr>bazae</vt:lpstr>
      <vt:lpstr>bazai</vt:lpstr>
      <vt:lpstr>bazat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Zebic</dc:creator>
  <cp:lastModifiedBy>Zebic</cp:lastModifiedBy>
  <dcterms:created xsi:type="dcterms:W3CDTF">2015-04-03T22:02:50Z</dcterms:created>
  <dcterms:modified xsi:type="dcterms:W3CDTF">2015-04-03T23:14:22Z</dcterms:modified>
</cp:coreProperties>
</file>