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 activeTab="1"/>
  </bookViews>
  <sheets>
    <sheet name="Racuni" sheetId="1" r:id="rId1"/>
    <sheet name="Svakodnevni Troskovi" sheetId="3" r:id="rId2"/>
    <sheet name="Prihodi" sheetId="5" r:id="rId3"/>
    <sheet name="Bilans" sheetId="6" r:id="rId4"/>
    <sheet name="Pregled " sheetId="7" r:id="rId5"/>
  </sheets>
  <definedNames>
    <definedName name="baza">Racuni!$A$4:$Q$15</definedName>
    <definedName name="baza2">'Svakodnevni Troskovi'!$C$7:$D$82</definedName>
  </definedNames>
  <calcPr calcId="144525"/>
</workbook>
</file>

<file path=xl/calcChain.xml><?xml version="1.0" encoding="utf-8"?>
<calcChain xmlns="http://schemas.openxmlformats.org/spreadsheetml/2006/main">
  <c r="D45" i="3" l="1"/>
  <c r="B43" i="3"/>
  <c r="B46" i="3"/>
  <c r="D48" i="3"/>
  <c r="B49" i="3"/>
  <c r="D51" i="3"/>
  <c r="B52" i="3"/>
  <c r="D54" i="3"/>
  <c r="B55" i="3"/>
  <c r="D57" i="3"/>
  <c r="B58" i="3"/>
  <c r="D60" i="3"/>
  <c r="B61" i="3"/>
  <c r="D63" i="3"/>
  <c r="B64" i="3"/>
  <c r="D66" i="3"/>
  <c r="B67" i="3"/>
  <c r="D69" i="3"/>
  <c r="B70" i="3"/>
  <c r="D72" i="3"/>
  <c r="B73" i="3"/>
  <c r="D75" i="3"/>
  <c r="B76" i="3"/>
  <c r="D78" i="3"/>
  <c r="B40" i="3"/>
  <c r="B37" i="3"/>
  <c r="B34" i="3"/>
  <c r="B31" i="3"/>
  <c r="B28" i="3"/>
  <c r="B25" i="3"/>
  <c r="B19" i="3"/>
  <c r="B22" i="3"/>
  <c r="B16" i="3"/>
  <c r="B13" i="3"/>
  <c r="B10" i="3"/>
  <c r="B7" i="3"/>
  <c r="M10" i="7"/>
  <c r="L10" i="7"/>
  <c r="K10" i="7"/>
  <c r="J10" i="7"/>
  <c r="I10" i="7"/>
  <c r="H10" i="7"/>
  <c r="G10" i="7"/>
  <c r="F10" i="7"/>
  <c r="E10" i="7" l="1"/>
  <c r="B9" i="7" l="1"/>
  <c r="E5" i="5"/>
  <c r="L16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P16" i="1"/>
  <c r="L17" i="1"/>
  <c r="P17" i="1" s="1"/>
  <c r="L18" i="1"/>
  <c r="P18" i="1" s="1"/>
  <c r="L19" i="1"/>
  <c r="P19" i="1" s="1"/>
  <c r="L20" i="1"/>
  <c r="P20" i="1" s="1"/>
  <c r="L21" i="1"/>
  <c r="P21" i="1" s="1"/>
  <c r="L22" i="1"/>
  <c r="P22" i="1" s="1"/>
  <c r="L23" i="1"/>
  <c r="P23" i="1" s="1"/>
  <c r="L24" i="1"/>
  <c r="P24" i="1" s="1"/>
  <c r="L25" i="1"/>
  <c r="P25" i="1" s="1"/>
  <c r="L26" i="1"/>
  <c r="P26" i="1" s="1"/>
  <c r="L27" i="1"/>
  <c r="P27" i="1" s="1"/>
  <c r="D9" i="3" l="1"/>
  <c r="C4" i="6" s="1"/>
  <c r="E38" i="5" l="1"/>
  <c r="E35" i="5"/>
  <c r="E32" i="5"/>
  <c r="E29" i="5"/>
  <c r="E26" i="5"/>
  <c r="E23" i="5"/>
  <c r="E20" i="5"/>
  <c r="E17" i="5"/>
  <c r="E14" i="5"/>
  <c r="E11" i="5"/>
  <c r="E8" i="5"/>
  <c r="D42" i="3"/>
  <c r="D39" i="3"/>
  <c r="D36" i="3"/>
  <c r="D33" i="3"/>
  <c r="D30" i="3"/>
  <c r="D27" i="3"/>
  <c r="D24" i="3"/>
  <c r="D21" i="3"/>
  <c r="D18" i="3"/>
  <c r="D15" i="3"/>
  <c r="D12" i="3"/>
  <c r="L15" i="1"/>
  <c r="L14" i="1"/>
  <c r="L13" i="1"/>
  <c r="L12" i="1"/>
  <c r="L11" i="1"/>
  <c r="L10" i="1"/>
  <c r="L9" i="1"/>
  <c r="L8" i="1"/>
  <c r="L7" i="1"/>
  <c r="L6" i="1"/>
  <c r="L5" i="1"/>
  <c r="P4" i="1"/>
  <c r="P6" i="1" l="1"/>
  <c r="C6" i="6"/>
  <c r="P8" i="1"/>
  <c r="C8" i="6"/>
  <c r="P10" i="1"/>
  <c r="C10" i="6"/>
  <c r="P12" i="1"/>
  <c r="C12" i="6"/>
  <c r="P14" i="1"/>
  <c r="C14" i="6"/>
  <c r="P5" i="1"/>
  <c r="C5" i="6"/>
  <c r="P7" i="1"/>
  <c r="C7" i="6"/>
  <c r="P9" i="1"/>
  <c r="C9" i="6"/>
  <c r="P11" i="1"/>
  <c r="C11" i="6"/>
  <c r="P13" i="1"/>
  <c r="C13" i="6"/>
  <c r="P15" i="1"/>
  <c r="C15" i="6"/>
</calcChain>
</file>

<file path=xl/sharedStrings.xml><?xml version="1.0" encoding="utf-8"?>
<sst xmlns="http://schemas.openxmlformats.org/spreadsheetml/2006/main" count="177" uniqueCount="38">
  <si>
    <t>mart</t>
  </si>
  <si>
    <t>januar</t>
  </si>
  <si>
    <t>april</t>
  </si>
  <si>
    <t>februar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</si>
  <si>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</si>
  <si>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</si>
  <si>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</si>
  <si>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</si>
  <si>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</si>
  <si>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</si>
  <si>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</si>
  <si>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</si>
  <si>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SBB</t>
  </si>
  <si>
    <t>mts(tata)</t>
  </si>
  <si>
    <t>mts(mama)</t>
  </si>
  <si>
    <t>mts(sestra)</t>
  </si>
  <si>
    <t>Mesec</t>
  </si>
  <si>
    <t>Vodokanal</t>
  </si>
  <si>
    <t>Cistoca</t>
  </si>
  <si>
    <t xml:space="preserve">Prodajni kurs evra </t>
  </si>
  <si>
    <t>Srednji kurs evra</t>
  </si>
  <si>
    <t>Kupovni kurs evra</t>
  </si>
  <si>
    <t>UKUPNO(evro)</t>
  </si>
  <si>
    <t>EPS snabdevannje</t>
  </si>
  <si>
    <t>iznos</t>
  </si>
  <si>
    <t>datum</t>
  </si>
  <si>
    <t>naziv troska</t>
  </si>
  <si>
    <t>naziv prihoda</t>
  </si>
  <si>
    <t>UKUPNO(dinar)</t>
  </si>
  <si>
    <t xml:space="preserve">Vojvodjanska banka </t>
  </si>
  <si>
    <t>username:</t>
  </si>
  <si>
    <t>password:</t>
  </si>
  <si>
    <t>Bilans</t>
  </si>
  <si>
    <t>Ukupno</t>
  </si>
  <si>
    <t>Ukupni troskovi</t>
  </si>
  <si>
    <t>Ukupni prihod</t>
  </si>
  <si>
    <t>RAČUNI</t>
  </si>
  <si>
    <t>datum uplate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</si>
</sst>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in.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</fills>
  <borders count="13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/>
    <xf numFmtId="0" fontId="0" fillId="4" borderId="10" xfId="0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>
      <selection activeCell="K4" sqref="K4"/>
    </sheetView>
  </sheetViews>
  <sheetFormatPr defaultRowHeight="15" x14ac:dyDescent="0.25"/>
  <cols>
    <col min="1" max="1" width="17.85546875" customWidth="1"/>
    <col min="2" max="3" width="12.85546875" customWidth="1"/>
    <col min="4" max="4" width="8.85546875" customWidth="1"/>
    <col min="5" max="17" width="17.85546875" customWidth="1"/>
  </cols>
  <sheetData>
    <row r="1" spans="1:17" x14ac:dyDescent="0.25">
      <c r="C1" s="22" t="s">
        <v>29</v>
      </c>
      <c r="D1" s="22"/>
      <c r="E1" s="22"/>
      <c r="F1" s="11" t="s">
        <v>30</v>
      </c>
      <c r="G1" s="22"/>
      <c r="H1" s="22"/>
      <c r="I1" s="11" t="s">
        <v>31</v>
      </c>
      <c r="J1" s="22"/>
      <c r="K1" s="22"/>
    </row>
    <row r="2" spans="1:17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7" x14ac:dyDescent="0.25">
      <c r="B3" s="4"/>
      <c r="C3" s="23" t="s">
        <v>16</v>
      </c>
      <c r="D3" s="24"/>
      <c r="E3" s="13" t="s">
        <v>23</v>
      </c>
      <c r="F3" s="13" t="s">
        <v>17</v>
      </c>
      <c r="G3" s="13" t="s">
        <v>18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28</v>
      </c>
      <c r="M3" s="13" t="s">
        <v>19</v>
      </c>
      <c r="N3" s="13" t="s">
        <v>20</v>
      </c>
      <c r="O3" s="14" t="s">
        <v>21</v>
      </c>
      <c r="P3" s="13" t="s">
        <v>22</v>
      </c>
      <c r="Q3" s="13" t="s">
        <v>37</v>
      </c>
    </row>
    <row r="4" spans="1:17" x14ac:dyDescent="0.25">
      <c r="A4" t="str">
        <f>B4&amp;C4</f>
        <v>2015januar</v>
      </c>
      <c r="B4" s="20">
        <v>2015</v>
      </c>
      <c r="C4" s="12" t="s">
        <v>1</v>
      </c>
      <c r="D4" s="8" t="s">
        <v>24</v>
      </c>
      <c r="E4" s="2">
        <v>123</v>
      </c>
      <c r="F4" s="2">
        <v>4565</v>
      </c>
      <c r="G4" s="2">
        <v>100</v>
      </c>
      <c r="H4" s="2">
        <v>99</v>
      </c>
      <c r="I4" s="2">
        <v>78</v>
      </c>
      <c r="J4" s="2">
        <v>7888</v>
      </c>
      <c r="K4" s="2">
        <v>100</v>
      </c>
      <c r="L4" s="2">
        <v>100</v>
      </c>
      <c r="M4" s="2"/>
      <c r="N4" s="2"/>
      <c r="O4" s="3"/>
      <c r="P4" s="2">
        <f t="shared" ref="P4:P27" si="0">L4*O4</f>
        <v>0</v>
      </c>
      <c r="Q4" s="19"/>
    </row>
    <row r="5" spans="1:17" x14ac:dyDescent="0.25">
      <c r="A5" t="str">
        <f>B4&amp;C5</f>
        <v>2015februar</v>
      </c>
      <c r="B5" s="20"/>
      <c r="C5" s="12" t="s">
        <v>3</v>
      </c>
      <c r="D5" s="8" t="s">
        <v>24</v>
      </c>
      <c r="E5" s="2">
        <v>516</v>
      </c>
      <c r="F5" s="2"/>
      <c r="G5" s="2"/>
      <c r="H5" s="2"/>
      <c r="I5" s="2"/>
      <c r="J5" s="2"/>
      <c r="K5" s="2"/>
      <c r="L5" s="2">
        <f t="shared" ref="L5:L27" si="1">SUM(E5:K5)</f>
        <v>516</v>
      </c>
      <c r="M5" s="2"/>
      <c r="N5" s="2"/>
      <c r="O5" s="3"/>
      <c r="P5" s="2">
        <f t="shared" si="0"/>
        <v>0</v>
      </c>
      <c r="Q5" s="19"/>
    </row>
    <row r="6" spans="1:17" x14ac:dyDescent="0.25">
      <c r="A6" t="str">
        <f>B4&amp;C6</f>
        <v>2015mart</v>
      </c>
      <c r="B6" s="20"/>
      <c r="C6" s="12" t="s">
        <v>0</v>
      </c>
      <c r="D6" s="8" t="s">
        <v>24</v>
      </c>
      <c r="E6" s="2"/>
      <c r="F6" s="2"/>
      <c r="G6" s="2"/>
      <c r="H6" s="2"/>
      <c r="I6" s="2"/>
      <c r="J6" s="2"/>
      <c r="K6" s="2"/>
      <c r="L6" s="2">
        <f t="shared" si="1"/>
        <v>0</v>
      </c>
      <c r="M6" s="2"/>
      <c r="N6" s="2"/>
      <c r="O6" s="3"/>
      <c r="P6" s="2">
        <f t="shared" si="0"/>
        <v>0</v>
      </c>
      <c r="Q6" s="19"/>
    </row>
    <row r="7" spans="1:17" x14ac:dyDescent="0.25">
      <c r="A7" t="str">
        <f>B4&amp;C7</f>
        <v>2015april</v>
      </c>
      <c r="B7" s="20"/>
      <c r="C7" s="12" t="s">
        <v>2</v>
      </c>
      <c r="D7" s="8" t="s">
        <v>24</v>
      </c>
      <c r="E7" s="2"/>
      <c r="F7" s="2"/>
      <c r="G7" s="2"/>
      <c r="H7" s="2"/>
      <c r="I7" s="2"/>
      <c r="J7" s="2"/>
      <c r="K7" s="2"/>
      <c r="L7" s="2">
        <f t="shared" si="1"/>
        <v>0</v>
      </c>
      <c r="M7" s="2"/>
      <c r="N7" s="2"/>
      <c r="O7" s="3"/>
      <c r="P7" s="2">
        <f t="shared" si="0"/>
        <v>0</v>
      </c>
      <c r="Q7" s="19"/>
    </row>
    <row r="8" spans="1:17" x14ac:dyDescent="0.25">
      <c r="A8" t="str">
        <f>B4&amp;C8</f>
        <v>2015maj</v>
      </c>
      <c r="B8" s="20"/>
      <c r="C8" s="12" t="s">
        <v>4</v>
      </c>
      <c r="D8" s="8" t="s">
        <v>24</v>
      </c>
      <c r="E8" s="2"/>
      <c r="F8" s="2"/>
      <c r="G8" s="2"/>
      <c r="H8" s="2"/>
      <c r="I8" s="2"/>
      <c r="J8" s="2"/>
      <c r="K8" s="2"/>
      <c r="L8" s="2">
        <f t="shared" si="1"/>
        <v>0</v>
      </c>
      <c r="M8" s="2"/>
      <c r="N8" s="2"/>
      <c r="O8" s="3"/>
      <c r="P8" s="2">
        <f t="shared" si="0"/>
        <v>0</v>
      </c>
      <c r="Q8" s="19"/>
    </row>
    <row r="9" spans="1:17" x14ac:dyDescent="0.25">
      <c r="A9" t="str">
        <f>B4&amp;C9</f>
        <v>2015jun</v>
      </c>
      <c r="B9" s="20"/>
      <c r="C9" s="12" t="s">
        <v>5</v>
      </c>
      <c r="D9" s="8" t="s">
        <v>24</v>
      </c>
      <c r="E9" s="2"/>
      <c r="F9" s="2"/>
      <c r="G9" s="2"/>
      <c r="H9" s="2"/>
      <c r="I9" s="2"/>
      <c r="J9" s="2"/>
      <c r="K9" s="2"/>
      <c r="L9" s="2">
        <f t="shared" si="1"/>
        <v>0</v>
      </c>
      <c r="M9" s="2"/>
      <c r="N9" s="2"/>
      <c r="O9" s="3"/>
      <c r="P9" s="2">
        <f t="shared" si="0"/>
        <v>0</v>
      </c>
      <c r="Q9" s="19"/>
    </row>
    <row r="10" spans="1:17" x14ac:dyDescent="0.25">
      <c r="A10" t="str">
        <f>B4&amp;C10</f>
        <v>2015jul</v>
      </c>
      <c r="B10" s="20"/>
      <c r="C10" s="12" t="s">
        <v>6</v>
      </c>
      <c r="D10" s="8" t="s">
        <v>24</v>
      </c>
      <c r="E10" s="2"/>
      <c r="F10" s="2"/>
      <c r="G10" s="2"/>
      <c r="H10" s="2"/>
      <c r="I10" s="2"/>
      <c r="J10" s="2"/>
      <c r="K10" s="2"/>
      <c r="L10" s="2">
        <f t="shared" si="1"/>
        <v>0</v>
      </c>
      <c r="M10" s="2"/>
      <c r="N10" s="2"/>
      <c r="O10" s="3"/>
      <c r="P10" s="2">
        <f t="shared" si="0"/>
        <v>0</v>
      </c>
      <c r="Q10" s="19"/>
    </row>
    <row r="11" spans="1:17" x14ac:dyDescent="0.25">
      <c r="A11" t="str">
        <f>B4&amp;C11</f>
        <v>2015avgust</v>
      </c>
      <c r="B11" s="20"/>
      <c r="C11" s="12" t="s">
        <v>7</v>
      </c>
      <c r="D11" s="8" t="s">
        <v>24</v>
      </c>
      <c r="E11" s="2"/>
      <c r="F11" s="2"/>
      <c r="G11" s="2"/>
      <c r="H11" s="2"/>
      <c r="I11" s="2"/>
      <c r="J11" s="2"/>
      <c r="K11" s="2"/>
      <c r="L11" s="2">
        <f t="shared" si="1"/>
        <v>0</v>
      </c>
      <c r="M11" s="2"/>
      <c r="N11" s="2"/>
      <c r="O11" s="3"/>
      <c r="P11" s="2">
        <f t="shared" si="0"/>
        <v>0</v>
      </c>
      <c r="Q11" s="19"/>
    </row>
    <row r="12" spans="1:17" x14ac:dyDescent="0.25">
      <c r="A12" t="str">
        <f>B4&amp;C12</f>
        <v>2015septembar</v>
      </c>
      <c r="B12" s="20"/>
      <c r="C12" s="12" t="s">
        <v>8</v>
      </c>
      <c r="D12" s="8" t="s">
        <v>24</v>
      </c>
      <c r="E12" s="2"/>
      <c r="F12" s="2"/>
      <c r="G12" s="2"/>
      <c r="H12" s="2"/>
      <c r="I12" s="2"/>
      <c r="J12" s="2"/>
      <c r="K12" s="2"/>
      <c r="L12" s="2">
        <f t="shared" si="1"/>
        <v>0</v>
      </c>
      <c r="M12" s="2"/>
      <c r="N12" s="2"/>
      <c r="O12" s="3"/>
      <c r="P12" s="2">
        <f t="shared" si="0"/>
        <v>0</v>
      </c>
      <c r="Q12" s="19"/>
    </row>
    <row r="13" spans="1:17" x14ac:dyDescent="0.25">
      <c r="A13" t="str">
        <f>B4&amp;C13</f>
        <v>2015oktobar</v>
      </c>
      <c r="B13" s="20"/>
      <c r="C13" s="12" t="s">
        <v>9</v>
      </c>
      <c r="D13" s="8" t="s">
        <v>24</v>
      </c>
      <c r="E13" s="2"/>
      <c r="F13" s="2"/>
      <c r="G13" s="2"/>
      <c r="H13" s="2"/>
      <c r="I13" s="2"/>
      <c r="J13" s="2"/>
      <c r="K13" s="2"/>
      <c r="L13" s="2">
        <f t="shared" si="1"/>
        <v>0</v>
      </c>
      <c r="M13" s="2"/>
      <c r="N13" s="2"/>
      <c r="O13" s="3"/>
      <c r="P13" s="2">
        <f t="shared" si="0"/>
        <v>0</v>
      </c>
      <c r="Q13" s="19"/>
    </row>
    <row r="14" spans="1:17" x14ac:dyDescent="0.25">
      <c r="A14" t="str">
        <f>B4&amp;C14</f>
        <v>2015novembar</v>
      </c>
      <c r="B14" s="20"/>
      <c r="C14" s="12" t="s">
        <v>10</v>
      </c>
      <c r="D14" s="8" t="s">
        <v>24</v>
      </c>
      <c r="E14" s="2"/>
      <c r="F14" s="2"/>
      <c r="G14" s="2"/>
      <c r="H14" s="2"/>
      <c r="I14" s="2"/>
      <c r="J14" s="2"/>
      <c r="K14" s="2"/>
      <c r="L14" s="2">
        <f t="shared" si="1"/>
        <v>0</v>
      </c>
      <c r="M14" s="2"/>
      <c r="N14" s="2"/>
      <c r="O14" s="3"/>
      <c r="P14" s="2">
        <f t="shared" si="0"/>
        <v>0</v>
      </c>
      <c r="Q14" s="19"/>
    </row>
    <row r="15" spans="1:17" x14ac:dyDescent="0.25">
      <c r="A15" t="str">
        <f>B4&amp;C15</f>
        <v>2015decembar</v>
      </c>
      <c r="B15" s="21"/>
      <c r="C15" s="12" t="s">
        <v>11</v>
      </c>
      <c r="D15" s="8" t="s">
        <v>24</v>
      </c>
      <c r="E15" s="2">
        <v>66</v>
      </c>
      <c r="F15" s="2"/>
      <c r="G15" s="2"/>
      <c r="H15" s="2"/>
      <c r="I15" s="2"/>
      <c r="J15" s="2"/>
      <c r="K15" s="2"/>
      <c r="L15" s="2">
        <f t="shared" si="1"/>
        <v>66</v>
      </c>
      <c r="M15" s="2"/>
      <c r="N15" s="2"/>
      <c r="O15" s="2"/>
      <c r="P15" s="2">
        <f t="shared" si="0"/>
        <v>0</v>
      </c>
      <c r="Q15" s="19"/>
    </row>
    <row r="16" spans="1:17" x14ac:dyDescent="0.25">
      <c r="A16" t="str">
        <f>B16&amp;C16</f>
        <v>2016januar</v>
      </c>
      <c r="B16" s="20">
        <v>2016</v>
      </c>
      <c r="C16" s="12" t="s">
        <v>1</v>
      </c>
      <c r="D16" s="8" t="s">
        <v>24</v>
      </c>
      <c r="E16" s="2"/>
      <c r="F16" s="2"/>
      <c r="G16" s="2"/>
      <c r="H16" s="2"/>
      <c r="I16" s="2"/>
      <c r="J16" s="2"/>
      <c r="K16" s="2"/>
      <c r="L16" s="2">
        <f t="shared" si="1"/>
        <v>0</v>
      </c>
      <c r="M16" s="2"/>
      <c r="N16" s="2"/>
      <c r="O16" s="3"/>
      <c r="P16" s="2">
        <f t="shared" si="0"/>
        <v>0</v>
      </c>
      <c r="Q16" s="19"/>
    </row>
    <row r="17" spans="1:17" x14ac:dyDescent="0.25">
      <c r="A17" t="str">
        <f>B16&amp;C17</f>
        <v>2016februar</v>
      </c>
      <c r="B17" s="20"/>
      <c r="C17" s="12" t="s">
        <v>3</v>
      </c>
      <c r="D17" s="8" t="s">
        <v>24</v>
      </c>
      <c r="E17" s="2"/>
      <c r="F17" s="2"/>
      <c r="G17" s="2"/>
      <c r="H17" s="2"/>
      <c r="I17" s="2"/>
      <c r="J17" s="2"/>
      <c r="K17" s="2"/>
      <c r="L17" s="2">
        <f t="shared" si="1"/>
        <v>0</v>
      </c>
      <c r="M17" s="2"/>
      <c r="N17" s="2"/>
      <c r="O17" s="3"/>
      <c r="P17" s="2">
        <f t="shared" si="0"/>
        <v>0</v>
      </c>
      <c r="Q17" s="19"/>
    </row>
    <row r="18" spans="1:17" x14ac:dyDescent="0.25">
      <c r="A18" t="str">
        <f>B16&amp;C18</f>
        <v>2016mart</v>
      </c>
      <c r="B18" s="20"/>
      <c r="C18" s="12" t="s">
        <v>0</v>
      </c>
      <c r="D18" s="8" t="s">
        <v>24</v>
      </c>
      <c r="E18" s="2"/>
      <c r="F18" s="2"/>
      <c r="G18" s="2"/>
      <c r="H18" s="2"/>
      <c r="I18" s="2"/>
      <c r="J18" s="2"/>
      <c r="K18" s="2"/>
      <c r="L18" s="2">
        <f t="shared" si="1"/>
        <v>0</v>
      </c>
      <c r="M18" s="2"/>
      <c r="N18" s="2"/>
      <c r="O18" s="3"/>
      <c r="P18" s="2">
        <f t="shared" si="0"/>
        <v>0</v>
      </c>
      <c r="Q18" s="19"/>
    </row>
    <row r="19" spans="1:17" x14ac:dyDescent="0.25">
      <c r="A19" t="str">
        <f>B16&amp;C19</f>
        <v>2016april</v>
      </c>
      <c r="B19" s="20"/>
      <c r="C19" s="12" t="s">
        <v>2</v>
      </c>
      <c r="D19" s="8" t="s">
        <v>24</v>
      </c>
      <c r="E19" s="2"/>
      <c r="F19" s="2"/>
      <c r="G19" s="2"/>
      <c r="H19" s="2"/>
      <c r="I19" s="2"/>
      <c r="J19" s="2"/>
      <c r="K19" s="2"/>
      <c r="L19" s="2">
        <f t="shared" si="1"/>
        <v>0</v>
      </c>
      <c r="M19" s="2"/>
      <c r="N19" s="2"/>
      <c r="O19" s="3"/>
      <c r="P19" s="2">
        <f t="shared" si="0"/>
        <v>0</v>
      </c>
      <c r="Q19" s="19"/>
    </row>
    <row r="20" spans="1:17" x14ac:dyDescent="0.25">
      <c r="A20" t="str">
        <f>B16&amp;C20</f>
        <v>2016maj</v>
      </c>
      <c r="B20" s="20"/>
      <c r="C20" s="12" t="s">
        <v>4</v>
      </c>
      <c r="D20" s="8" t="s">
        <v>24</v>
      </c>
      <c r="E20" s="2"/>
      <c r="F20" s="2"/>
      <c r="G20" s="2"/>
      <c r="H20" s="2"/>
      <c r="I20" s="2"/>
      <c r="J20" s="2"/>
      <c r="K20" s="2"/>
      <c r="L20" s="2">
        <f t="shared" si="1"/>
        <v>0</v>
      </c>
      <c r="M20" s="2"/>
      <c r="N20" s="2"/>
      <c r="O20" s="3"/>
      <c r="P20" s="2">
        <f t="shared" si="0"/>
        <v>0</v>
      </c>
      <c r="Q20" s="19"/>
    </row>
    <row r="21" spans="1:17" x14ac:dyDescent="0.25">
      <c r="A21" t="str">
        <f>B16&amp;C21</f>
        <v>2016jun</v>
      </c>
      <c r="B21" s="20"/>
      <c r="C21" s="12" t="s">
        <v>5</v>
      </c>
      <c r="D21" s="8" t="s">
        <v>24</v>
      </c>
      <c r="E21" s="2"/>
      <c r="F21" s="2"/>
      <c r="G21" s="2"/>
      <c r="H21" s="2"/>
      <c r="I21" s="2"/>
      <c r="J21" s="2"/>
      <c r="K21" s="2"/>
      <c r="L21" s="2">
        <f t="shared" si="1"/>
        <v>0</v>
      </c>
      <c r="M21" s="2"/>
      <c r="N21" s="2"/>
      <c r="O21" s="3"/>
      <c r="P21" s="2">
        <f t="shared" si="0"/>
        <v>0</v>
      </c>
      <c r="Q21" s="19"/>
    </row>
    <row r="22" spans="1:17" x14ac:dyDescent="0.25">
      <c r="A22" t="str">
        <f>B16&amp;C22</f>
        <v>2016jul</v>
      </c>
      <c r="B22" s="20"/>
      <c r="C22" s="12" t="s">
        <v>6</v>
      </c>
      <c r="D22" s="8" t="s">
        <v>24</v>
      </c>
      <c r="E22" s="2"/>
      <c r="F22" s="2"/>
      <c r="G22" s="2"/>
      <c r="H22" s="2"/>
      <c r="I22" s="2"/>
      <c r="J22" s="2"/>
      <c r="K22" s="2"/>
      <c r="L22" s="2">
        <f t="shared" si="1"/>
        <v>0</v>
      </c>
      <c r="M22" s="2"/>
      <c r="N22" s="2"/>
      <c r="O22" s="3"/>
      <c r="P22" s="2">
        <f t="shared" si="0"/>
        <v>0</v>
      </c>
      <c r="Q22" s="19"/>
    </row>
    <row r="23" spans="1:17" x14ac:dyDescent="0.25">
      <c r="A23" t="str">
        <f>B16&amp;C23</f>
        <v>2016avgust</v>
      </c>
      <c r="B23" s="20"/>
      <c r="C23" s="12" t="s">
        <v>7</v>
      </c>
      <c r="D23" s="8" t="s">
        <v>24</v>
      </c>
      <c r="E23" s="2"/>
      <c r="F23" s="2"/>
      <c r="G23" s="2"/>
      <c r="H23" s="2"/>
      <c r="I23" s="2"/>
      <c r="J23" s="2"/>
      <c r="K23" s="2"/>
      <c r="L23" s="2">
        <f t="shared" si="1"/>
        <v>0</v>
      </c>
      <c r="M23" s="2"/>
      <c r="N23" s="2"/>
      <c r="O23" s="3"/>
      <c r="P23" s="2">
        <f t="shared" si="0"/>
        <v>0</v>
      </c>
      <c r="Q23" s="19"/>
    </row>
    <row r="24" spans="1:17" x14ac:dyDescent="0.25">
      <c r="A24" t="str">
        <f>B16&amp;C24</f>
        <v>2016septembar</v>
      </c>
      <c r="B24" s="20"/>
      <c r="C24" s="12" t="s">
        <v>8</v>
      </c>
      <c r="D24" s="8" t="s">
        <v>24</v>
      </c>
      <c r="E24" s="2"/>
      <c r="F24" s="2"/>
      <c r="G24" s="2"/>
      <c r="H24" s="2"/>
      <c r="I24" s="2"/>
      <c r="J24" s="2"/>
      <c r="K24" s="2"/>
      <c r="L24" s="2">
        <f t="shared" si="1"/>
        <v>0</v>
      </c>
      <c r="M24" s="2"/>
      <c r="N24" s="2"/>
      <c r="O24" s="3"/>
      <c r="P24" s="2">
        <f t="shared" si="0"/>
        <v>0</v>
      </c>
      <c r="Q24" s="19"/>
    </row>
    <row r="25" spans="1:17" x14ac:dyDescent="0.25">
      <c r="A25" t="str">
        <f>B16&amp;C25</f>
        <v>2016oktobar</v>
      </c>
      <c r="B25" s="20"/>
      <c r="C25" s="12" t="s">
        <v>9</v>
      </c>
      <c r="D25" s="8" t="s">
        <v>24</v>
      </c>
      <c r="E25" s="2"/>
      <c r="F25" s="2"/>
      <c r="G25" s="2"/>
      <c r="H25" s="2"/>
      <c r="I25" s="2"/>
      <c r="J25" s="2"/>
      <c r="K25" s="2"/>
      <c r="L25" s="2">
        <f t="shared" si="1"/>
        <v>0</v>
      </c>
      <c r="M25" s="2"/>
      <c r="N25" s="2"/>
      <c r="O25" s="3"/>
      <c r="P25" s="2">
        <f t="shared" si="0"/>
        <v>0</v>
      </c>
      <c r="Q25" s="19"/>
    </row>
    <row r="26" spans="1:17" x14ac:dyDescent="0.25">
      <c r="A26" t="str">
        <f>B16&amp;C26</f>
        <v>2016novembar</v>
      </c>
      <c r="B26" s="20"/>
      <c r="C26" s="12" t="s">
        <v>10</v>
      </c>
      <c r="D26" s="8" t="s">
        <v>24</v>
      </c>
      <c r="E26" s="2"/>
      <c r="F26" s="2"/>
      <c r="G26" s="2"/>
      <c r="H26" s="2"/>
      <c r="I26" s="2"/>
      <c r="J26" s="2"/>
      <c r="K26" s="2"/>
      <c r="L26" s="2">
        <f t="shared" si="1"/>
        <v>0</v>
      </c>
      <c r="M26" s="2"/>
      <c r="N26" s="2"/>
      <c r="O26" s="3"/>
      <c r="P26" s="2">
        <f t="shared" si="0"/>
        <v>0</v>
      </c>
      <c r="Q26" s="19"/>
    </row>
    <row r="27" spans="1:17" x14ac:dyDescent="0.25">
      <c r="A27" t="str">
        <f>B16&amp;C27</f>
        <v>2016decembar</v>
      </c>
      <c r="B27" s="21"/>
      <c r="C27" s="12" t="s">
        <v>11</v>
      </c>
      <c r="D27" s="8" t="s">
        <v>24</v>
      </c>
      <c r="E27" s="2"/>
      <c r="F27" s="2"/>
      <c r="G27" s="2"/>
      <c r="H27" s="2"/>
      <c r="I27" s="2"/>
      <c r="J27" s="2"/>
      <c r="K27" s="2"/>
      <c r="L27" s="2">
        <f t="shared" si="1"/>
        <v>0</v>
      </c>
      <c r="M27" s="2"/>
      <c r="N27" s="2"/>
      <c r="O27" s="2"/>
      <c r="P27" s="2">
        <f t="shared" si="0"/>
        <v>0</v>
      </c>
      <c r="Q27" s="19"/>
    </row>
  </sheetData>
  <mergeCells count="6">
    <mergeCell ref="B16:B27"/>
    <mergeCell ref="C1:E1"/>
    <mergeCell ref="G1:H1"/>
    <mergeCell ref="J1:K1"/>
    <mergeCell ref="C3:D3"/>
    <mergeCell ref="B4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82"/>
  <sheetViews>
    <sheetView tabSelected="1" topLeftCell="A25" workbookViewId="0">
      <selection activeCell="D45" sqref="D45"/>
    </sheetView>
  </sheetViews>
  <sheetFormatPr defaultRowHeight="15" x14ac:dyDescent="0.25"/>
  <cols>
    <col min="2" max="2" width="17.85546875" customWidth="1"/>
    <col min="3" max="4" width="12.85546875" customWidth="1"/>
  </cols>
  <sheetData>
    <row r="7" spans="1:4" x14ac:dyDescent="0.25">
      <c r="A7" s="15" t="s">
        <v>25</v>
      </c>
      <c r="B7" s="25" t="str">
        <f>C7&amp;D7</f>
        <v>2015januar</v>
      </c>
      <c r="C7" s="27">
        <v>2015</v>
      </c>
      <c r="D7" s="25" t="s">
        <v>1</v>
      </c>
    </row>
    <row r="8" spans="1:4" x14ac:dyDescent="0.25">
      <c r="A8" s="15" t="s">
        <v>24</v>
      </c>
      <c r="B8" s="26"/>
      <c r="C8" s="26"/>
      <c r="D8" s="26"/>
    </row>
    <row r="9" spans="1:4" x14ac:dyDescent="0.25">
      <c r="A9" s="15" t="s">
        <v>26</v>
      </c>
      <c r="B9" s="26"/>
      <c r="C9" s="26"/>
      <c r="D9" s="1">
        <f>SUM(E9:AV9)</f>
        <v>0</v>
      </c>
    </row>
    <row r="10" spans="1:4" ht="15" customHeight="1" x14ac:dyDescent="0.25">
      <c r="B10" s="25" t="str">
        <f>C7&amp;D10</f>
        <v>2015februar</v>
      </c>
      <c r="C10" s="26"/>
      <c r="D10" s="25" t="s">
        <v>3</v>
      </c>
    </row>
    <row r="11" spans="1:4" x14ac:dyDescent="0.25">
      <c r="B11" s="26"/>
      <c r="C11" s="26"/>
      <c r="D11" s="26"/>
    </row>
    <row r="12" spans="1:4" x14ac:dyDescent="0.25">
      <c r="B12" s="26"/>
      <c r="C12" s="26"/>
      <c r="D12" s="1">
        <f>SUM(E12:AW12)</f>
        <v>0</v>
      </c>
    </row>
    <row r="13" spans="1:4" x14ac:dyDescent="0.25">
      <c r="B13" s="25" t="str">
        <f>C7&amp;D13</f>
        <v>2015mart</v>
      </c>
      <c r="C13" s="26"/>
      <c r="D13" s="25" t="s">
        <v>0</v>
      </c>
    </row>
    <row r="14" spans="1:4" x14ac:dyDescent="0.25">
      <c r="B14" s="26"/>
      <c r="C14" s="26"/>
      <c r="D14" s="26"/>
    </row>
    <row r="15" spans="1:4" x14ac:dyDescent="0.25">
      <c r="B15" s="26"/>
      <c r="C15" s="26"/>
      <c r="D15" s="1">
        <f>SUM(E15:AV15)</f>
        <v>0</v>
      </c>
    </row>
    <row r="16" spans="1:4" x14ac:dyDescent="0.25">
      <c r="B16" s="25" t="str">
        <f>C7&amp;D16</f>
        <v>2015april</v>
      </c>
      <c r="C16" s="26"/>
      <c r="D16" s="25" t="s">
        <v>2</v>
      </c>
    </row>
    <row r="17" spans="2:4" x14ac:dyDescent="0.25">
      <c r="B17" s="26"/>
      <c r="C17" s="26"/>
      <c r="D17" s="26"/>
    </row>
    <row r="18" spans="2:4" x14ac:dyDescent="0.25">
      <c r="B18" s="26"/>
      <c r="C18" s="26"/>
      <c r="D18" s="1">
        <f>SUM(E18:AV18)</f>
        <v>0</v>
      </c>
    </row>
    <row r="19" spans="2:4" x14ac:dyDescent="0.25">
      <c r="B19" s="25" t="str">
        <f>C7&amp;D19</f>
        <v>2015maj</v>
      </c>
      <c r="C19" s="26"/>
      <c r="D19" s="25" t="s">
        <v>4</v>
      </c>
    </row>
    <row r="20" spans="2:4" x14ac:dyDescent="0.25">
      <c r="B20" s="26"/>
      <c r="C20" s="26"/>
      <c r="D20" s="26"/>
    </row>
    <row r="21" spans="2:4" x14ac:dyDescent="0.25">
      <c r="B21" s="26"/>
      <c r="C21" s="26"/>
      <c r="D21" s="1">
        <f>SUM(E21:AV21)</f>
        <v>0</v>
      </c>
    </row>
    <row r="22" spans="2:4" x14ac:dyDescent="0.25">
      <c r="B22" s="25" t="str">
        <f>C7&amp;D22</f>
        <v>2015jun</v>
      </c>
      <c r="C22" s="26"/>
      <c r="D22" s="25" t="s">
        <v>5</v>
      </c>
    </row>
    <row r="23" spans="2:4" x14ac:dyDescent="0.25">
      <c r="B23" s="26"/>
      <c r="C23" s="26"/>
      <c r="D23" s="26"/>
    </row>
    <row r="24" spans="2:4" x14ac:dyDescent="0.25">
      <c r="B24" s="26"/>
      <c r="C24" s="26"/>
      <c r="D24" s="1">
        <f>SUM(E24:AV24)</f>
        <v>0</v>
      </c>
    </row>
    <row r="25" spans="2:4" x14ac:dyDescent="0.25">
      <c r="B25" s="25" t="str">
        <f>C7&amp;D25</f>
        <v>2015jul</v>
      </c>
      <c r="C25" s="26"/>
      <c r="D25" s="25" t="s">
        <v>6</v>
      </c>
    </row>
    <row r="26" spans="2:4" x14ac:dyDescent="0.25">
      <c r="B26" s="26"/>
      <c r="C26" s="26"/>
      <c r="D26" s="26"/>
    </row>
    <row r="27" spans="2:4" x14ac:dyDescent="0.25">
      <c r="B27" s="26"/>
      <c r="C27" s="26"/>
      <c r="D27" s="1">
        <f>SUM(E27:AV27)</f>
        <v>0</v>
      </c>
    </row>
    <row r="28" spans="2:4" x14ac:dyDescent="0.25">
      <c r="B28" s="25" t="str">
        <f>C7&amp;D28</f>
        <v>2015avgust</v>
      </c>
      <c r="C28" s="26"/>
      <c r="D28" s="25" t="s">
        <v>7</v>
      </c>
    </row>
    <row r="29" spans="2:4" x14ac:dyDescent="0.25">
      <c r="B29" s="26"/>
      <c r="C29" s="26"/>
      <c r="D29" s="26"/>
    </row>
    <row r="30" spans="2:4" x14ac:dyDescent="0.25">
      <c r="B30" s="26"/>
      <c r="C30" s="26"/>
      <c r="D30" s="1">
        <f>SUM(E30:AV30)</f>
        <v>0</v>
      </c>
    </row>
    <row r="31" spans="2:4" x14ac:dyDescent="0.25">
      <c r="B31" s="25" t="str">
        <f>C7&amp;D31</f>
        <v>2015septembar</v>
      </c>
      <c r="C31" s="26"/>
      <c r="D31" s="25" t="s">
        <v>8</v>
      </c>
    </row>
    <row r="32" spans="2:4" x14ac:dyDescent="0.25">
      <c r="B32" s="26"/>
      <c r="C32" s="26"/>
      <c r="D32" s="26"/>
    </row>
    <row r="33" spans="1:4" x14ac:dyDescent="0.25">
      <c r="B33" s="26"/>
      <c r="C33" s="26"/>
      <c r="D33" s="1">
        <f>SUM(E33:AV33)</f>
        <v>0</v>
      </c>
    </row>
    <row r="34" spans="1:4" x14ac:dyDescent="0.25">
      <c r="B34" s="25" t="str">
        <f>C7&amp;D34</f>
        <v>2015oktobar</v>
      </c>
      <c r="C34" s="26"/>
      <c r="D34" s="25" t="s">
        <v>9</v>
      </c>
    </row>
    <row r="35" spans="1:4" x14ac:dyDescent="0.25">
      <c r="B35" s="26"/>
      <c r="C35" s="26"/>
      <c r="D35" s="26"/>
    </row>
    <row r="36" spans="1:4" x14ac:dyDescent="0.25">
      <c r="B36" s="26"/>
      <c r="C36" s="26"/>
      <c r="D36" s="1">
        <f>SUM(E36:AV36)</f>
        <v>0</v>
      </c>
    </row>
    <row r="37" spans="1:4" x14ac:dyDescent="0.25">
      <c r="B37" s="25" t="str">
        <f>C7&amp;D37</f>
        <v>2015novembar</v>
      </c>
      <c r="C37" s="26"/>
      <c r="D37" s="25" t="s">
        <v>10</v>
      </c>
    </row>
    <row r="38" spans="1:4" x14ac:dyDescent="0.25">
      <c r="B38" s="26"/>
      <c r="C38" s="26"/>
      <c r="D38" s="26"/>
    </row>
    <row r="39" spans="1:4" x14ac:dyDescent="0.25">
      <c r="A39" s="15"/>
      <c r="B39" s="26"/>
      <c r="C39" s="26"/>
      <c r="D39" s="1">
        <f>SUM(E39:AV39)</f>
        <v>0</v>
      </c>
    </row>
    <row r="40" spans="1:4" x14ac:dyDescent="0.25">
      <c r="A40" s="16"/>
      <c r="B40" s="25" t="str">
        <f>C7&amp;D40</f>
        <v>2015decembar</v>
      </c>
      <c r="C40" s="26"/>
      <c r="D40" s="25" t="s">
        <v>11</v>
      </c>
    </row>
    <row r="41" spans="1:4" x14ac:dyDescent="0.25">
      <c r="A41" s="15"/>
      <c r="B41" s="26"/>
      <c r="C41" s="26"/>
      <c r="D41" s="26"/>
    </row>
    <row r="42" spans="1:4" x14ac:dyDescent="0.25">
      <c r="B42" s="26"/>
      <c r="C42" s="26"/>
      <c r="D42" s="1">
        <f>SUM(E42:AV42)</f>
        <v>0</v>
      </c>
    </row>
    <row r="43" spans="1:4" x14ac:dyDescent="0.25">
      <c r="B43" s="26" t="str">
        <f>C43&amp;D43</f>
        <v>2016januar</v>
      </c>
      <c r="C43" s="27">
        <v>2016</v>
      </c>
      <c r="D43" s="25" t="s">
        <v>1</v>
      </c>
    </row>
    <row r="44" spans="1:4" x14ac:dyDescent="0.25">
      <c r="B44" s="26"/>
      <c r="C44" s="26"/>
      <c r="D44" s="26"/>
    </row>
    <row r="45" spans="1:4" x14ac:dyDescent="0.25">
      <c r="B45" s="26"/>
      <c r="C45" s="26"/>
      <c r="D45" s="15">
        <f>SUM(E45:AV45)</f>
        <v>0</v>
      </c>
    </row>
    <row r="46" spans="1:4" ht="15" customHeight="1" x14ac:dyDescent="0.25">
      <c r="B46" s="25" t="str">
        <f>C43&amp;D46</f>
        <v>2016februar</v>
      </c>
      <c r="C46" s="26"/>
      <c r="D46" s="25" t="s">
        <v>3</v>
      </c>
    </row>
    <row r="47" spans="1:4" x14ac:dyDescent="0.25">
      <c r="B47" s="26"/>
      <c r="C47" s="26"/>
      <c r="D47" s="26"/>
    </row>
    <row r="48" spans="1:4" x14ac:dyDescent="0.25">
      <c r="B48" s="26"/>
      <c r="C48" s="26"/>
      <c r="D48" s="15">
        <f>SUM(E48:AV48)</f>
        <v>0</v>
      </c>
    </row>
    <row r="49" spans="2:4" x14ac:dyDescent="0.25">
      <c r="B49" s="25" t="str">
        <f>C43&amp;D49</f>
        <v>2016mart</v>
      </c>
      <c r="C49" s="26"/>
      <c r="D49" s="25" t="s">
        <v>0</v>
      </c>
    </row>
    <row r="50" spans="2:4" ht="15" customHeight="1" x14ac:dyDescent="0.25">
      <c r="B50" s="26"/>
      <c r="C50" s="26"/>
      <c r="D50" s="26"/>
    </row>
    <row r="51" spans="2:4" x14ac:dyDescent="0.25">
      <c r="B51" s="26"/>
      <c r="C51" s="26"/>
      <c r="D51" s="15">
        <f>SUM(E51:AW51)</f>
        <v>0</v>
      </c>
    </row>
    <row r="52" spans="2:4" x14ac:dyDescent="0.25">
      <c r="B52" s="25" t="str">
        <f>C43&amp;D52</f>
        <v>2016april</v>
      </c>
      <c r="C52" s="26"/>
      <c r="D52" s="25" t="s">
        <v>2</v>
      </c>
    </row>
    <row r="53" spans="2:4" x14ac:dyDescent="0.25">
      <c r="B53" s="26"/>
      <c r="C53" s="26"/>
      <c r="D53" s="26"/>
    </row>
    <row r="54" spans="2:4" x14ac:dyDescent="0.25">
      <c r="B54" s="26"/>
      <c r="C54" s="26"/>
      <c r="D54" s="15">
        <f>SUM(E54:AV54)</f>
        <v>0</v>
      </c>
    </row>
    <row r="55" spans="2:4" x14ac:dyDescent="0.25">
      <c r="B55" s="25" t="str">
        <f>C43&amp;D55</f>
        <v>2016maj</v>
      </c>
      <c r="C55" s="26"/>
      <c r="D55" s="25" t="s">
        <v>4</v>
      </c>
    </row>
    <row r="56" spans="2:4" x14ac:dyDescent="0.25">
      <c r="B56" s="26"/>
      <c r="C56" s="26"/>
      <c r="D56" s="26"/>
    </row>
    <row r="57" spans="2:4" x14ac:dyDescent="0.25">
      <c r="B57" s="26"/>
      <c r="C57" s="26"/>
      <c r="D57" s="15">
        <f>SUM(E57:AV57)</f>
        <v>0</v>
      </c>
    </row>
    <row r="58" spans="2:4" x14ac:dyDescent="0.25">
      <c r="B58" s="25" t="str">
        <f>C43&amp;D58</f>
        <v>2016jun</v>
      </c>
      <c r="C58" s="26"/>
      <c r="D58" s="25" t="s">
        <v>5</v>
      </c>
    </row>
    <row r="59" spans="2:4" x14ac:dyDescent="0.25">
      <c r="B59" s="26"/>
      <c r="C59" s="26"/>
      <c r="D59" s="26"/>
    </row>
    <row r="60" spans="2:4" x14ac:dyDescent="0.25">
      <c r="B60" s="26"/>
      <c r="C60" s="26"/>
      <c r="D60" s="15">
        <f>SUM(E60:AV60)</f>
        <v>0</v>
      </c>
    </row>
    <row r="61" spans="2:4" x14ac:dyDescent="0.25">
      <c r="B61" s="25" t="str">
        <f>C43&amp;D61</f>
        <v>2016jul</v>
      </c>
      <c r="C61" s="26"/>
      <c r="D61" s="25" t="s">
        <v>6</v>
      </c>
    </row>
    <row r="62" spans="2:4" x14ac:dyDescent="0.25">
      <c r="B62" s="26"/>
      <c r="C62" s="26"/>
      <c r="D62" s="26"/>
    </row>
    <row r="63" spans="2:4" x14ac:dyDescent="0.25">
      <c r="B63" s="26"/>
      <c r="C63" s="26"/>
      <c r="D63" s="15">
        <f>SUM(E63:AV63)</f>
        <v>0</v>
      </c>
    </row>
    <row r="64" spans="2:4" x14ac:dyDescent="0.25">
      <c r="B64" s="25" t="str">
        <f>C43&amp;D64</f>
        <v>2016avgust</v>
      </c>
      <c r="C64" s="26"/>
      <c r="D64" s="25" t="s">
        <v>7</v>
      </c>
    </row>
    <row r="65" spans="2:4" x14ac:dyDescent="0.25">
      <c r="B65" s="26"/>
      <c r="C65" s="26"/>
      <c r="D65" s="26"/>
    </row>
    <row r="66" spans="2:4" x14ac:dyDescent="0.25">
      <c r="B66" s="26"/>
      <c r="C66" s="26"/>
      <c r="D66" s="15">
        <f>SUM(E66:AV66)</f>
        <v>0</v>
      </c>
    </row>
    <row r="67" spans="2:4" x14ac:dyDescent="0.25">
      <c r="B67" s="25" t="str">
        <f>C43&amp;D67</f>
        <v>2016septembar</v>
      </c>
      <c r="C67" s="26"/>
      <c r="D67" s="25" t="s">
        <v>8</v>
      </c>
    </row>
    <row r="68" spans="2:4" x14ac:dyDescent="0.25">
      <c r="B68" s="26"/>
      <c r="C68" s="26"/>
      <c r="D68" s="26"/>
    </row>
    <row r="69" spans="2:4" x14ac:dyDescent="0.25">
      <c r="B69" s="26"/>
      <c r="C69" s="26"/>
      <c r="D69" s="15">
        <f>SUM(E69:AV69)</f>
        <v>0</v>
      </c>
    </row>
    <row r="70" spans="2:4" x14ac:dyDescent="0.25">
      <c r="B70" s="25" t="str">
        <f>C43&amp;D70</f>
        <v>2016oktobar</v>
      </c>
      <c r="C70" s="26"/>
      <c r="D70" s="25" t="s">
        <v>9</v>
      </c>
    </row>
    <row r="71" spans="2:4" x14ac:dyDescent="0.25">
      <c r="B71" s="26"/>
      <c r="C71" s="26"/>
      <c r="D71" s="26"/>
    </row>
    <row r="72" spans="2:4" x14ac:dyDescent="0.25">
      <c r="B72" s="26"/>
      <c r="C72" s="26"/>
      <c r="D72" s="15">
        <f>SUM(E72:AV72)</f>
        <v>0</v>
      </c>
    </row>
    <row r="73" spans="2:4" x14ac:dyDescent="0.25">
      <c r="B73" s="25" t="str">
        <f>C43&amp;D73</f>
        <v>2016novembar</v>
      </c>
      <c r="C73" s="26"/>
      <c r="D73" s="25" t="s">
        <v>10</v>
      </c>
    </row>
    <row r="74" spans="2:4" x14ac:dyDescent="0.25">
      <c r="B74" s="26"/>
      <c r="C74" s="26"/>
      <c r="D74" s="26"/>
    </row>
    <row r="75" spans="2:4" x14ac:dyDescent="0.25">
      <c r="B75" s="26"/>
      <c r="C75" s="26"/>
      <c r="D75" s="15">
        <f>SUM(E75:AV75)</f>
        <v>0</v>
      </c>
    </row>
    <row r="76" spans="2:4" x14ac:dyDescent="0.25">
      <c r="B76" s="25" t="str">
        <f>C43&amp;D76</f>
        <v>2016decembar</v>
      </c>
      <c r="C76" s="26"/>
      <c r="D76" s="25" t="s">
        <v>11</v>
      </c>
    </row>
    <row r="77" spans="2:4" x14ac:dyDescent="0.25">
      <c r="B77" s="26"/>
      <c r="C77" s="26"/>
      <c r="D77" s="26"/>
    </row>
    <row r="78" spans="2:4" x14ac:dyDescent="0.25">
      <c r="B78" s="26"/>
      <c r="C78" s="26"/>
      <c r="D78" s="15">
        <f>SUM(E78:AV78)</f>
        <v>0</v>
      </c>
    </row>
    <row r="79" spans="2:4" x14ac:dyDescent="0.25">
      <c r="B79" s="15"/>
      <c r="C79" s="16"/>
      <c r="D79" s="15"/>
    </row>
    <row r="80" spans="2:4" x14ac:dyDescent="0.25">
      <c r="B80" s="16"/>
      <c r="C80" s="16"/>
      <c r="D80" s="16"/>
    </row>
    <row r="81" spans="2:4" x14ac:dyDescent="0.25">
      <c r="B81" s="16"/>
      <c r="C81" s="16"/>
      <c r="D81" s="15"/>
    </row>
    <row r="82" spans="2:4" x14ac:dyDescent="0.25">
      <c r="B82" s="29"/>
      <c r="C82" s="16"/>
      <c r="D82" s="29"/>
    </row>
  </sheetData>
  <mergeCells count="50">
    <mergeCell ref="D43:D44"/>
    <mergeCell ref="C43:C78"/>
    <mergeCell ref="B43:B45"/>
    <mergeCell ref="D70:D71"/>
    <mergeCell ref="D73:D74"/>
    <mergeCell ref="D76:D77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D55:D56"/>
    <mergeCell ref="D58:D59"/>
    <mergeCell ref="D61:D62"/>
    <mergeCell ref="D64:D65"/>
    <mergeCell ref="D67:D68"/>
    <mergeCell ref="C7:C42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D46:D47"/>
    <mergeCell ref="D49:D50"/>
    <mergeCell ref="D52:D53"/>
    <mergeCell ref="D40:D41"/>
    <mergeCell ref="D7:D8"/>
    <mergeCell ref="D10:D11"/>
    <mergeCell ref="D13:D14"/>
    <mergeCell ref="D16:D17"/>
    <mergeCell ref="D19:D20"/>
    <mergeCell ref="D22:D23"/>
    <mergeCell ref="D25:D26"/>
    <mergeCell ref="D28:D29"/>
    <mergeCell ref="D31:D32"/>
    <mergeCell ref="D34:D35"/>
    <mergeCell ref="D37:D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47"/>
  <sheetViews>
    <sheetView workbookViewId="0">
      <selection activeCell="E5" sqref="E5"/>
    </sheetView>
  </sheetViews>
  <sheetFormatPr defaultRowHeight="15" x14ac:dyDescent="0.25"/>
  <cols>
    <col min="5" max="6" width="17.85546875" customWidth="1"/>
  </cols>
  <sheetData>
    <row r="3" spans="4:6" x14ac:dyDescent="0.25">
      <c r="D3" s="27">
        <v>2015</v>
      </c>
      <c r="E3" s="25" t="s">
        <v>1</v>
      </c>
      <c r="F3" s="1" t="s">
        <v>25</v>
      </c>
    </row>
    <row r="4" spans="4:6" x14ac:dyDescent="0.25">
      <c r="D4" s="27"/>
      <c r="E4" s="25"/>
      <c r="F4" s="1" t="s">
        <v>27</v>
      </c>
    </row>
    <row r="5" spans="4:6" x14ac:dyDescent="0.25">
      <c r="D5" s="27"/>
      <c r="E5" s="1">
        <f>SUM(G5:AX5)</f>
        <v>0</v>
      </c>
      <c r="F5" s="1" t="s">
        <v>24</v>
      </c>
    </row>
    <row r="6" spans="4:6" x14ac:dyDescent="0.25">
      <c r="D6" s="27"/>
      <c r="E6" s="25" t="s">
        <v>3</v>
      </c>
      <c r="F6" s="1" t="s">
        <v>25</v>
      </c>
    </row>
    <row r="7" spans="4:6" x14ac:dyDescent="0.25">
      <c r="D7" s="27"/>
      <c r="E7" s="25"/>
      <c r="F7" s="1" t="s">
        <v>27</v>
      </c>
    </row>
    <row r="8" spans="4:6" x14ac:dyDescent="0.25">
      <c r="D8" s="27"/>
      <c r="E8" s="1">
        <f>SUM(G8:X8)</f>
        <v>0</v>
      </c>
      <c r="F8" s="1" t="s">
        <v>24</v>
      </c>
    </row>
    <row r="9" spans="4:6" x14ac:dyDescent="0.25">
      <c r="D9" s="27"/>
      <c r="E9" s="25" t="s">
        <v>0</v>
      </c>
      <c r="F9" s="1" t="s">
        <v>25</v>
      </c>
    </row>
    <row r="10" spans="4:6" x14ac:dyDescent="0.25">
      <c r="D10" s="27"/>
      <c r="E10" s="25"/>
      <c r="F10" s="1" t="s">
        <v>27</v>
      </c>
    </row>
    <row r="11" spans="4:6" x14ac:dyDescent="0.25">
      <c r="D11" s="27"/>
      <c r="E11" s="1">
        <f>SUM(G11:X11)</f>
        <v>0</v>
      </c>
      <c r="F11" s="1" t="s">
        <v>24</v>
      </c>
    </row>
    <row r="12" spans="4:6" x14ac:dyDescent="0.25">
      <c r="D12" s="27"/>
      <c r="E12" s="25" t="s">
        <v>2</v>
      </c>
      <c r="F12" s="1" t="s">
        <v>25</v>
      </c>
    </row>
    <row r="13" spans="4:6" x14ac:dyDescent="0.25">
      <c r="D13" s="27"/>
      <c r="E13" s="25"/>
      <c r="F13" s="1" t="s">
        <v>27</v>
      </c>
    </row>
    <row r="14" spans="4:6" x14ac:dyDescent="0.25">
      <c r="D14" s="27"/>
      <c r="E14" s="1">
        <f>SUM(G14:X14)</f>
        <v>0</v>
      </c>
      <c r="F14" s="1" t="s">
        <v>24</v>
      </c>
    </row>
    <row r="15" spans="4:6" x14ac:dyDescent="0.25">
      <c r="D15" s="27"/>
      <c r="E15" s="25" t="s">
        <v>4</v>
      </c>
      <c r="F15" s="1" t="s">
        <v>25</v>
      </c>
    </row>
    <row r="16" spans="4:6" x14ac:dyDescent="0.25">
      <c r="D16" s="27"/>
      <c r="E16" s="25"/>
      <c r="F16" s="1" t="s">
        <v>27</v>
      </c>
    </row>
    <row r="17" spans="4:6" x14ac:dyDescent="0.25">
      <c r="D17" s="27"/>
      <c r="E17" s="1">
        <f>SUM(G17:X17)</f>
        <v>0</v>
      </c>
      <c r="F17" s="1" t="s">
        <v>24</v>
      </c>
    </row>
    <row r="18" spans="4:6" x14ac:dyDescent="0.25">
      <c r="D18" s="27"/>
      <c r="E18" s="25" t="s">
        <v>5</v>
      </c>
      <c r="F18" s="1" t="s">
        <v>25</v>
      </c>
    </row>
    <row r="19" spans="4:6" x14ac:dyDescent="0.25">
      <c r="D19" s="27"/>
      <c r="E19" s="25"/>
      <c r="F19" s="1" t="s">
        <v>27</v>
      </c>
    </row>
    <row r="20" spans="4:6" x14ac:dyDescent="0.25">
      <c r="D20" s="27"/>
      <c r="E20" s="1">
        <f>SUM(G20:X20)</f>
        <v>0</v>
      </c>
      <c r="F20" s="1" t="s">
        <v>24</v>
      </c>
    </row>
    <row r="21" spans="4:6" x14ac:dyDescent="0.25">
      <c r="D21" s="27"/>
      <c r="E21" s="25" t="s">
        <v>6</v>
      </c>
      <c r="F21" s="1" t="s">
        <v>25</v>
      </c>
    </row>
    <row r="22" spans="4:6" x14ac:dyDescent="0.25">
      <c r="D22" s="27"/>
      <c r="E22" s="25"/>
      <c r="F22" s="1" t="s">
        <v>27</v>
      </c>
    </row>
    <row r="23" spans="4:6" x14ac:dyDescent="0.25">
      <c r="D23" s="27"/>
      <c r="E23" s="1">
        <f>SUM(G23:X23)</f>
        <v>0</v>
      </c>
      <c r="F23" s="1" t="s">
        <v>24</v>
      </c>
    </row>
    <row r="24" spans="4:6" x14ac:dyDescent="0.25">
      <c r="D24" s="27"/>
      <c r="E24" s="25" t="s">
        <v>7</v>
      </c>
      <c r="F24" s="1" t="s">
        <v>25</v>
      </c>
    </row>
    <row r="25" spans="4:6" x14ac:dyDescent="0.25">
      <c r="D25" s="27"/>
      <c r="E25" s="25"/>
      <c r="F25" s="1" t="s">
        <v>27</v>
      </c>
    </row>
    <row r="26" spans="4:6" x14ac:dyDescent="0.25">
      <c r="D26" s="27"/>
      <c r="E26" s="1">
        <f>SUM(G26:X26)</f>
        <v>0</v>
      </c>
      <c r="F26" s="1" t="s">
        <v>24</v>
      </c>
    </row>
    <row r="27" spans="4:6" x14ac:dyDescent="0.25">
      <c r="D27" s="27"/>
      <c r="E27" s="25" t="s">
        <v>8</v>
      </c>
      <c r="F27" s="1" t="s">
        <v>25</v>
      </c>
    </row>
    <row r="28" spans="4:6" x14ac:dyDescent="0.25">
      <c r="D28" s="27"/>
      <c r="E28" s="25"/>
      <c r="F28" s="1" t="s">
        <v>27</v>
      </c>
    </row>
    <row r="29" spans="4:6" x14ac:dyDescent="0.25">
      <c r="D29" s="27"/>
      <c r="E29" s="1">
        <f>SUM(G29:X29)</f>
        <v>0</v>
      </c>
      <c r="F29" s="1" t="s">
        <v>24</v>
      </c>
    </row>
    <row r="30" spans="4:6" x14ac:dyDescent="0.25">
      <c r="D30" s="27"/>
      <c r="E30" s="25" t="s">
        <v>9</v>
      </c>
      <c r="F30" s="1" t="s">
        <v>25</v>
      </c>
    </row>
    <row r="31" spans="4:6" x14ac:dyDescent="0.25">
      <c r="D31" s="27"/>
      <c r="E31" s="25"/>
      <c r="F31" s="1" t="s">
        <v>27</v>
      </c>
    </row>
    <row r="32" spans="4:6" x14ac:dyDescent="0.25">
      <c r="D32" s="27"/>
      <c r="E32" s="1">
        <f>SUM(G32:X32)</f>
        <v>0</v>
      </c>
      <c r="F32" s="1" t="s">
        <v>24</v>
      </c>
    </row>
    <row r="33" spans="4:6" x14ac:dyDescent="0.25">
      <c r="D33" s="27"/>
      <c r="E33" s="25" t="s">
        <v>10</v>
      </c>
      <c r="F33" s="1" t="s">
        <v>25</v>
      </c>
    </row>
    <row r="34" spans="4:6" x14ac:dyDescent="0.25">
      <c r="D34" s="27"/>
      <c r="E34" s="25"/>
      <c r="F34" s="1" t="s">
        <v>27</v>
      </c>
    </row>
    <row r="35" spans="4:6" x14ac:dyDescent="0.25">
      <c r="D35" s="27"/>
      <c r="E35" s="1">
        <f>SUM(G35:X35)</f>
        <v>0</v>
      </c>
      <c r="F35" s="1" t="s">
        <v>24</v>
      </c>
    </row>
    <row r="36" spans="4:6" x14ac:dyDescent="0.25">
      <c r="D36" s="27"/>
      <c r="E36" s="25" t="s">
        <v>11</v>
      </c>
      <c r="F36" s="1" t="s">
        <v>25</v>
      </c>
    </row>
    <row r="37" spans="4:6" x14ac:dyDescent="0.25">
      <c r="D37" s="27"/>
      <c r="E37" s="25"/>
      <c r="F37" s="1" t="s">
        <v>27</v>
      </c>
    </row>
    <row r="38" spans="4:6" x14ac:dyDescent="0.25">
      <c r="D38" s="27"/>
      <c r="E38" s="1">
        <f>SUM(G38:X38)</f>
        <v>0</v>
      </c>
      <c r="F38" s="1" t="s">
        <v>24</v>
      </c>
    </row>
    <row r="39" spans="4:6" x14ac:dyDescent="0.25">
      <c r="E39" s="25"/>
      <c r="F39" s="1"/>
    </row>
    <row r="40" spans="4:6" x14ac:dyDescent="0.25">
      <c r="E40" s="25"/>
      <c r="F40" s="1"/>
    </row>
    <row r="41" spans="4:6" x14ac:dyDescent="0.25">
      <c r="E41" s="1"/>
      <c r="F41" s="1"/>
    </row>
    <row r="42" spans="4:6" x14ac:dyDescent="0.25">
      <c r="E42" s="25"/>
      <c r="F42" s="1"/>
    </row>
    <row r="43" spans="4:6" x14ac:dyDescent="0.25">
      <c r="E43" s="25"/>
      <c r="F43" s="1"/>
    </row>
    <row r="44" spans="4:6" x14ac:dyDescent="0.25">
      <c r="E44" s="1"/>
      <c r="F44" s="1"/>
    </row>
    <row r="45" spans="4:6" x14ac:dyDescent="0.25">
      <c r="E45" s="25"/>
      <c r="F45" s="1"/>
    </row>
    <row r="46" spans="4:6" x14ac:dyDescent="0.25">
      <c r="E46" s="25"/>
      <c r="F46" s="1"/>
    </row>
    <row r="47" spans="4:6" x14ac:dyDescent="0.25">
      <c r="E47" s="1"/>
      <c r="F47" s="1"/>
    </row>
  </sheetData>
  <mergeCells count="16">
    <mergeCell ref="E42:E43"/>
    <mergeCell ref="E45:E46"/>
    <mergeCell ref="D3:D38"/>
    <mergeCell ref="E24:E25"/>
    <mergeCell ref="E27:E28"/>
    <mergeCell ref="E30:E31"/>
    <mergeCell ref="E33:E34"/>
    <mergeCell ref="E36:E37"/>
    <mergeCell ref="E39:E40"/>
    <mergeCell ref="E3:E4"/>
    <mergeCell ref="E6:E7"/>
    <mergeCell ref="E9:E10"/>
    <mergeCell ref="E12:E13"/>
    <mergeCell ref="E15:E16"/>
    <mergeCell ref="E18:E19"/>
    <mergeCell ref="E21:E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7"/>
  <sheetViews>
    <sheetView workbookViewId="0">
      <selection activeCell="C4" sqref="C4"/>
    </sheetView>
  </sheetViews>
  <sheetFormatPr defaultRowHeight="15" x14ac:dyDescent="0.25"/>
  <cols>
    <col min="2" max="3" width="12.85546875" customWidth="1"/>
  </cols>
  <sheetData>
    <row r="4" spans="1:3" x14ac:dyDescent="0.25">
      <c r="A4" s="27">
        <v>2015</v>
      </c>
      <c r="B4" s="9" t="s">
        <v>1</v>
      </c>
      <c r="C4" s="10">
        <f>SUM(Prihodi!E5-'Svakodnevni Troskovi'!D9-Racuni!L4)</f>
        <v>-100</v>
      </c>
    </row>
    <row r="5" spans="1:3" x14ac:dyDescent="0.25">
      <c r="A5" s="27"/>
      <c r="B5" s="9" t="s">
        <v>3</v>
      </c>
      <c r="C5" s="10">
        <f>SUM(Prihodi!E8-'Svakodnevni Troskovi'!D12-Racuni!L5)</f>
        <v>-516</v>
      </c>
    </row>
    <row r="6" spans="1:3" x14ac:dyDescent="0.25">
      <c r="A6" s="27"/>
      <c r="B6" s="9" t="s">
        <v>0</v>
      </c>
      <c r="C6" s="10">
        <f>SUM(Prihodi!E11-'Svakodnevni Troskovi'!D15-Racuni!L6)</f>
        <v>0</v>
      </c>
    </row>
    <row r="7" spans="1:3" x14ac:dyDescent="0.25">
      <c r="A7" s="27"/>
      <c r="B7" s="9" t="s">
        <v>2</v>
      </c>
      <c r="C7" s="10">
        <f>SUM(Prihodi!E14-'Svakodnevni Troskovi'!D18-Racuni!L7)</f>
        <v>0</v>
      </c>
    </row>
    <row r="8" spans="1:3" x14ac:dyDescent="0.25">
      <c r="A8" s="27"/>
      <c r="B8" s="9" t="s">
        <v>4</v>
      </c>
      <c r="C8" s="10">
        <f>SUM(Prihodi!E17-'Svakodnevni Troskovi'!D21-Racuni!L8)</f>
        <v>0</v>
      </c>
    </row>
    <row r="9" spans="1:3" x14ac:dyDescent="0.25">
      <c r="A9" s="27"/>
      <c r="B9" s="9" t="s">
        <v>5</v>
      </c>
      <c r="C9" s="10">
        <f>SUM(Prihodi!E20-'Svakodnevni Troskovi'!D24-Racuni!L9)</f>
        <v>0</v>
      </c>
    </row>
    <row r="10" spans="1:3" x14ac:dyDescent="0.25">
      <c r="A10" s="27"/>
      <c r="B10" s="9" t="s">
        <v>6</v>
      </c>
      <c r="C10" s="10">
        <f>SUM(Prihodi!E23-'Svakodnevni Troskovi'!D27-Racuni!L10)</f>
        <v>0</v>
      </c>
    </row>
    <row r="11" spans="1:3" x14ac:dyDescent="0.25">
      <c r="A11" s="27"/>
      <c r="B11" s="9" t="s">
        <v>7</v>
      </c>
      <c r="C11" s="10">
        <f>SUM(Prihodi!E26-'Svakodnevni Troskovi'!D30-Racuni!L11)</f>
        <v>0</v>
      </c>
    </row>
    <row r="12" spans="1:3" x14ac:dyDescent="0.25">
      <c r="A12" s="27"/>
      <c r="B12" s="9" t="s">
        <v>8</v>
      </c>
      <c r="C12" s="10">
        <f>SUM(Prihodi!E29-'Svakodnevni Troskovi'!D33-Racuni!L12)</f>
        <v>0</v>
      </c>
    </row>
    <row r="13" spans="1:3" x14ac:dyDescent="0.25">
      <c r="A13" s="27"/>
      <c r="B13" s="9" t="s">
        <v>9</v>
      </c>
      <c r="C13" s="10">
        <f>SUM(Prihodi!E32-'Svakodnevni Troskovi'!D36-Racuni!L13)</f>
        <v>0</v>
      </c>
    </row>
    <row r="14" spans="1:3" x14ac:dyDescent="0.25">
      <c r="A14" s="27"/>
      <c r="B14" s="9" t="s">
        <v>10</v>
      </c>
      <c r="C14" s="10">
        <f>SUM(Prihodi!E35-'Svakodnevni Troskovi'!D39-Racuni!L14)</f>
        <v>0</v>
      </c>
    </row>
    <row r="15" spans="1:3" x14ac:dyDescent="0.25">
      <c r="A15" s="27"/>
      <c r="B15" s="9" t="s">
        <v>11</v>
      </c>
      <c r="C15" s="10">
        <f>SUM(Prihodi!E38-'Svakodnevni Troskovi'!D42-Racuni!L15)</f>
        <v>-66</v>
      </c>
    </row>
    <row r="16" spans="1:3" x14ac:dyDescent="0.25">
      <c r="A16" s="27">
        <v>2016</v>
      </c>
      <c r="B16" s="9" t="s">
        <v>1</v>
      </c>
      <c r="C16" s="10"/>
    </row>
    <row r="17" spans="1:3" x14ac:dyDescent="0.25">
      <c r="A17" s="27"/>
      <c r="B17" s="9" t="s">
        <v>3</v>
      </c>
      <c r="C17" s="10"/>
    </row>
    <row r="18" spans="1:3" x14ac:dyDescent="0.25">
      <c r="A18" s="27"/>
      <c r="B18" s="9" t="s">
        <v>0</v>
      </c>
      <c r="C18" s="10"/>
    </row>
    <row r="19" spans="1:3" x14ac:dyDescent="0.25">
      <c r="A19" s="27"/>
      <c r="B19" s="9" t="s">
        <v>2</v>
      </c>
      <c r="C19" s="10"/>
    </row>
    <row r="20" spans="1:3" x14ac:dyDescent="0.25">
      <c r="A20" s="27"/>
      <c r="B20" s="9" t="s">
        <v>4</v>
      </c>
      <c r="C20" s="10"/>
    </row>
    <row r="21" spans="1:3" x14ac:dyDescent="0.25">
      <c r="A21" s="27"/>
      <c r="B21" s="9" t="s">
        <v>5</v>
      </c>
      <c r="C21" s="10"/>
    </row>
    <row r="22" spans="1:3" x14ac:dyDescent="0.25">
      <c r="A22" s="27"/>
      <c r="B22" s="9" t="s">
        <v>6</v>
      </c>
      <c r="C22" s="10"/>
    </row>
    <row r="23" spans="1:3" x14ac:dyDescent="0.25">
      <c r="A23" s="27"/>
      <c r="B23" s="9" t="s">
        <v>7</v>
      </c>
      <c r="C23" s="10"/>
    </row>
    <row r="24" spans="1:3" x14ac:dyDescent="0.25">
      <c r="A24" s="27"/>
      <c r="B24" s="9" t="s">
        <v>8</v>
      </c>
      <c r="C24" s="10"/>
    </row>
    <row r="25" spans="1:3" x14ac:dyDescent="0.25">
      <c r="A25" s="27"/>
      <c r="B25" s="9" t="s">
        <v>9</v>
      </c>
      <c r="C25" s="10"/>
    </row>
    <row r="26" spans="1:3" x14ac:dyDescent="0.25">
      <c r="A26" s="27"/>
      <c r="B26" s="9" t="s">
        <v>10</v>
      </c>
      <c r="C26" s="10"/>
    </row>
    <row r="27" spans="1:3" x14ac:dyDescent="0.25">
      <c r="A27" s="27"/>
      <c r="B27" s="9" t="s">
        <v>11</v>
      </c>
      <c r="C27" s="10"/>
    </row>
  </sheetData>
  <mergeCells count="2">
    <mergeCell ref="A4:A15"/>
    <mergeCell ref="A16:A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10"/>
  <sheetViews>
    <sheetView workbookViewId="0">
      <selection activeCell="M11" sqref="M11"/>
    </sheetView>
  </sheetViews>
  <sheetFormatPr defaultRowHeight="15" x14ac:dyDescent="0.25"/>
  <cols>
    <col min="5" max="10" width="17.85546875" customWidth="1"/>
    <col min="11" max="11" width="17.7109375" customWidth="1"/>
    <col min="12" max="14" width="17.85546875" customWidth="1"/>
  </cols>
  <sheetData>
    <row r="6" spans="2:15" ht="18.75" x14ac:dyDescent="0.25">
      <c r="E6" s="28" t="s">
        <v>36</v>
      </c>
      <c r="F6" s="26"/>
      <c r="G6" s="26"/>
      <c r="H6" s="26"/>
      <c r="I6" s="26"/>
      <c r="J6" s="26"/>
      <c r="K6" s="26"/>
    </row>
    <row r="7" spans="2:15" x14ac:dyDescent="0.25">
      <c r="E7" s="26">
        <v>2015</v>
      </c>
      <c r="F7" s="26"/>
      <c r="G7" s="26"/>
      <c r="H7" s="26"/>
      <c r="I7" s="26"/>
      <c r="J7" s="26"/>
      <c r="K7" s="26"/>
    </row>
    <row r="8" spans="2:15" x14ac:dyDescent="0.25">
      <c r="E8" s="22" t="s">
        <v>1</v>
      </c>
      <c r="F8" s="22"/>
      <c r="G8" s="22"/>
      <c r="H8" s="22"/>
      <c r="I8" s="22"/>
      <c r="J8" s="22"/>
      <c r="K8" s="22"/>
    </row>
    <row r="9" spans="2:15" x14ac:dyDescent="0.25">
      <c r="B9" t="str">
        <f>E7&amp;E8</f>
        <v>2015januar</v>
      </c>
      <c r="E9" s="13" t="s">
        <v>23</v>
      </c>
      <c r="F9" s="13" t="s">
        <v>17</v>
      </c>
      <c r="G9" s="13" t="s">
        <v>18</v>
      </c>
      <c r="H9" s="13" t="s">
        <v>12</v>
      </c>
      <c r="I9" s="13" t="s">
        <v>13</v>
      </c>
      <c r="J9" s="13" t="s">
        <v>14</v>
      </c>
      <c r="K9" s="13" t="s">
        <v>15</v>
      </c>
      <c r="L9" s="17" t="s">
        <v>33</v>
      </c>
      <c r="M9" s="17" t="s">
        <v>34</v>
      </c>
      <c r="N9" s="17" t="s">
        <v>35</v>
      </c>
      <c r="O9" s="17" t="s">
        <v>32</v>
      </c>
    </row>
    <row r="10" spans="2:15" x14ac:dyDescent="0.25">
      <c r="E10" s="18">
        <f>VLOOKUP($E$7&amp;$E$8,baza,5)</f>
        <v>123</v>
      </c>
      <c r="F10" s="18">
        <f>VLOOKUP($E$7&amp;$E$8,baza,6)</f>
        <v>4565</v>
      </c>
      <c r="G10" s="18">
        <f>VLOOKUP($E$7&amp;$E$8,baza,7)</f>
        <v>100</v>
      </c>
      <c r="H10" s="18">
        <f>VLOOKUP($E$7&amp;$E$8,baza,8)</f>
        <v>99</v>
      </c>
      <c r="I10" s="18">
        <f>VLOOKUP($E$7&amp;$E$8,baza,9)</f>
        <v>78</v>
      </c>
      <c r="J10" s="18">
        <f>VLOOKUP($E$7&amp;$E$8,baza,10)</f>
        <v>7888</v>
      </c>
      <c r="K10" s="18">
        <f>VLOOKUP($E$7&amp;$E$8,baza,11)</f>
        <v>100</v>
      </c>
      <c r="L10" s="18">
        <f>VLOOKUP($E$7&amp;$E$8,baza,12)</f>
        <v>100</v>
      </c>
      <c r="M10" s="18" t="e">
        <f>VLOOKUP($E$7&amp;$E$8,baza2,2)</f>
        <v>#N/A</v>
      </c>
    </row>
  </sheetData>
  <mergeCells count="3">
    <mergeCell ref="E8:K8"/>
    <mergeCell ref="E7:K7"/>
    <mergeCell ref="E6:K6"/>
  </mergeCells>
  <dataValidations count="2">
    <dataValidation type="list" allowBlank="1" showInputMessage="1" showErrorMessage="1" sqref="E8:K8">
      <formula1>"januar, februar, mart, april, maj, ju, jul, avgust, seprembar, oktobar, novembar, decembar"</formula1>
    </dataValidation>
    <dataValidation type="list" allowBlank="1" showInputMessage="1" showErrorMessage="1" promptTitle="Milos" sqref="E7:K7">
      <formula1>"2015,2016,2017,2018,2019,2020,2021,2022,2023"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Racuni</vt:lpstr>
      <vt:lpstr>Svakodnevni Troskovi</vt:lpstr>
      <vt:lpstr>Prihodi</vt:lpstr>
      <vt:lpstr>Bilans</vt:lpstr>
      <vt:lpstr>Pregled </vt:lpstr>
      <vt:lpstr>baza</vt:lpstr>
      <vt:lpstr>baza2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Zebic</dc:creator>
  <cp:lastModifiedBy>Zebic</cp:lastModifiedBy>
  <dcterms:created xsi:type="dcterms:W3CDTF">2015-03-28T20:49:59Z</dcterms:created>
  <dcterms:modified xsi:type="dcterms:W3CDTF">2015-04-03T17:22:16Z</dcterms:modified>
  <cp:contentStatus/>
</cp:coreProperties>
</file>