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Podaci" sheetId="1" r:id="rId1"/>
    <sheet name="Pivot" sheetId="2" r:id="rId2"/>
    <sheet name="Pivot2" sheetId="3" r:id="rId3"/>
  </sheets>
  <externalReferences>
    <externalReference r:id="rId4"/>
  </externalReferences>
  <definedNames>
    <definedName name="_xlnm._FilterDatabase" localSheetId="0" hidden="1">Podaci!$A$1:$D$51</definedName>
  </definedNames>
  <calcPr calcId="125725"/>
  <pivotCaches>
    <pivotCache cacheId="1" r:id="rId5"/>
    <pivotCache cacheId="5" r:id="rId6"/>
  </pivotCaches>
</workbook>
</file>

<file path=xl/calcChain.xml><?xml version="1.0" encoding="utf-8"?>
<calcChain xmlns="http://schemas.openxmlformats.org/spreadsheetml/2006/main">
  <c r="I3" i="1"/>
  <c r="I2"/>
  <c r="H3"/>
  <c r="H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2"/>
</calcChain>
</file>

<file path=xl/sharedStrings.xml><?xml version="1.0" encoding="utf-8"?>
<sst xmlns="http://schemas.openxmlformats.org/spreadsheetml/2006/main" count="73" uniqueCount="17">
  <si>
    <t>NALOG</t>
  </si>
  <si>
    <t xml:space="preserve">C1202 </t>
  </si>
  <si>
    <t xml:space="preserve"> SATI</t>
  </si>
  <si>
    <t>Row Labels</t>
  </si>
  <si>
    <t>Grand Total</t>
  </si>
  <si>
    <t>Sum of  SATI</t>
  </si>
  <si>
    <t>OBJEKT</t>
  </si>
  <si>
    <t>Column Labels</t>
  </si>
  <si>
    <t>nal</t>
  </si>
  <si>
    <t>1</t>
  </si>
  <si>
    <t>2</t>
  </si>
  <si>
    <t>Values</t>
  </si>
  <si>
    <t>Count of NALOG</t>
  </si>
  <si>
    <t>criteria</t>
  </si>
  <si>
    <t>sum "h"</t>
  </si>
  <si>
    <t>count "nalog"</t>
  </si>
  <si>
    <t>http://www.ic-ims.com/excel-2013/excel-2013-37.html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</si>
</sst>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BLEM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nosti"/>
      <sheetName val="Sheet2"/>
      <sheetName val="012015P"/>
      <sheetName val="012015"/>
      <sheetName val="022015P"/>
      <sheetName val="02201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080.47590474537" createdVersion="5" refreshedVersion="5" minRefreshableVersion="3" recordCount="1047513">
  <cacheSource type="worksheet">
    <worksheetSource ref="B1:D1048576" sheet="Podaci"/>
  </cacheSource>
  <cacheFields count="3">
    <cacheField name="NALOG" numFmtId="0">
      <sharedItems containsString="0" containsBlank="1" containsNumber="1" containsInteger="1" minValue="101853" maxValue="226257" count="21">
        <n v="225808"/>
        <n v="101951"/>
        <n v="225861"/>
        <n v="225871"/>
        <n v="225867"/>
        <n v="225881"/>
        <n v="225884"/>
        <n v="225849"/>
        <n v="225903"/>
        <n v="225906"/>
        <n v="225915"/>
        <n v="225927"/>
        <n v="225931"/>
        <n v="226085"/>
        <n v="101853"/>
        <n v="226121"/>
        <n v="101854"/>
        <n v="226159"/>
        <n v="226168"/>
        <n v="226257"/>
        <m/>
      </sharedItems>
    </cacheField>
    <cacheField name="OBJEKT" numFmtId="0">
      <sharedItems containsBlank="1" count="2">
        <s v="C1202 "/>
        <m/>
      </sharedItems>
    </cacheField>
    <cacheField name=" SATI" numFmtId="0">
      <sharedItems containsString="0" containsBlank="1" containsNumber="1" minValue="0.5" maxValue="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2080.49879189815" createdVersion="3" refreshedVersion="3" minRefreshableVersion="3" recordCount="50">
  <cacheSource type="worksheet">
    <worksheetSource ref="A1:D51" sheet="Podaci"/>
  </cacheSource>
  <cacheFields count="4">
    <cacheField name="nal" numFmtId="0">
      <sharedItems count="2">
        <s v="2"/>
        <s v="1"/>
      </sharedItems>
    </cacheField>
    <cacheField name="NALOG" numFmtId="0">
      <sharedItems containsSemiMixedTypes="0" containsString="0" containsNumber="1" containsInteger="1" minValue="101853" maxValue="226257"/>
    </cacheField>
    <cacheField name="OBJEKT" numFmtId="0">
      <sharedItems count="1">
        <s v="C1202 "/>
      </sharedItems>
    </cacheField>
    <cacheField name=" SATI" numFmtId="2">
      <sharedItems containsSemiMixedTypes="0" containsString="0" containsNumber="1" minValue="0.5" maxValue="7.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7513">
  <r>
    <x v="0"/>
    <x v="0"/>
    <n v="1.5"/>
  </r>
  <r>
    <x v="1"/>
    <x v="0"/>
    <n v="1.5"/>
  </r>
  <r>
    <x v="2"/>
    <x v="0"/>
    <n v="2.5"/>
  </r>
  <r>
    <x v="3"/>
    <x v="0"/>
    <n v="1"/>
  </r>
  <r>
    <x v="4"/>
    <x v="0"/>
    <n v="0.5"/>
  </r>
  <r>
    <x v="3"/>
    <x v="0"/>
    <n v="1"/>
  </r>
  <r>
    <x v="3"/>
    <x v="0"/>
    <n v="2"/>
  </r>
  <r>
    <x v="3"/>
    <x v="0"/>
    <n v="1.5"/>
  </r>
  <r>
    <x v="3"/>
    <x v="0"/>
    <n v="1.5"/>
  </r>
  <r>
    <x v="5"/>
    <x v="0"/>
    <n v="2.5"/>
  </r>
  <r>
    <x v="5"/>
    <x v="0"/>
    <n v="2.5"/>
  </r>
  <r>
    <x v="5"/>
    <x v="0"/>
    <n v="0.5"/>
  </r>
  <r>
    <x v="5"/>
    <x v="0"/>
    <n v="7.5"/>
  </r>
  <r>
    <x v="5"/>
    <x v="0"/>
    <n v="7.5"/>
  </r>
  <r>
    <x v="6"/>
    <x v="0"/>
    <n v="1"/>
  </r>
  <r>
    <x v="5"/>
    <x v="0"/>
    <n v="1.5"/>
  </r>
  <r>
    <x v="7"/>
    <x v="0"/>
    <n v="1.5"/>
  </r>
  <r>
    <x v="4"/>
    <x v="0"/>
    <n v="1"/>
  </r>
  <r>
    <x v="8"/>
    <x v="0"/>
    <n v="1"/>
  </r>
  <r>
    <x v="8"/>
    <x v="0"/>
    <n v="1.5"/>
  </r>
  <r>
    <x v="8"/>
    <x v="0"/>
    <n v="1"/>
  </r>
  <r>
    <x v="9"/>
    <x v="0"/>
    <n v="2.5"/>
  </r>
  <r>
    <x v="8"/>
    <x v="0"/>
    <n v="1.5"/>
  </r>
  <r>
    <x v="9"/>
    <x v="0"/>
    <n v="1.5"/>
  </r>
  <r>
    <x v="10"/>
    <x v="0"/>
    <n v="2.5"/>
  </r>
  <r>
    <x v="10"/>
    <x v="0"/>
    <n v="2.5"/>
  </r>
  <r>
    <x v="10"/>
    <x v="0"/>
    <n v="0.5"/>
  </r>
  <r>
    <x v="11"/>
    <x v="0"/>
    <n v="1.5"/>
  </r>
  <r>
    <x v="11"/>
    <x v="0"/>
    <n v="1.5"/>
  </r>
  <r>
    <x v="11"/>
    <x v="0"/>
    <n v="2"/>
  </r>
  <r>
    <x v="10"/>
    <x v="0"/>
    <n v="0.5"/>
  </r>
  <r>
    <x v="12"/>
    <x v="0"/>
    <n v="1.5"/>
  </r>
  <r>
    <x v="12"/>
    <x v="0"/>
    <n v="1.5"/>
  </r>
  <r>
    <x v="3"/>
    <x v="0"/>
    <n v="0.5"/>
  </r>
  <r>
    <x v="1"/>
    <x v="0"/>
    <n v="1"/>
  </r>
  <r>
    <x v="1"/>
    <x v="0"/>
    <n v="1"/>
  </r>
  <r>
    <x v="13"/>
    <x v="0"/>
    <n v="0.5"/>
  </r>
  <r>
    <x v="14"/>
    <x v="0"/>
    <n v="2"/>
  </r>
  <r>
    <x v="15"/>
    <x v="0"/>
    <n v="1"/>
  </r>
  <r>
    <x v="15"/>
    <x v="0"/>
    <n v="1"/>
  </r>
  <r>
    <x v="16"/>
    <x v="0"/>
    <n v="1.5"/>
  </r>
  <r>
    <x v="17"/>
    <x v="0"/>
    <n v="1.5"/>
  </r>
  <r>
    <x v="17"/>
    <x v="0"/>
    <n v="1"/>
  </r>
  <r>
    <x v="18"/>
    <x v="0"/>
    <n v="1"/>
  </r>
  <r>
    <x v="18"/>
    <x v="0"/>
    <n v="1"/>
  </r>
  <r>
    <x v="18"/>
    <x v="0"/>
    <n v="2.5"/>
  </r>
  <r>
    <x v="18"/>
    <x v="0"/>
    <n v="2.5"/>
  </r>
  <r>
    <x v="18"/>
    <x v="0"/>
    <n v="2.5"/>
  </r>
  <r>
    <x v="18"/>
    <x v="0"/>
    <n v="2"/>
  </r>
  <r>
    <x v="19"/>
    <x v="0"/>
    <n v="1.5"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  <r>
    <x v="20"/>
    <x v="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">
  <r>
    <x v="0"/>
    <n v="225808"/>
    <x v="0"/>
    <n v="1.5"/>
  </r>
  <r>
    <x v="1"/>
    <n v="101951"/>
    <x v="0"/>
    <n v="1.5"/>
  </r>
  <r>
    <x v="0"/>
    <n v="225861"/>
    <x v="0"/>
    <n v="2.5"/>
  </r>
  <r>
    <x v="0"/>
    <n v="225871"/>
    <x v="0"/>
    <n v="1"/>
  </r>
  <r>
    <x v="0"/>
    <n v="225867"/>
    <x v="0"/>
    <n v="0.5"/>
  </r>
  <r>
    <x v="0"/>
    <n v="225871"/>
    <x v="0"/>
    <n v="1"/>
  </r>
  <r>
    <x v="0"/>
    <n v="225871"/>
    <x v="0"/>
    <n v="2"/>
  </r>
  <r>
    <x v="0"/>
    <n v="225871"/>
    <x v="0"/>
    <n v="1.5"/>
  </r>
  <r>
    <x v="0"/>
    <n v="225871"/>
    <x v="0"/>
    <n v="1.5"/>
  </r>
  <r>
    <x v="0"/>
    <n v="225881"/>
    <x v="0"/>
    <n v="2.5"/>
  </r>
  <r>
    <x v="0"/>
    <n v="225881"/>
    <x v="0"/>
    <n v="2.5"/>
  </r>
  <r>
    <x v="0"/>
    <n v="225881"/>
    <x v="0"/>
    <n v="0.5"/>
  </r>
  <r>
    <x v="0"/>
    <n v="225881"/>
    <x v="0"/>
    <n v="7.5"/>
  </r>
  <r>
    <x v="0"/>
    <n v="225881"/>
    <x v="0"/>
    <n v="7.5"/>
  </r>
  <r>
    <x v="0"/>
    <n v="225884"/>
    <x v="0"/>
    <n v="1"/>
  </r>
  <r>
    <x v="0"/>
    <n v="225881"/>
    <x v="0"/>
    <n v="1.5"/>
  </r>
  <r>
    <x v="0"/>
    <n v="225849"/>
    <x v="0"/>
    <n v="1.5"/>
  </r>
  <r>
    <x v="0"/>
    <n v="225867"/>
    <x v="0"/>
    <n v="1"/>
  </r>
  <r>
    <x v="0"/>
    <n v="225903"/>
    <x v="0"/>
    <n v="1"/>
  </r>
  <r>
    <x v="0"/>
    <n v="225903"/>
    <x v="0"/>
    <n v="1.5"/>
  </r>
  <r>
    <x v="0"/>
    <n v="225903"/>
    <x v="0"/>
    <n v="1"/>
  </r>
  <r>
    <x v="0"/>
    <n v="225906"/>
    <x v="0"/>
    <n v="2.5"/>
  </r>
  <r>
    <x v="0"/>
    <n v="225903"/>
    <x v="0"/>
    <n v="1.5"/>
  </r>
  <r>
    <x v="0"/>
    <n v="225906"/>
    <x v="0"/>
    <n v="1.5"/>
  </r>
  <r>
    <x v="0"/>
    <n v="225915"/>
    <x v="0"/>
    <n v="2.5"/>
  </r>
  <r>
    <x v="0"/>
    <n v="225915"/>
    <x v="0"/>
    <n v="2.5"/>
  </r>
  <r>
    <x v="0"/>
    <n v="225915"/>
    <x v="0"/>
    <n v="0.5"/>
  </r>
  <r>
    <x v="0"/>
    <n v="225927"/>
    <x v="0"/>
    <n v="1.5"/>
  </r>
  <r>
    <x v="0"/>
    <n v="225927"/>
    <x v="0"/>
    <n v="1.5"/>
  </r>
  <r>
    <x v="0"/>
    <n v="225927"/>
    <x v="0"/>
    <n v="2"/>
  </r>
  <r>
    <x v="0"/>
    <n v="225915"/>
    <x v="0"/>
    <n v="0.5"/>
  </r>
  <r>
    <x v="0"/>
    <n v="225931"/>
    <x v="0"/>
    <n v="1.5"/>
  </r>
  <r>
    <x v="0"/>
    <n v="225931"/>
    <x v="0"/>
    <n v="1.5"/>
  </r>
  <r>
    <x v="0"/>
    <n v="225871"/>
    <x v="0"/>
    <n v="0.5"/>
  </r>
  <r>
    <x v="1"/>
    <n v="101951"/>
    <x v="0"/>
    <n v="1"/>
  </r>
  <r>
    <x v="1"/>
    <n v="101951"/>
    <x v="0"/>
    <n v="1"/>
  </r>
  <r>
    <x v="0"/>
    <n v="226085"/>
    <x v="0"/>
    <n v="0.5"/>
  </r>
  <r>
    <x v="1"/>
    <n v="101853"/>
    <x v="0"/>
    <n v="2"/>
  </r>
  <r>
    <x v="0"/>
    <n v="226121"/>
    <x v="0"/>
    <n v="1"/>
  </r>
  <r>
    <x v="0"/>
    <n v="226121"/>
    <x v="0"/>
    <n v="1"/>
  </r>
  <r>
    <x v="1"/>
    <n v="101854"/>
    <x v="0"/>
    <n v="1.5"/>
  </r>
  <r>
    <x v="0"/>
    <n v="226159"/>
    <x v="0"/>
    <n v="1.5"/>
  </r>
  <r>
    <x v="0"/>
    <n v="226159"/>
    <x v="0"/>
    <n v="1"/>
  </r>
  <r>
    <x v="0"/>
    <n v="226168"/>
    <x v="0"/>
    <n v="1"/>
  </r>
  <r>
    <x v="0"/>
    <n v="226168"/>
    <x v="0"/>
    <n v="1"/>
  </r>
  <r>
    <x v="0"/>
    <n v="226168"/>
    <x v="0"/>
    <n v="2.5"/>
  </r>
  <r>
    <x v="0"/>
    <n v="226168"/>
    <x v="0"/>
    <n v="2.5"/>
  </r>
  <r>
    <x v="0"/>
    <n v="226168"/>
    <x v="0"/>
    <n v="2.5"/>
  </r>
  <r>
    <x v="0"/>
    <n v="226168"/>
    <x v="0"/>
    <n v="2"/>
  </r>
  <r>
    <x v="0"/>
    <n v="226257"/>
    <x v="0"/>
    <n v="1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3" minRefreshableVersion="3" useAutoFormatting="1" itemPrintTitles="1" createdVersion="5" indent="0" outline="1" outlineData="1" multipleFieldFilters="0">
  <location ref="A3:C8" firstHeaderRow="1" firstDataRow="2" firstDataCol="1"/>
  <pivotFields count="3">
    <pivotField axis="axisRow" showAll="0" sortType="ascending">
      <items count="22">
        <item x="14"/>
        <item x="16"/>
        <item x="1"/>
        <item h="1" x="0"/>
        <item h="1" x="7"/>
        <item h="1" x="2"/>
        <item h="1" x="4"/>
        <item h="1" x="3"/>
        <item h="1" x="5"/>
        <item h="1" x="6"/>
        <item h="1" x="8"/>
        <item h="1" x="9"/>
        <item h="1" x="10"/>
        <item h="1" x="11"/>
        <item h="1" x="12"/>
        <item h="1" x="13"/>
        <item h="1" x="15"/>
        <item h="1" x="17"/>
        <item h="1" x="18"/>
        <item h="1" x="19"/>
        <item h="1"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 defaultSubtotal="0">
      <items count="2">
        <item x="0"/>
        <item x="1"/>
      </items>
    </pivotField>
    <pivotField dataField="1" showAll="0"/>
  </pivotFields>
  <rowFields count="1">
    <field x="0"/>
  </rowFields>
  <rowItems count="4">
    <i>
      <x v="1"/>
    </i>
    <i>
      <x/>
    </i>
    <i>
      <x v="2"/>
    </i>
    <i t="grand">
      <x/>
    </i>
  </rowItems>
  <colFields count="1">
    <field x="1"/>
  </colFields>
  <colItems count="2">
    <i>
      <x/>
    </i>
    <i t="grand">
      <x/>
    </i>
  </colItems>
  <dataFields count="1">
    <dataField name="Sum of  SATI" fld="2" baseField="1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9" firstHeaderRow="1" firstDataRow="2" firstDataCol="1"/>
  <pivotFields count="4">
    <pivotField axis="axisRow" showAll="0">
      <items count="3">
        <item x="1"/>
        <item x="0"/>
        <item t="default"/>
      </items>
    </pivotField>
    <pivotField dataField="1" showAll="0"/>
    <pivotField axis="axisRow" showAll="0">
      <items count="2">
        <item x="0"/>
        <item t="default"/>
      </items>
    </pivotField>
    <pivotField dataField="1" numFmtId="2" showAll="0"/>
  </pivotFields>
  <rowFields count="2">
    <field x="0"/>
    <field x="2"/>
  </rowFields>
  <rowItems count="5">
    <i>
      <x/>
    </i>
    <i r="1">
      <x/>
    </i>
    <i>
      <x v="1"/>
    </i>
    <i r="1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NALOG" fld="1" subtotal="count" baseField="0" baseItem="0"/>
    <dataField name="Sum of  SATI" fld="3" baseField="0" baseItem="0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c-ims.com/excel-2013/excel-2013-3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"/>
  <sheetViews>
    <sheetView workbookViewId="0">
      <selection activeCell="I2" sqref="I2"/>
    </sheetView>
  </sheetViews>
  <sheetFormatPr defaultRowHeight="15"/>
  <cols>
    <col min="2" max="4" width="9.140625" style="6"/>
    <col min="8" max="8" width="16.42578125" customWidth="1"/>
  </cols>
  <sheetData>
    <row r="1" spans="1:9" ht="15.75" thickBot="1">
      <c r="A1" t="s">
        <v>8</v>
      </c>
      <c r="B1" s="1" t="s">
        <v>0</v>
      </c>
      <c r="C1" s="2" t="s">
        <v>6</v>
      </c>
      <c r="D1" s="3" t="s">
        <v>2</v>
      </c>
      <c r="G1" s="12" t="s">
        <v>13</v>
      </c>
      <c r="H1" s="12" t="s">
        <v>15</v>
      </c>
      <c r="I1" s="12" t="s">
        <v>14</v>
      </c>
    </row>
    <row r="2" spans="1:9" ht="16.5" thickTop="1">
      <c r="A2" s="11" t="str">
        <f>LEFT(B2,1)</f>
        <v>2</v>
      </c>
      <c r="B2" s="4">
        <v>225808</v>
      </c>
      <c r="C2" s="4" t="s">
        <v>1</v>
      </c>
      <c r="D2" s="5">
        <v>1.5</v>
      </c>
      <c r="G2" s="11">
        <v>1</v>
      </c>
      <c r="H2" s="11">
        <f>COUNTIF($A$2:$A$51,G2)</f>
        <v>5</v>
      </c>
      <c r="I2" s="11">
        <f ca="1">SUMIF($A$2:$D$51,G2,$D$2:$D$51)</f>
        <v>7</v>
      </c>
    </row>
    <row r="3" spans="1:9" ht="15.75">
      <c r="A3" s="11" t="str">
        <f t="shared" ref="A3:A51" si="0">LEFT(B3,1)</f>
        <v>1</v>
      </c>
      <c r="B3" s="4">
        <v>101951</v>
      </c>
      <c r="C3" s="4" t="s">
        <v>1</v>
      </c>
      <c r="D3" s="5">
        <v>1.5</v>
      </c>
      <c r="G3" s="11">
        <v>2</v>
      </c>
      <c r="H3" s="11">
        <f>COUNTIF($A$2:$A$51,G3)</f>
        <v>45</v>
      </c>
      <c r="I3" s="11">
        <f ca="1">SUMIF($A$2:$D$51,G3,$D$2:$D$51)</f>
        <v>78.5</v>
      </c>
    </row>
    <row r="4" spans="1:9" ht="15.75">
      <c r="A4" s="11" t="str">
        <f t="shared" si="0"/>
        <v>2</v>
      </c>
      <c r="B4" s="4">
        <v>225861</v>
      </c>
      <c r="C4" s="4" t="s">
        <v>1</v>
      </c>
      <c r="D4" s="5">
        <v>2.5</v>
      </c>
    </row>
    <row r="5" spans="1:9" ht="15.75">
      <c r="A5" s="11" t="str">
        <f t="shared" si="0"/>
        <v>2</v>
      </c>
      <c r="B5" s="4">
        <v>225871</v>
      </c>
      <c r="C5" s="4" t="s">
        <v>1</v>
      </c>
      <c r="D5" s="5">
        <v>1</v>
      </c>
    </row>
    <row r="6" spans="1:9" ht="15.75">
      <c r="A6" s="11" t="str">
        <f t="shared" si="0"/>
        <v>2</v>
      </c>
      <c r="B6" s="4">
        <v>225867</v>
      </c>
      <c r="C6" s="4" t="s">
        <v>1</v>
      </c>
      <c r="D6" s="5">
        <v>0.5</v>
      </c>
    </row>
    <row r="7" spans="1:9" ht="15.75">
      <c r="A7" s="11" t="str">
        <f t="shared" si="0"/>
        <v>2</v>
      </c>
      <c r="B7" s="4">
        <v>225871</v>
      </c>
      <c r="C7" s="4" t="s">
        <v>1</v>
      </c>
      <c r="D7" s="5">
        <v>1</v>
      </c>
    </row>
    <row r="8" spans="1:9" ht="15.75">
      <c r="A8" s="11" t="str">
        <f t="shared" si="0"/>
        <v>2</v>
      </c>
      <c r="B8" s="4">
        <v>225871</v>
      </c>
      <c r="C8" s="4" t="s">
        <v>1</v>
      </c>
      <c r="D8" s="5">
        <v>2</v>
      </c>
    </row>
    <row r="9" spans="1:9" ht="15.75">
      <c r="A9" s="11" t="str">
        <f t="shared" si="0"/>
        <v>2</v>
      </c>
      <c r="B9" s="4">
        <v>225871</v>
      </c>
      <c r="C9" s="4" t="s">
        <v>1</v>
      </c>
      <c r="D9" s="5">
        <v>1.5</v>
      </c>
    </row>
    <row r="10" spans="1:9" ht="15.75">
      <c r="A10" s="11" t="str">
        <f t="shared" si="0"/>
        <v>2</v>
      </c>
      <c r="B10" s="4">
        <v>225871</v>
      </c>
      <c r="C10" s="4" t="s">
        <v>1</v>
      </c>
      <c r="D10" s="5">
        <v>1.5</v>
      </c>
    </row>
    <row r="11" spans="1:9" ht="15.75">
      <c r="A11" s="11" t="str">
        <f t="shared" si="0"/>
        <v>2</v>
      </c>
      <c r="B11" s="4">
        <v>225881</v>
      </c>
      <c r="C11" s="4" t="s">
        <v>1</v>
      </c>
      <c r="D11" s="5">
        <v>2.5</v>
      </c>
      <c r="H11" s="13" t="s">
        <v>16</v>
      </c>
    </row>
    <row r="12" spans="1:9" ht="15.75">
      <c r="A12" s="11" t="str">
        <f t="shared" si="0"/>
        <v>2</v>
      </c>
      <c r="B12" s="4">
        <v>225881</v>
      </c>
      <c r="C12" s="4" t="s">
        <v>1</v>
      </c>
      <c r="D12" s="5">
        <v>2.5</v>
      </c>
    </row>
    <row r="13" spans="1:9" ht="15.75">
      <c r="A13" s="11" t="str">
        <f t="shared" si="0"/>
        <v>2</v>
      </c>
      <c r="B13" s="4">
        <v>225881</v>
      </c>
      <c r="C13" s="4" t="s">
        <v>1</v>
      </c>
      <c r="D13" s="5">
        <v>0.5</v>
      </c>
    </row>
    <row r="14" spans="1:9" ht="15.75">
      <c r="A14" s="11" t="str">
        <f t="shared" si="0"/>
        <v>2</v>
      </c>
      <c r="B14" s="4">
        <v>225881</v>
      </c>
      <c r="C14" s="4" t="s">
        <v>1</v>
      </c>
      <c r="D14" s="5">
        <v>7.5</v>
      </c>
    </row>
    <row r="15" spans="1:9" ht="15.75">
      <c r="A15" s="11" t="str">
        <f t="shared" si="0"/>
        <v>2</v>
      </c>
      <c r="B15" s="4">
        <v>225881</v>
      </c>
      <c r="C15" s="4" t="s">
        <v>1</v>
      </c>
      <c r="D15" s="5">
        <v>7.5</v>
      </c>
    </row>
    <row r="16" spans="1:9" ht="15.75">
      <c r="A16" s="11" t="str">
        <f t="shared" si="0"/>
        <v>2</v>
      </c>
      <c r="B16" s="4">
        <v>225884</v>
      </c>
      <c r="C16" s="4" t="s">
        <v>1</v>
      </c>
      <c r="D16" s="5">
        <v>1</v>
      </c>
    </row>
    <row r="17" spans="1:4" ht="15.75">
      <c r="A17" s="11" t="str">
        <f t="shared" si="0"/>
        <v>2</v>
      </c>
      <c r="B17" s="4">
        <v>225881</v>
      </c>
      <c r="C17" s="4" t="s">
        <v>1</v>
      </c>
      <c r="D17" s="5">
        <v>1.5</v>
      </c>
    </row>
    <row r="18" spans="1:4" ht="15.75">
      <c r="A18" s="11" t="str">
        <f t="shared" si="0"/>
        <v>2</v>
      </c>
      <c r="B18" s="4">
        <v>225849</v>
      </c>
      <c r="C18" s="4" t="s">
        <v>1</v>
      </c>
      <c r="D18" s="5">
        <v>1.5</v>
      </c>
    </row>
    <row r="19" spans="1:4" ht="15.75">
      <c r="A19" s="11" t="str">
        <f t="shared" si="0"/>
        <v>2</v>
      </c>
      <c r="B19" s="4">
        <v>225867</v>
      </c>
      <c r="C19" s="4" t="s">
        <v>1</v>
      </c>
      <c r="D19" s="5">
        <v>1</v>
      </c>
    </row>
    <row r="20" spans="1:4" ht="15.75">
      <c r="A20" s="11" t="str">
        <f t="shared" si="0"/>
        <v>2</v>
      </c>
      <c r="B20" s="4">
        <v>225903</v>
      </c>
      <c r="C20" s="4" t="s">
        <v>1</v>
      </c>
      <c r="D20" s="5">
        <v>1</v>
      </c>
    </row>
    <row r="21" spans="1:4" ht="15.75">
      <c r="A21" s="11" t="str">
        <f t="shared" si="0"/>
        <v>2</v>
      </c>
      <c r="B21" s="4">
        <v>225903</v>
      </c>
      <c r="C21" s="4" t="s">
        <v>1</v>
      </c>
      <c r="D21" s="5">
        <v>1.5</v>
      </c>
    </row>
    <row r="22" spans="1:4" ht="15.75">
      <c r="A22" s="11" t="str">
        <f t="shared" si="0"/>
        <v>2</v>
      </c>
      <c r="B22" s="4">
        <v>225903</v>
      </c>
      <c r="C22" s="4" t="s">
        <v>1</v>
      </c>
      <c r="D22" s="5">
        <v>1</v>
      </c>
    </row>
    <row r="23" spans="1:4" ht="15.75">
      <c r="A23" s="11" t="str">
        <f t="shared" si="0"/>
        <v>2</v>
      </c>
      <c r="B23" s="4">
        <v>225906</v>
      </c>
      <c r="C23" s="4" t="s">
        <v>1</v>
      </c>
      <c r="D23" s="5">
        <v>2.5</v>
      </c>
    </row>
    <row r="24" spans="1:4" ht="15.75">
      <c r="A24" s="11" t="str">
        <f t="shared" si="0"/>
        <v>2</v>
      </c>
      <c r="B24" s="4">
        <v>225903</v>
      </c>
      <c r="C24" s="4" t="s">
        <v>1</v>
      </c>
      <c r="D24" s="5">
        <v>1.5</v>
      </c>
    </row>
    <row r="25" spans="1:4" ht="15.75">
      <c r="A25" s="11" t="str">
        <f t="shared" si="0"/>
        <v>2</v>
      </c>
      <c r="B25" s="4">
        <v>225906</v>
      </c>
      <c r="C25" s="4" t="s">
        <v>1</v>
      </c>
      <c r="D25" s="5">
        <v>1.5</v>
      </c>
    </row>
    <row r="26" spans="1:4" ht="15.75">
      <c r="A26" s="11" t="str">
        <f t="shared" si="0"/>
        <v>2</v>
      </c>
      <c r="B26" s="4">
        <v>225915</v>
      </c>
      <c r="C26" s="4" t="s">
        <v>1</v>
      </c>
      <c r="D26" s="5">
        <v>2.5</v>
      </c>
    </row>
    <row r="27" spans="1:4" ht="15.75">
      <c r="A27" s="11" t="str">
        <f t="shared" si="0"/>
        <v>2</v>
      </c>
      <c r="B27" s="4">
        <v>225915</v>
      </c>
      <c r="C27" s="4" t="s">
        <v>1</v>
      </c>
      <c r="D27" s="5">
        <v>2.5</v>
      </c>
    </row>
    <row r="28" spans="1:4" ht="15.75">
      <c r="A28" s="11" t="str">
        <f t="shared" si="0"/>
        <v>2</v>
      </c>
      <c r="B28" s="4">
        <v>225915</v>
      </c>
      <c r="C28" s="4" t="s">
        <v>1</v>
      </c>
      <c r="D28" s="5">
        <v>0.5</v>
      </c>
    </row>
    <row r="29" spans="1:4" ht="15.75">
      <c r="A29" s="11" t="str">
        <f t="shared" si="0"/>
        <v>2</v>
      </c>
      <c r="B29" s="4">
        <v>225927</v>
      </c>
      <c r="C29" s="4" t="s">
        <v>1</v>
      </c>
      <c r="D29" s="5">
        <v>1.5</v>
      </c>
    </row>
    <row r="30" spans="1:4" ht="15.75">
      <c r="A30" s="11" t="str">
        <f t="shared" si="0"/>
        <v>2</v>
      </c>
      <c r="B30" s="4">
        <v>225927</v>
      </c>
      <c r="C30" s="4" t="s">
        <v>1</v>
      </c>
      <c r="D30" s="5">
        <v>1.5</v>
      </c>
    </row>
    <row r="31" spans="1:4" ht="15.75">
      <c r="A31" s="11" t="str">
        <f t="shared" si="0"/>
        <v>2</v>
      </c>
      <c r="B31" s="4">
        <v>225927</v>
      </c>
      <c r="C31" s="4" t="s">
        <v>1</v>
      </c>
      <c r="D31" s="5">
        <v>2</v>
      </c>
    </row>
    <row r="32" spans="1:4" ht="15.75">
      <c r="A32" s="11" t="str">
        <f t="shared" si="0"/>
        <v>2</v>
      </c>
      <c r="B32" s="4">
        <v>225915</v>
      </c>
      <c r="C32" s="4" t="s">
        <v>1</v>
      </c>
      <c r="D32" s="5">
        <v>0.5</v>
      </c>
    </row>
    <row r="33" spans="1:4" ht="15.75">
      <c r="A33" s="11" t="str">
        <f t="shared" si="0"/>
        <v>2</v>
      </c>
      <c r="B33" s="4">
        <v>225931</v>
      </c>
      <c r="C33" s="4" t="s">
        <v>1</v>
      </c>
      <c r="D33" s="5">
        <v>1.5</v>
      </c>
    </row>
    <row r="34" spans="1:4" ht="15.75">
      <c r="A34" s="11" t="str">
        <f t="shared" si="0"/>
        <v>2</v>
      </c>
      <c r="B34" s="4">
        <v>225931</v>
      </c>
      <c r="C34" s="4" t="s">
        <v>1</v>
      </c>
      <c r="D34" s="5">
        <v>1.5</v>
      </c>
    </row>
    <row r="35" spans="1:4" ht="15.75">
      <c r="A35" s="11" t="str">
        <f t="shared" si="0"/>
        <v>2</v>
      </c>
      <c r="B35" s="4">
        <v>225871</v>
      </c>
      <c r="C35" s="4" t="s">
        <v>1</v>
      </c>
      <c r="D35" s="5">
        <v>0.5</v>
      </c>
    </row>
    <row r="36" spans="1:4" ht="15.75">
      <c r="A36" s="11" t="str">
        <f t="shared" si="0"/>
        <v>1</v>
      </c>
      <c r="B36" s="4">
        <v>101951</v>
      </c>
      <c r="C36" s="4" t="s">
        <v>1</v>
      </c>
      <c r="D36" s="5">
        <v>1</v>
      </c>
    </row>
    <row r="37" spans="1:4" ht="15.75">
      <c r="A37" s="11" t="str">
        <f t="shared" si="0"/>
        <v>1</v>
      </c>
      <c r="B37" s="4">
        <v>101951</v>
      </c>
      <c r="C37" s="4" t="s">
        <v>1</v>
      </c>
      <c r="D37" s="5">
        <v>1</v>
      </c>
    </row>
    <row r="38" spans="1:4" ht="15.75">
      <c r="A38" s="11" t="str">
        <f t="shared" si="0"/>
        <v>2</v>
      </c>
      <c r="B38" s="4">
        <v>226085</v>
      </c>
      <c r="C38" s="4" t="s">
        <v>1</v>
      </c>
      <c r="D38" s="5">
        <v>0.5</v>
      </c>
    </row>
    <row r="39" spans="1:4" ht="15.75">
      <c r="A39" s="11" t="str">
        <f t="shared" si="0"/>
        <v>1</v>
      </c>
      <c r="B39" s="4">
        <v>101853</v>
      </c>
      <c r="C39" s="4" t="s">
        <v>1</v>
      </c>
      <c r="D39" s="5">
        <v>2</v>
      </c>
    </row>
    <row r="40" spans="1:4" ht="15.75">
      <c r="A40" s="11" t="str">
        <f t="shared" si="0"/>
        <v>2</v>
      </c>
      <c r="B40" s="4">
        <v>226121</v>
      </c>
      <c r="C40" s="4" t="s">
        <v>1</v>
      </c>
      <c r="D40" s="5">
        <v>1</v>
      </c>
    </row>
    <row r="41" spans="1:4" ht="15.75">
      <c r="A41" s="11" t="str">
        <f t="shared" si="0"/>
        <v>2</v>
      </c>
      <c r="B41" s="4">
        <v>226121</v>
      </c>
      <c r="C41" s="4" t="s">
        <v>1</v>
      </c>
      <c r="D41" s="5">
        <v>1</v>
      </c>
    </row>
    <row r="42" spans="1:4" ht="15.75">
      <c r="A42" s="11" t="str">
        <f t="shared" si="0"/>
        <v>1</v>
      </c>
      <c r="B42" s="4">
        <v>101854</v>
      </c>
      <c r="C42" s="4" t="s">
        <v>1</v>
      </c>
      <c r="D42" s="5">
        <v>1.5</v>
      </c>
    </row>
    <row r="43" spans="1:4" ht="15.75">
      <c r="A43" s="11" t="str">
        <f t="shared" si="0"/>
        <v>2</v>
      </c>
      <c r="B43" s="4">
        <v>226159</v>
      </c>
      <c r="C43" s="4" t="s">
        <v>1</v>
      </c>
      <c r="D43" s="5">
        <v>1.5</v>
      </c>
    </row>
    <row r="44" spans="1:4" ht="15.75">
      <c r="A44" s="11" t="str">
        <f t="shared" si="0"/>
        <v>2</v>
      </c>
      <c r="B44" s="4">
        <v>226159</v>
      </c>
      <c r="C44" s="4" t="s">
        <v>1</v>
      </c>
      <c r="D44" s="5">
        <v>1</v>
      </c>
    </row>
    <row r="45" spans="1:4" ht="15.75">
      <c r="A45" s="11" t="str">
        <f t="shared" si="0"/>
        <v>2</v>
      </c>
      <c r="B45" s="4">
        <v>226168</v>
      </c>
      <c r="C45" s="4" t="s">
        <v>1</v>
      </c>
      <c r="D45" s="5">
        <v>1</v>
      </c>
    </row>
    <row r="46" spans="1:4" ht="15.75">
      <c r="A46" s="11" t="str">
        <f t="shared" si="0"/>
        <v>2</v>
      </c>
      <c r="B46" s="4">
        <v>226168</v>
      </c>
      <c r="C46" s="4" t="s">
        <v>1</v>
      </c>
      <c r="D46" s="5">
        <v>1</v>
      </c>
    </row>
    <row r="47" spans="1:4" ht="15.75">
      <c r="A47" s="11" t="str">
        <f t="shared" si="0"/>
        <v>2</v>
      </c>
      <c r="B47" s="4">
        <v>226168</v>
      </c>
      <c r="C47" s="4" t="s">
        <v>1</v>
      </c>
      <c r="D47" s="5">
        <v>2.5</v>
      </c>
    </row>
    <row r="48" spans="1:4" ht="15.75">
      <c r="A48" s="11" t="str">
        <f t="shared" si="0"/>
        <v>2</v>
      </c>
      <c r="B48" s="4">
        <v>226168</v>
      </c>
      <c r="C48" s="4" t="s">
        <v>1</v>
      </c>
      <c r="D48" s="5">
        <v>2.5</v>
      </c>
    </row>
    <row r="49" spans="1:4" ht="15.75">
      <c r="A49" s="11" t="str">
        <f t="shared" si="0"/>
        <v>2</v>
      </c>
      <c r="B49" s="4">
        <v>226168</v>
      </c>
      <c r="C49" s="4" t="s">
        <v>1</v>
      </c>
      <c r="D49" s="5">
        <v>2.5</v>
      </c>
    </row>
    <row r="50" spans="1:4" ht="15.75">
      <c r="A50" s="11" t="str">
        <f t="shared" si="0"/>
        <v>2</v>
      </c>
      <c r="B50" s="4">
        <v>226168</v>
      </c>
      <c r="C50" s="4" t="s">
        <v>1</v>
      </c>
      <c r="D50" s="5">
        <v>2</v>
      </c>
    </row>
    <row r="51" spans="1:4" ht="15.75">
      <c r="A51" s="11" t="str">
        <f t="shared" si="0"/>
        <v>2</v>
      </c>
      <c r="B51" s="4">
        <v>226257</v>
      </c>
      <c r="C51" s="4" t="s">
        <v>1</v>
      </c>
      <c r="D51" s="5">
        <v>1.5</v>
      </c>
    </row>
  </sheetData>
  <autoFilter ref="A1:D51"/>
  <hyperlinks>
    <hyperlink ref="H1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[1]Sheet2!#REF!</xm:f>
          </x14:formula1>
          <xm:sqref>C2:C51</xm:sqref>
        </x14:dataValidation>
        <x14:dataValidation type="list" allowBlank="1" showInputMessage="1" showErrorMessage="1">
          <x14:formula1>
            <xm:f>[1]Sheet2!#REF!</xm:f>
          </x14:formula1>
          <xm:sqref>D2:D51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C8"/>
  <sheetViews>
    <sheetView workbookViewId="0">
      <selection activeCell="A3" sqref="A3"/>
    </sheetView>
  </sheetViews>
  <sheetFormatPr defaultRowHeight="15"/>
  <cols>
    <col min="1" max="1" width="13" customWidth="1"/>
    <col min="2" max="2" width="16.140625" bestFit="1" customWidth="1"/>
    <col min="3" max="4" width="11.28515625" customWidth="1"/>
    <col min="5" max="22" width="7" customWidth="1"/>
    <col min="23" max="23" width="11.28515625" bestFit="1" customWidth="1"/>
  </cols>
  <sheetData>
    <row r="3" spans="1:3">
      <c r="A3" s="7" t="s">
        <v>5</v>
      </c>
      <c r="B3" s="7" t="s">
        <v>7</v>
      </c>
    </row>
    <row r="4" spans="1:3">
      <c r="A4" s="7" t="s">
        <v>3</v>
      </c>
      <c r="B4" t="s">
        <v>1</v>
      </c>
      <c r="C4" t="s">
        <v>4</v>
      </c>
    </row>
    <row r="5" spans="1:3">
      <c r="A5" s="8">
        <v>101854</v>
      </c>
      <c r="B5" s="10">
        <v>1.5</v>
      </c>
      <c r="C5" s="10">
        <v>1.5</v>
      </c>
    </row>
    <row r="6" spans="1:3">
      <c r="A6" s="8">
        <v>101853</v>
      </c>
      <c r="B6" s="10">
        <v>2</v>
      </c>
      <c r="C6" s="10">
        <v>2</v>
      </c>
    </row>
    <row r="7" spans="1:3">
      <c r="A7" s="8">
        <v>101951</v>
      </c>
      <c r="B7" s="10">
        <v>3.5</v>
      </c>
      <c r="C7" s="10">
        <v>3.5</v>
      </c>
    </row>
    <row r="8" spans="1:3">
      <c r="A8" s="8" t="s">
        <v>4</v>
      </c>
      <c r="B8" s="10">
        <v>7</v>
      </c>
      <c r="C8" s="10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C9"/>
  <sheetViews>
    <sheetView tabSelected="1" workbookViewId="0">
      <selection activeCell="A4" sqref="A4"/>
    </sheetView>
  </sheetViews>
  <sheetFormatPr defaultRowHeight="15"/>
  <cols>
    <col min="1" max="1" width="13.140625" bestFit="1" customWidth="1"/>
    <col min="2" max="2" width="15.5703125" bestFit="1" customWidth="1"/>
    <col min="3" max="3" width="11.85546875" bestFit="1" customWidth="1"/>
    <col min="4" max="4" width="15.5703125" bestFit="1" customWidth="1"/>
  </cols>
  <sheetData>
    <row r="3" spans="1:3">
      <c r="B3" s="7" t="s">
        <v>11</v>
      </c>
    </row>
    <row r="4" spans="1:3">
      <c r="A4" s="7" t="s">
        <v>3</v>
      </c>
      <c r="B4" t="s">
        <v>12</v>
      </c>
      <c r="C4" t="s">
        <v>5</v>
      </c>
    </row>
    <row r="5" spans="1:3">
      <c r="A5" s="8" t="s">
        <v>9</v>
      </c>
      <c r="B5" s="10">
        <v>5</v>
      </c>
      <c r="C5" s="10">
        <v>7</v>
      </c>
    </row>
    <row r="6" spans="1:3">
      <c r="A6" s="9" t="s">
        <v>1</v>
      </c>
      <c r="B6" s="10">
        <v>5</v>
      </c>
      <c r="C6" s="10">
        <v>7</v>
      </c>
    </row>
    <row r="7" spans="1:3">
      <c r="A7" s="8" t="s">
        <v>10</v>
      </c>
      <c r="B7" s="10">
        <v>45</v>
      </c>
      <c r="C7" s="10">
        <v>78.5</v>
      </c>
    </row>
    <row r="8" spans="1:3">
      <c r="A8" s="9" t="s">
        <v>1</v>
      </c>
      <c r="B8" s="10">
        <v>45</v>
      </c>
      <c r="C8" s="10">
        <v>78.5</v>
      </c>
    </row>
    <row r="9" spans="1:3">
      <c r="A9" s="8" t="s">
        <v>4</v>
      </c>
      <c r="B9" s="10">
        <v>50</v>
      </c>
      <c r="C9" s="10">
        <v>85.5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Podaci</vt:lpstr>
      <vt:lpstr>Pivot</vt:lpstr>
      <vt:lpstr>Pivot2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2015-03-17T11:09:12Z</dcterms:modified>
</cp:coreProperties>
</file>