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Dragan</author>
  </authors>
  <commentList>
    <comment ref="G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=INT(DAYS360(A1;B1)*C1/12)</t>
        </r>
      </text>
    </comment>
    <comment ref="H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=INT(D1/360)</t>
        </r>
      </text>
    </comment>
    <comment ref="I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=INT((D1-E1*360)/30)</t>
        </r>
      </text>
    </comment>
    <comment ref="J4" authorId="0">
      <text>
        <r>
          <rPr>
            <b/>
            <sz val="9"/>
            <rFont val="Tahoma"/>
            <family val="0"/>
          </rPr>
          <t>Dragan:</t>
        </r>
        <r>
          <rPr>
            <sz val="9"/>
            <rFont val="Tahoma"/>
            <family val="0"/>
          </rPr>
          <t xml:space="preserve">
=+D1-E1*360-F1*30
</t>
        </r>
      </text>
    </comment>
  </commentList>
</comments>
</file>

<file path=xl/sharedStrings.xml><?xml version="1.0" encoding="utf-8"?>
<sst xmlns="http://schemas.openxmlformats.org/spreadsheetml/2006/main" count="14" uniqueCount="11">
  <si>
    <t>Re.Br.</t>
  </si>
  <si>
    <t>Godina</t>
  </si>
  <si>
    <t>Meseci</t>
  </si>
  <si>
    <t>Dani</t>
  </si>
  <si>
    <t>RADNI STAŽ</t>
  </si>
  <si>
    <t>UKUPNO</t>
  </si>
  <si>
    <t>GODINA</t>
  </si>
  <si>
    <t>IZRAČUNAVANJE RADNOG STAŽA PO LISTINGU</t>
  </si>
  <si>
    <t>Beneficija 12/</t>
  </si>
  <si>
    <t>Međuzbir</t>
  </si>
  <si>
    <t>CVETKOVIĆ    ZORAN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</si>
</sst>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0"/>
      <color indexed="8"/>
      <name val="Arial"/>
      <family val="2"/>
    </font>
    <font>
      <b/>
      <sz val="20"/>
      <name val="Arial CE"/>
      <family val="0"/>
    </font>
    <font>
      <b/>
      <sz val="2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6" xfId="0" applyBorder="1" applyAlignment="1" applyProtection="1">
      <alignment horizontal="right"/>
      <protection locked="0"/>
    </xf>
    <xf numFmtId="0" fontId="10" fillId="0" borderId="5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10" fillId="0" borderId="8" xfId="0" applyFont="1" applyBorder="1" applyAlignment="1">
      <alignment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13" xfId="0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vertical="center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 locked="0"/>
    </xf>
    <xf numFmtId="0" fontId="11" fillId="0" borderId="23" xfId="0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right"/>
      <protection locked="0"/>
    </xf>
    <xf numFmtId="1" fontId="3" fillId="0" borderId="16" xfId="0" applyNumberFormat="1" applyFont="1" applyBorder="1" applyAlignment="1">
      <alignment/>
    </xf>
    <xf numFmtId="0" fontId="11" fillId="0" borderId="24" xfId="0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1" fontId="10" fillId="0" borderId="13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1" fontId="10" fillId="0" borderId="31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" fontId="10" fillId="0" borderId="22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border/>
    </dxf>
    <dxf>
      <fill>
        <patternFill>
          <bgColor rgb="FF00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pane ySplit="3" topLeftCell="BM4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5.57421875" style="0" customWidth="1"/>
    <col min="3" max="5" width="7.7109375" style="0" customWidth="1"/>
    <col min="6" max="6" width="13.8515625" style="0" customWidth="1"/>
    <col min="7" max="7" width="12.140625" style="0" customWidth="1"/>
    <col min="8" max="8" width="9.421875" style="0" customWidth="1"/>
    <col min="10" max="10" width="8.7109375" style="0" customWidth="1"/>
  </cols>
  <sheetData>
    <row r="1" spans="1:11" ht="18.75" thickBot="1">
      <c r="A1" s="58" t="s">
        <v>7</v>
      </c>
      <c r="B1" s="59"/>
      <c r="C1" s="59"/>
      <c r="D1" s="59"/>
      <c r="E1" s="59"/>
      <c r="F1" s="59"/>
      <c r="G1" s="60"/>
      <c r="H1" s="61" t="s">
        <v>10</v>
      </c>
      <c r="I1" s="62"/>
      <c r="J1" s="62"/>
      <c r="K1" s="63"/>
    </row>
    <row r="2" spans="1:10" ht="15" customHeight="1" thickBot="1">
      <c r="A2" s="4"/>
      <c r="B2" s="2"/>
      <c r="C2" s="64" t="s">
        <v>4</v>
      </c>
      <c r="D2" s="65"/>
      <c r="E2" s="66"/>
      <c r="F2" s="67"/>
      <c r="G2" s="68"/>
      <c r="H2" s="69" t="s">
        <v>5</v>
      </c>
      <c r="I2" s="70"/>
      <c r="J2" s="71"/>
    </row>
    <row r="3" spans="1:10" s="7" customFormat="1" ht="13.5" thickBot="1">
      <c r="A3" s="1" t="s">
        <v>0</v>
      </c>
      <c r="B3" s="2" t="s">
        <v>6</v>
      </c>
      <c r="C3" s="3" t="s">
        <v>1</v>
      </c>
      <c r="D3" s="4" t="s">
        <v>2</v>
      </c>
      <c r="E3" s="2" t="s">
        <v>3</v>
      </c>
      <c r="F3" s="11" t="s">
        <v>8</v>
      </c>
      <c r="G3" s="11" t="s">
        <v>9</v>
      </c>
      <c r="H3" s="3" t="s">
        <v>1</v>
      </c>
      <c r="I3" s="4" t="s">
        <v>2</v>
      </c>
      <c r="J3" s="2" t="s">
        <v>3</v>
      </c>
    </row>
    <row r="4" spans="1:12" s="7" customFormat="1" ht="16.5" customHeight="1">
      <c r="A4" s="25">
        <v>1</v>
      </c>
      <c r="B4" s="26">
        <v>1979</v>
      </c>
      <c r="C4" s="28">
        <v>0</v>
      </c>
      <c r="D4" s="22">
        <v>4</v>
      </c>
      <c r="E4" s="23">
        <v>11</v>
      </c>
      <c r="F4" s="15">
        <v>12</v>
      </c>
      <c r="G4" s="13">
        <f>SUM(C4*360+D4*30+E4)*F4/12</f>
        <v>131</v>
      </c>
      <c r="H4" s="12">
        <f aca="true" t="shared" si="0" ref="H4:H67">INT(G4/360)</f>
        <v>0</v>
      </c>
      <c r="I4" s="9">
        <f>INT((G4-H4*360)/30)</f>
        <v>4</v>
      </c>
      <c r="J4" s="20">
        <f>+G4-H4*360-I4*30</f>
        <v>11</v>
      </c>
      <c r="L4" s="10"/>
    </row>
    <row r="5" spans="1:10" s="7" customFormat="1" ht="15.75">
      <c r="A5" s="5">
        <v>2</v>
      </c>
      <c r="B5" s="8">
        <v>1980</v>
      </c>
      <c r="C5" s="27">
        <v>1</v>
      </c>
      <c r="D5" s="22">
        <v>0</v>
      </c>
      <c r="E5" s="24">
        <v>0</v>
      </c>
      <c r="F5" s="16">
        <v>12</v>
      </c>
      <c r="G5" s="14">
        <f>SUM(C5*360+D5*30+E5)*F5/12</f>
        <v>360</v>
      </c>
      <c r="H5" s="12">
        <f t="shared" si="0"/>
        <v>1</v>
      </c>
      <c r="I5" s="9">
        <f aca="true" t="shared" si="1" ref="I5:I68">INT((G5-H5*360)/30)</f>
        <v>0</v>
      </c>
      <c r="J5" s="21">
        <f aca="true" t="shared" si="2" ref="J5:J68">+G5-H5*360-I5*30</f>
        <v>0</v>
      </c>
    </row>
    <row r="6" spans="1:10" s="7" customFormat="1" ht="15.75">
      <c r="A6" s="5">
        <v>3</v>
      </c>
      <c r="B6" s="8">
        <v>1981</v>
      </c>
      <c r="C6" s="27">
        <v>1</v>
      </c>
      <c r="D6" s="22">
        <v>0</v>
      </c>
      <c r="E6" s="24">
        <v>0</v>
      </c>
      <c r="F6" s="16">
        <v>12</v>
      </c>
      <c r="G6" s="14">
        <f>SUM(C6*360+D6*30+E6)*F6/12</f>
        <v>360</v>
      </c>
      <c r="H6" s="12">
        <f t="shared" si="0"/>
        <v>1</v>
      </c>
      <c r="I6" s="9">
        <f t="shared" si="1"/>
        <v>0</v>
      </c>
      <c r="J6" s="21">
        <f t="shared" si="2"/>
        <v>0</v>
      </c>
    </row>
    <row r="7" spans="1:10" s="7" customFormat="1" ht="15.75">
      <c r="A7" s="5">
        <v>4</v>
      </c>
      <c r="B7" s="8">
        <v>1982</v>
      </c>
      <c r="C7" s="27">
        <v>0</v>
      </c>
      <c r="D7" s="5">
        <v>9</v>
      </c>
      <c r="E7" s="6">
        <v>15</v>
      </c>
      <c r="F7" s="16">
        <v>16</v>
      </c>
      <c r="G7" s="14">
        <f>SUM(C7*360+D7*30+E7)*F7/12</f>
        <v>380</v>
      </c>
      <c r="H7" s="12">
        <f t="shared" si="0"/>
        <v>1</v>
      </c>
      <c r="I7" s="9">
        <f t="shared" si="1"/>
        <v>0</v>
      </c>
      <c r="J7" s="21">
        <f t="shared" si="2"/>
        <v>20</v>
      </c>
    </row>
    <row r="8" spans="1:10" ht="15">
      <c r="A8" s="5">
        <v>5</v>
      </c>
      <c r="B8" s="8">
        <v>1982</v>
      </c>
      <c r="C8" s="27">
        <v>0</v>
      </c>
      <c r="D8" s="5">
        <v>2</v>
      </c>
      <c r="E8" s="6">
        <v>15</v>
      </c>
      <c r="F8" s="16">
        <v>12</v>
      </c>
      <c r="G8" s="14">
        <f>SUM(C8*360+D8*30+E8)*F8/12</f>
        <v>75</v>
      </c>
      <c r="H8" s="12">
        <f t="shared" si="0"/>
        <v>0</v>
      </c>
      <c r="I8" s="9">
        <f t="shared" si="1"/>
        <v>2</v>
      </c>
      <c r="J8" s="21">
        <f t="shared" si="2"/>
        <v>15</v>
      </c>
    </row>
    <row r="9" spans="1:10" ht="15">
      <c r="A9" s="5">
        <v>6</v>
      </c>
      <c r="B9" s="8">
        <v>1983</v>
      </c>
      <c r="C9" s="27">
        <v>1</v>
      </c>
      <c r="D9" s="5">
        <v>0</v>
      </c>
      <c r="E9" s="6">
        <v>0</v>
      </c>
      <c r="F9" s="16">
        <v>16</v>
      </c>
      <c r="G9" s="14">
        <f aca="true" t="shared" si="3" ref="G9:G70">SUM(C9*360+D9*30+E9)*F9/12</f>
        <v>480</v>
      </c>
      <c r="H9" s="12">
        <f t="shared" si="0"/>
        <v>1</v>
      </c>
      <c r="I9" s="9">
        <f t="shared" si="1"/>
        <v>4</v>
      </c>
      <c r="J9" s="21">
        <f t="shared" si="2"/>
        <v>0</v>
      </c>
    </row>
    <row r="10" spans="1:10" ht="15">
      <c r="A10" s="5">
        <v>7</v>
      </c>
      <c r="B10" s="8">
        <v>1984</v>
      </c>
      <c r="C10" s="27">
        <v>1</v>
      </c>
      <c r="D10" s="5">
        <v>0</v>
      </c>
      <c r="E10" s="6">
        <v>0</v>
      </c>
      <c r="F10" s="16">
        <v>16</v>
      </c>
      <c r="G10" s="14">
        <f t="shared" si="3"/>
        <v>480</v>
      </c>
      <c r="H10" s="12">
        <f t="shared" si="0"/>
        <v>1</v>
      </c>
      <c r="I10" s="9">
        <f t="shared" si="1"/>
        <v>4</v>
      </c>
      <c r="J10" s="21">
        <f t="shared" si="2"/>
        <v>0</v>
      </c>
    </row>
    <row r="11" spans="1:10" ht="15">
      <c r="A11" s="5">
        <v>8</v>
      </c>
      <c r="B11" s="8">
        <v>1985</v>
      </c>
      <c r="C11" s="27">
        <v>1</v>
      </c>
      <c r="D11" s="5">
        <v>0</v>
      </c>
      <c r="E11" s="6">
        <v>0</v>
      </c>
      <c r="F11" s="16">
        <v>16</v>
      </c>
      <c r="G11" s="14">
        <f t="shared" si="3"/>
        <v>480</v>
      </c>
      <c r="H11" s="12">
        <f t="shared" si="0"/>
        <v>1</v>
      </c>
      <c r="I11" s="9">
        <f t="shared" si="1"/>
        <v>4</v>
      </c>
      <c r="J11" s="21">
        <f t="shared" si="2"/>
        <v>0</v>
      </c>
    </row>
    <row r="12" spans="1:10" ht="15">
      <c r="A12" s="5">
        <v>9</v>
      </c>
      <c r="B12" s="8">
        <v>1986</v>
      </c>
      <c r="C12" s="27">
        <v>1</v>
      </c>
      <c r="D12" s="5">
        <v>0</v>
      </c>
      <c r="E12" s="6">
        <v>0</v>
      </c>
      <c r="F12" s="16">
        <v>16</v>
      </c>
      <c r="G12" s="14">
        <f t="shared" si="3"/>
        <v>480</v>
      </c>
      <c r="H12" s="12">
        <f t="shared" si="0"/>
        <v>1</v>
      </c>
      <c r="I12" s="9">
        <f t="shared" si="1"/>
        <v>4</v>
      </c>
      <c r="J12" s="21">
        <f t="shared" si="2"/>
        <v>0</v>
      </c>
    </row>
    <row r="13" spans="1:10" ht="15">
      <c r="A13" s="5">
        <v>10</v>
      </c>
      <c r="B13" s="8">
        <v>1987</v>
      </c>
      <c r="C13" s="27">
        <v>1</v>
      </c>
      <c r="D13" s="5">
        <v>0</v>
      </c>
      <c r="E13" s="6">
        <v>0</v>
      </c>
      <c r="F13" s="16">
        <v>16</v>
      </c>
      <c r="G13" s="14">
        <f t="shared" si="3"/>
        <v>480</v>
      </c>
      <c r="H13" s="12">
        <f t="shared" si="0"/>
        <v>1</v>
      </c>
      <c r="I13" s="9">
        <f t="shared" si="1"/>
        <v>4</v>
      </c>
      <c r="J13" s="21">
        <f t="shared" si="2"/>
        <v>0</v>
      </c>
    </row>
    <row r="14" spans="1:10" ht="15">
      <c r="A14" s="5">
        <v>11</v>
      </c>
      <c r="B14" s="8">
        <v>1988</v>
      </c>
      <c r="C14" s="27">
        <v>1</v>
      </c>
      <c r="D14" s="5">
        <v>0</v>
      </c>
      <c r="E14" s="6">
        <v>0</v>
      </c>
      <c r="F14" s="16">
        <v>16</v>
      </c>
      <c r="G14" s="14">
        <f t="shared" si="3"/>
        <v>480</v>
      </c>
      <c r="H14" s="12">
        <f t="shared" si="0"/>
        <v>1</v>
      </c>
      <c r="I14" s="9">
        <f t="shared" si="1"/>
        <v>4</v>
      </c>
      <c r="J14" s="21">
        <f t="shared" si="2"/>
        <v>0</v>
      </c>
    </row>
    <row r="15" spans="1:10" ht="15">
      <c r="A15" s="5">
        <v>12</v>
      </c>
      <c r="B15" s="8">
        <v>1989</v>
      </c>
      <c r="C15" s="27">
        <v>1</v>
      </c>
      <c r="D15" s="5">
        <v>0</v>
      </c>
      <c r="E15" s="6">
        <v>0</v>
      </c>
      <c r="F15" s="16">
        <v>16</v>
      </c>
      <c r="G15" s="14">
        <f t="shared" si="3"/>
        <v>480</v>
      </c>
      <c r="H15" s="12">
        <f t="shared" si="0"/>
        <v>1</v>
      </c>
      <c r="I15" s="9">
        <f t="shared" si="1"/>
        <v>4</v>
      </c>
      <c r="J15" s="21">
        <f t="shared" si="2"/>
        <v>0</v>
      </c>
    </row>
    <row r="16" spans="1:10" ht="15">
      <c r="A16" s="5">
        <v>13</v>
      </c>
      <c r="B16" s="8">
        <v>1990</v>
      </c>
      <c r="C16" s="27">
        <v>1</v>
      </c>
      <c r="D16" s="5">
        <v>0</v>
      </c>
      <c r="E16" s="6">
        <v>0</v>
      </c>
      <c r="F16" s="16">
        <v>16</v>
      </c>
      <c r="G16" s="14">
        <f t="shared" si="3"/>
        <v>480</v>
      </c>
      <c r="H16" s="12">
        <f t="shared" si="0"/>
        <v>1</v>
      </c>
      <c r="I16" s="9">
        <f t="shared" si="1"/>
        <v>4</v>
      </c>
      <c r="J16" s="21">
        <f t="shared" si="2"/>
        <v>0</v>
      </c>
    </row>
    <row r="17" spans="1:10" ht="15">
      <c r="A17" s="5">
        <v>14</v>
      </c>
      <c r="B17" s="8">
        <v>1991</v>
      </c>
      <c r="C17" s="27">
        <v>1</v>
      </c>
      <c r="D17" s="5">
        <v>0</v>
      </c>
      <c r="E17" s="6">
        <v>0</v>
      </c>
      <c r="F17" s="16">
        <v>16</v>
      </c>
      <c r="G17" s="14">
        <f t="shared" si="3"/>
        <v>480</v>
      </c>
      <c r="H17" s="12">
        <f t="shared" si="0"/>
        <v>1</v>
      </c>
      <c r="I17" s="9">
        <f t="shared" si="1"/>
        <v>4</v>
      </c>
      <c r="J17" s="21">
        <f t="shared" si="2"/>
        <v>0</v>
      </c>
    </row>
    <row r="18" spans="1:10" ht="15">
      <c r="A18" s="5">
        <v>15</v>
      </c>
      <c r="B18" s="8">
        <v>1992</v>
      </c>
      <c r="C18" s="27">
        <v>1</v>
      </c>
      <c r="D18" s="5">
        <v>0</v>
      </c>
      <c r="E18" s="6">
        <v>0</v>
      </c>
      <c r="F18" s="19">
        <v>16</v>
      </c>
      <c r="G18" s="14">
        <f t="shared" si="3"/>
        <v>480</v>
      </c>
      <c r="H18" s="12">
        <f t="shared" si="0"/>
        <v>1</v>
      </c>
      <c r="I18" s="9">
        <f t="shared" si="1"/>
        <v>4</v>
      </c>
      <c r="J18" s="21">
        <f t="shared" si="2"/>
        <v>0</v>
      </c>
    </row>
    <row r="19" spans="1:10" ht="15">
      <c r="A19" s="5">
        <v>16</v>
      </c>
      <c r="B19" s="8">
        <v>1993</v>
      </c>
      <c r="C19" s="27">
        <v>1</v>
      </c>
      <c r="D19" s="5">
        <v>0</v>
      </c>
      <c r="E19" s="6">
        <v>0</v>
      </c>
      <c r="F19" s="19">
        <v>16</v>
      </c>
      <c r="G19" s="14">
        <f t="shared" si="3"/>
        <v>480</v>
      </c>
      <c r="H19" s="12">
        <f t="shared" si="0"/>
        <v>1</v>
      </c>
      <c r="I19" s="9">
        <f t="shared" si="1"/>
        <v>4</v>
      </c>
      <c r="J19" s="21">
        <f t="shared" si="2"/>
        <v>0</v>
      </c>
    </row>
    <row r="20" spans="1:10" ht="15">
      <c r="A20" s="5">
        <v>17</v>
      </c>
      <c r="B20" s="8">
        <v>1994</v>
      </c>
      <c r="C20" s="27">
        <v>0</v>
      </c>
      <c r="D20" s="5">
        <v>11</v>
      </c>
      <c r="E20" s="6">
        <v>8</v>
      </c>
      <c r="F20" s="19">
        <v>16</v>
      </c>
      <c r="G20" s="14">
        <f t="shared" si="3"/>
        <v>450.6666666666667</v>
      </c>
      <c r="H20" s="12">
        <f t="shared" si="0"/>
        <v>1</v>
      </c>
      <c r="I20" s="9">
        <f t="shared" si="1"/>
        <v>3</v>
      </c>
      <c r="J20" s="21">
        <f t="shared" si="2"/>
        <v>0.6666666666666856</v>
      </c>
    </row>
    <row r="21" spans="1:10" ht="15">
      <c r="A21" s="5">
        <v>18</v>
      </c>
      <c r="B21" s="8">
        <v>1994</v>
      </c>
      <c r="C21" s="27">
        <v>0</v>
      </c>
      <c r="D21" s="5">
        <v>0</v>
      </c>
      <c r="E21" s="6">
        <v>22</v>
      </c>
      <c r="F21" s="19">
        <v>12</v>
      </c>
      <c r="G21" s="14">
        <f t="shared" si="3"/>
        <v>22</v>
      </c>
      <c r="H21" s="12">
        <f t="shared" si="0"/>
        <v>0</v>
      </c>
      <c r="I21" s="9">
        <f t="shared" si="1"/>
        <v>0</v>
      </c>
      <c r="J21" s="21">
        <f t="shared" si="2"/>
        <v>22</v>
      </c>
    </row>
    <row r="22" spans="1:10" ht="15">
      <c r="A22" s="5">
        <v>19</v>
      </c>
      <c r="B22" s="8">
        <v>1995</v>
      </c>
      <c r="C22" s="27">
        <v>0</v>
      </c>
      <c r="D22" s="22">
        <v>11</v>
      </c>
      <c r="E22" s="24">
        <v>13</v>
      </c>
      <c r="F22" s="19">
        <v>16</v>
      </c>
      <c r="G22" s="14">
        <f>SUM(C22*360+D22*30+E22)*F22/12</f>
        <v>457.3333333333333</v>
      </c>
      <c r="H22" s="12">
        <f t="shared" si="0"/>
        <v>1</v>
      </c>
      <c r="I22" s="9">
        <f>INT((G22-H22*360)/30)</f>
        <v>3</v>
      </c>
      <c r="J22" s="21">
        <f>+G22-H22*360-I22*30</f>
        <v>7.333333333333314</v>
      </c>
    </row>
    <row r="23" spans="1:10" ht="15">
      <c r="A23" s="5">
        <v>20</v>
      </c>
      <c r="B23" s="8">
        <v>1995</v>
      </c>
      <c r="C23" s="27">
        <v>0</v>
      </c>
      <c r="D23" s="5">
        <v>0</v>
      </c>
      <c r="E23" s="6">
        <v>17</v>
      </c>
      <c r="F23" s="19">
        <v>12</v>
      </c>
      <c r="G23" s="14">
        <f t="shared" si="3"/>
        <v>17</v>
      </c>
      <c r="H23" s="12">
        <f t="shared" si="0"/>
        <v>0</v>
      </c>
      <c r="I23" s="9">
        <f t="shared" si="1"/>
        <v>0</v>
      </c>
      <c r="J23" s="21">
        <f t="shared" si="2"/>
        <v>17</v>
      </c>
    </row>
    <row r="24" spans="1:10" ht="15">
      <c r="A24" s="5">
        <v>21</v>
      </c>
      <c r="B24" s="8">
        <v>1996</v>
      </c>
      <c r="C24" s="27">
        <v>0</v>
      </c>
      <c r="D24" s="5">
        <v>11</v>
      </c>
      <c r="E24" s="6">
        <v>13</v>
      </c>
      <c r="F24" s="19">
        <v>16</v>
      </c>
      <c r="G24" s="14">
        <f t="shared" si="3"/>
        <v>457.3333333333333</v>
      </c>
      <c r="H24" s="12">
        <f t="shared" si="0"/>
        <v>1</v>
      </c>
      <c r="I24" s="9">
        <f t="shared" si="1"/>
        <v>3</v>
      </c>
      <c r="J24" s="21">
        <f t="shared" si="2"/>
        <v>7.333333333333314</v>
      </c>
    </row>
    <row r="25" spans="1:10" ht="15">
      <c r="A25" s="5">
        <v>22</v>
      </c>
      <c r="B25" s="8">
        <v>1996</v>
      </c>
      <c r="C25" s="27">
        <v>0</v>
      </c>
      <c r="D25" s="5">
        <v>0</v>
      </c>
      <c r="E25" s="6">
        <v>17</v>
      </c>
      <c r="F25" s="19">
        <v>12</v>
      </c>
      <c r="G25" s="14">
        <f t="shared" si="3"/>
        <v>17</v>
      </c>
      <c r="H25" s="12">
        <f t="shared" si="0"/>
        <v>0</v>
      </c>
      <c r="I25" s="9">
        <f t="shared" si="1"/>
        <v>0</v>
      </c>
      <c r="J25" s="21">
        <f t="shared" si="2"/>
        <v>17</v>
      </c>
    </row>
    <row r="26" spans="1:10" ht="15">
      <c r="A26" s="5">
        <v>23</v>
      </c>
      <c r="B26" s="8">
        <v>1997</v>
      </c>
      <c r="C26" s="27">
        <v>0</v>
      </c>
      <c r="D26" s="5">
        <v>11</v>
      </c>
      <c r="E26" s="6">
        <v>19</v>
      </c>
      <c r="F26" s="19">
        <v>16</v>
      </c>
      <c r="G26" s="14">
        <f t="shared" si="3"/>
        <v>465.3333333333333</v>
      </c>
      <c r="H26" s="12">
        <f t="shared" si="0"/>
        <v>1</v>
      </c>
      <c r="I26" s="9">
        <f t="shared" si="1"/>
        <v>3</v>
      </c>
      <c r="J26" s="21">
        <f t="shared" si="2"/>
        <v>15.333333333333314</v>
      </c>
    </row>
    <row r="27" spans="1:10" ht="15">
      <c r="A27" s="5">
        <v>24</v>
      </c>
      <c r="B27" s="8">
        <v>1997</v>
      </c>
      <c r="C27" s="27">
        <v>0</v>
      </c>
      <c r="D27" s="5">
        <v>0</v>
      </c>
      <c r="E27" s="6">
        <v>11</v>
      </c>
      <c r="F27" s="19">
        <v>12</v>
      </c>
      <c r="G27" s="14">
        <f t="shared" si="3"/>
        <v>11</v>
      </c>
      <c r="H27" s="12">
        <f t="shared" si="0"/>
        <v>0</v>
      </c>
      <c r="I27" s="9">
        <f t="shared" si="1"/>
        <v>0</v>
      </c>
      <c r="J27" s="21">
        <f t="shared" si="2"/>
        <v>11</v>
      </c>
    </row>
    <row r="28" spans="1:10" ht="15">
      <c r="A28" s="5">
        <v>25</v>
      </c>
      <c r="B28" s="8">
        <v>1998</v>
      </c>
      <c r="C28" s="27">
        <v>0</v>
      </c>
      <c r="D28" s="5">
        <v>11</v>
      </c>
      <c r="E28" s="6">
        <v>5</v>
      </c>
      <c r="F28" s="19">
        <v>16</v>
      </c>
      <c r="G28" s="14">
        <f t="shared" si="3"/>
        <v>446.6666666666667</v>
      </c>
      <c r="H28" s="12">
        <f t="shared" si="0"/>
        <v>1</v>
      </c>
      <c r="I28" s="9">
        <f t="shared" si="1"/>
        <v>2</v>
      </c>
      <c r="J28" s="21">
        <f t="shared" si="2"/>
        <v>26.666666666666686</v>
      </c>
    </row>
    <row r="29" spans="1:10" ht="15">
      <c r="A29" s="5">
        <v>26</v>
      </c>
      <c r="B29" s="8">
        <v>1998</v>
      </c>
      <c r="C29" s="27">
        <v>0</v>
      </c>
      <c r="D29" s="5">
        <v>0</v>
      </c>
      <c r="E29" s="6">
        <v>25</v>
      </c>
      <c r="F29" s="19">
        <v>12</v>
      </c>
      <c r="G29" s="14">
        <f t="shared" si="3"/>
        <v>25</v>
      </c>
      <c r="H29" s="12">
        <f t="shared" si="0"/>
        <v>0</v>
      </c>
      <c r="I29" s="9">
        <f t="shared" si="1"/>
        <v>0</v>
      </c>
      <c r="J29" s="21">
        <f t="shared" si="2"/>
        <v>25</v>
      </c>
    </row>
    <row r="30" spans="1:10" ht="15">
      <c r="A30" s="5">
        <v>27</v>
      </c>
      <c r="B30" s="8">
        <v>1999</v>
      </c>
      <c r="C30" s="27">
        <v>0</v>
      </c>
      <c r="D30" s="5">
        <v>11</v>
      </c>
      <c r="E30" s="6">
        <v>27</v>
      </c>
      <c r="F30" s="19">
        <v>16</v>
      </c>
      <c r="G30" s="14">
        <f t="shared" si="3"/>
        <v>476</v>
      </c>
      <c r="H30" s="12">
        <f t="shared" si="0"/>
        <v>1</v>
      </c>
      <c r="I30" s="9">
        <f t="shared" si="1"/>
        <v>3</v>
      </c>
      <c r="J30" s="21">
        <f t="shared" si="2"/>
        <v>26</v>
      </c>
    </row>
    <row r="31" spans="1:10" ht="15">
      <c r="A31" s="5">
        <v>28</v>
      </c>
      <c r="B31" s="8">
        <v>1999</v>
      </c>
      <c r="C31" s="27">
        <v>0</v>
      </c>
      <c r="D31" s="5">
        <v>0</v>
      </c>
      <c r="E31" s="6">
        <v>3</v>
      </c>
      <c r="F31" s="19">
        <v>12</v>
      </c>
      <c r="G31" s="14">
        <f t="shared" si="3"/>
        <v>3</v>
      </c>
      <c r="H31" s="12">
        <f t="shared" si="0"/>
        <v>0</v>
      </c>
      <c r="I31" s="9">
        <f t="shared" si="1"/>
        <v>0</v>
      </c>
      <c r="J31" s="21">
        <f t="shared" si="2"/>
        <v>3</v>
      </c>
    </row>
    <row r="32" spans="1:10" ht="15">
      <c r="A32" s="5">
        <v>29</v>
      </c>
      <c r="B32" s="8">
        <v>2000</v>
      </c>
      <c r="C32" s="27">
        <v>0</v>
      </c>
      <c r="D32" s="5">
        <v>10</v>
      </c>
      <c r="E32" s="6">
        <v>20</v>
      </c>
      <c r="F32" s="19">
        <v>16</v>
      </c>
      <c r="G32" s="14">
        <f t="shared" si="3"/>
        <v>426.6666666666667</v>
      </c>
      <c r="H32" s="12">
        <f t="shared" si="0"/>
        <v>1</v>
      </c>
      <c r="I32" s="9">
        <f t="shared" si="1"/>
        <v>2</v>
      </c>
      <c r="J32" s="21">
        <f t="shared" si="2"/>
        <v>6.666666666666686</v>
      </c>
    </row>
    <row r="33" spans="1:10" ht="15">
      <c r="A33" s="5">
        <v>30</v>
      </c>
      <c r="B33" s="8">
        <v>2000</v>
      </c>
      <c r="C33" s="27">
        <v>0</v>
      </c>
      <c r="D33" s="5">
        <v>1</v>
      </c>
      <c r="E33" s="6">
        <v>10</v>
      </c>
      <c r="F33" s="19">
        <v>12</v>
      </c>
      <c r="G33" s="14">
        <f t="shared" si="3"/>
        <v>40</v>
      </c>
      <c r="H33" s="12">
        <f t="shared" si="0"/>
        <v>0</v>
      </c>
      <c r="I33" s="9">
        <f t="shared" si="1"/>
        <v>1</v>
      </c>
      <c r="J33" s="21">
        <f t="shared" si="2"/>
        <v>10</v>
      </c>
    </row>
    <row r="34" spans="1:10" ht="15">
      <c r="A34" s="5">
        <v>31</v>
      </c>
      <c r="B34" s="8">
        <v>2001</v>
      </c>
      <c r="C34" s="27">
        <v>0</v>
      </c>
      <c r="D34" s="5">
        <v>11</v>
      </c>
      <c r="E34" s="6">
        <v>15</v>
      </c>
      <c r="F34" s="19">
        <v>16</v>
      </c>
      <c r="G34" s="14">
        <f t="shared" si="3"/>
        <v>460</v>
      </c>
      <c r="H34" s="12">
        <f t="shared" si="0"/>
        <v>1</v>
      </c>
      <c r="I34" s="9">
        <f t="shared" si="1"/>
        <v>3</v>
      </c>
      <c r="J34" s="21">
        <f t="shared" si="2"/>
        <v>10</v>
      </c>
    </row>
    <row r="35" spans="1:10" ht="15">
      <c r="A35" s="5">
        <v>32</v>
      </c>
      <c r="B35" s="8">
        <v>2001</v>
      </c>
      <c r="C35" s="27">
        <v>0</v>
      </c>
      <c r="D35" s="5">
        <v>0</v>
      </c>
      <c r="E35" s="6">
        <v>15</v>
      </c>
      <c r="F35" s="19">
        <v>12</v>
      </c>
      <c r="G35" s="14">
        <f t="shared" si="3"/>
        <v>15</v>
      </c>
      <c r="H35" s="12">
        <f t="shared" si="0"/>
        <v>0</v>
      </c>
      <c r="I35" s="9">
        <f t="shared" si="1"/>
        <v>0</v>
      </c>
      <c r="J35" s="21">
        <f t="shared" si="2"/>
        <v>15</v>
      </c>
    </row>
    <row r="36" spans="1:10" ht="15">
      <c r="A36" s="5">
        <v>33</v>
      </c>
      <c r="B36" s="8">
        <v>2002</v>
      </c>
      <c r="C36" s="27">
        <v>1</v>
      </c>
      <c r="D36" s="5">
        <v>0</v>
      </c>
      <c r="E36" s="6">
        <v>0</v>
      </c>
      <c r="F36" s="19">
        <v>16</v>
      </c>
      <c r="G36" s="14">
        <f t="shared" si="3"/>
        <v>480</v>
      </c>
      <c r="H36" s="12">
        <f t="shared" si="0"/>
        <v>1</v>
      </c>
      <c r="I36" s="9">
        <f t="shared" si="1"/>
        <v>4</v>
      </c>
      <c r="J36" s="21">
        <f t="shared" si="2"/>
        <v>0</v>
      </c>
    </row>
    <row r="37" spans="1:10" ht="15">
      <c r="A37" s="5">
        <v>34</v>
      </c>
      <c r="B37" s="8">
        <v>2003</v>
      </c>
      <c r="C37" s="27">
        <v>0</v>
      </c>
      <c r="D37" s="5">
        <v>10</v>
      </c>
      <c r="E37" s="6">
        <v>14</v>
      </c>
      <c r="F37" s="19">
        <v>16</v>
      </c>
      <c r="G37" s="14">
        <f t="shared" si="3"/>
        <v>418.6666666666667</v>
      </c>
      <c r="H37" s="12">
        <f t="shared" si="0"/>
        <v>1</v>
      </c>
      <c r="I37" s="9">
        <f t="shared" si="1"/>
        <v>1</v>
      </c>
      <c r="J37" s="21">
        <f t="shared" si="2"/>
        <v>28.666666666666686</v>
      </c>
    </row>
    <row r="38" spans="1:10" ht="15">
      <c r="A38" s="5">
        <v>35</v>
      </c>
      <c r="B38" s="8">
        <v>2003</v>
      </c>
      <c r="C38" s="27">
        <v>0</v>
      </c>
      <c r="D38" s="5">
        <v>1</v>
      </c>
      <c r="E38" s="6">
        <v>16</v>
      </c>
      <c r="F38" s="19">
        <v>12</v>
      </c>
      <c r="G38" s="14">
        <f t="shared" si="3"/>
        <v>46</v>
      </c>
      <c r="H38" s="12">
        <f t="shared" si="0"/>
        <v>0</v>
      </c>
      <c r="I38" s="9">
        <f t="shared" si="1"/>
        <v>1</v>
      </c>
      <c r="J38" s="21">
        <f t="shared" si="2"/>
        <v>16</v>
      </c>
    </row>
    <row r="39" spans="1:10" ht="15">
      <c r="A39" s="5">
        <v>36</v>
      </c>
      <c r="B39" s="8">
        <v>2004</v>
      </c>
      <c r="C39" s="27">
        <v>0</v>
      </c>
      <c r="D39" s="5">
        <v>11</v>
      </c>
      <c r="E39" s="6">
        <v>20</v>
      </c>
      <c r="F39" s="19">
        <v>16</v>
      </c>
      <c r="G39" s="14">
        <f t="shared" si="3"/>
        <v>466.6666666666667</v>
      </c>
      <c r="H39" s="12">
        <f t="shared" si="0"/>
        <v>1</v>
      </c>
      <c r="I39" s="9">
        <f t="shared" si="1"/>
        <v>3</v>
      </c>
      <c r="J39" s="21">
        <f t="shared" si="2"/>
        <v>16.666666666666686</v>
      </c>
    </row>
    <row r="40" spans="1:10" ht="15">
      <c r="A40" s="5">
        <v>37</v>
      </c>
      <c r="B40" s="8">
        <v>2004</v>
      </c>
      <c r="C40" s="27">
        <v>0</v>
      </c>
      <c r="D40" s="5">
        <v>0</v>
      </c>
      <c r="E40" s="6">
        <v>10</v>
      </c>
      <c r="F40" s="19">
        <v>12</v>
      </c>
      <c r="G40" s="14">
        <f t="shared" si="3"/>
        <v>10</v>
      </c>
      <c r="H40" s="12">
        <f t="shared" si="0"/>
        <v>0</v>
      </c>
      <c r="I40" s="9">
        <f t="shared" si="1"/>
        <v>0</v>
      </c>
      <c r="J40" s="21">
        <f t="shared" si="2"/>
        <v>10</v>
      </c>
    </row>
    <row r="41" spans="1:10" ht="15">
      <c r="A41" s="5">
        <v>38</v>
      </c>
      <c r="B41" s="8">
        <v>2005</v>
      </c>
      <c r="C41" s="27">
        <v>0</v>
      </c>
      <c r="D41" s="5">
        <v>11</v>
      </c>
      <c r="E41" s="6">
        <v>20</v>
      </c>
      <c r="F41" s="19">
        <v>16</v>
      </c>
      <c r="G41" s="14">
        <f t="shared" si="3"/>
        <v>466.6666666666667</v>
      </c>
      <c r="H41" s="12">
        <f t="shared" si="0"/>
        <v>1</v>
      </c>
      <c r="I41" s="9">
        <f t="shared" si="1"/>
        <v>3</v>
      </c>
      <c r="J41" s="21">
        <f t="shared" si="2"/>
        <v>16.666666666666686</v>
      </c>
    </row>
    <row r="42" spans="1:10" ht="15">
      <c r="A42" s="5">
        <v>39</v>
      </c>
      <c r="B42" s="8">
        <v>2005</v>
      </c>
      <c r="C42" s="27">
        <v>0</v>
      </c>
      <c r="D42" s="5">
        <v>0</v>
      </c>
      <c r="E42" s="6">
        <v>10</v>
      </c>
      <c r="F42" s="19">
        <v>12</v>
      </c>
      <c r="G42" s="14">
        <f t="shared" si="3"/>
        <v>10</v>
      </c>
      <c r="H42" s="12">
        <f t="shared" si="0"/>
        <v>0</v>
      </c>
      <c r="I42" s="9">
        <f t="shared" si="1"/>
        <v>0</v>
      </c>
      <c r="J42" s="21">
        <f t="shared" si="2"/>
        <v>10</v>
      </c>
    </row>
    <row r="43" spans="1:10" ht="15">
      <c r="A43" s="5">
        <v>40</v>
      </c>
      <c r="B43" s="8">
        <v>2006</v>
      </c>
      <c r="C43" s="27">
        <v>1</v>
      </c>
      <c r="D43" s="5">
        <v>0</v>
      </c>
      <c r="E43" s="6">
        <v>0</v>
      </c>
      <c r="F43" s="19">
        <v>16</v>
      </c>
      <c r="G43" s="14">
        <f t="shared" si="3"/>
        <v>480</v>
      </c>
      <c r="H43" s="12">
        <f t="shared" si="0"/>
        <v>1</v>
      </c>
      <c r="I43" s="9">
        <f t="shared" si="1"/>
        <v>4</v>
      </c>
      <c r="J43" s="21">
        <f t="shared" si="2"/>
        <v>0</v>
      </c>
    </row>
    <row r="44" spans="1:10" ht="15">
      <c r="A44" s="5">
        <v>41</v>
      </c>
      <c r="B44" s="8">
        <v>2007</v>
      </c>
      <c r="C44" s="27">
        <v>0</v>
      </c>
      <c r="D44" s="5">
        <v>11</v>
      </c>
      <c r="E44" s="6">
        <v>22</v>
      </c>
      <c r="F44" s="19">
        <v>16</v>
      </c>
      <c r="G44" s="14">
        <f t="shared" si="3"/>
        <v>469.3333333333333</v>
      </c>
      <c r="H44" s="12">
        <f t="shared" si="0"/>
        <v>1</v>
      </c>
      <c r="I44" s="9">
        <f t="shared" si="1"/>
        <v>3</v>
      </c>
      <c r="J44" s="21">
        <f t="shared" si="2"/>
        <v>19.333333333333314</v>
      </c>
    </row>
    <row r="45" spans="1:10" ht="15">
      <c r="A45" s="5">
        <v>42</v>
      </c>
      <c r="B45" s="8">
        <v>2007</v>
      </c>
      <c r="C45" s="27">
        <v>0</v>
      </c>
      <c r="D45" s="5">
        <v>0</v>
      </c>
      <c r="E45" s="6">
        <v>8</v>
      </c>
      <c r="F45" s="19">
        <v>12</v>
      </c>
      <c r="G45" s="14">
        <f t="shared" si="3"/>
        <v>8</v>
      </c>
      <c r="H45" s="12">
        <f t="shared" si="0"/>
        <v>0</v>
      </c>
      <c r="I45" s="9">
        <f t="shared" si="1"/>
        <v>0</v>
      </c>
      <c r="J45" s="21">
        <f t="shared" si="2"/>
        <v>8</v>
      </c>
    </row>
    <row r="46" spans="1:10" ht="15">
      <c r="A46" s="5">
        <v>43</v>
      </c>
      <c r="B46" s="8">
        <v>2008</v>
      </c>
      <c r="C46" s="27">
        <v>0</v>
      </c>
      <c r="D46" s="5">
        <v>7</v>
      </c>
      <c r="E46" s="6">
        <v>28</v>
      </c>
      <c r="F46" s="19">
        <v>16</v>
      </c>
      <c r="G46" s="14">
        <f t="shared" si="3"/>
        <v>317.3333333333333</v>
      </c>
      <c r="H46" s="12">
        <f t="shared" si="0"/>
        <v>0</v>
      </c>
      <c r="I46" s="9">
        <f t="shared" si="1"/>
        <v>10</v>
      </c>
      <c r="J46" s="21">
        <f t="shared" si="2"/>
        <v>17.333333333333314</v>
      </c>
    </row>
    <row r="47" spans="1:10" ht="15">
      <c r="A47" s="5">
        <v>44</v>
      </c>
      <c r="B47" s="8">
        <v>2008</v>
      </c>
      <c r="C47" s="27">
        <v>0</v>
      </c>
      <c r="D47" s="5">
        <v>4</v>
      </c>
      <c r="E47" s="6">
        <v>2</v>
      </c>
      <c r="F47" s="19">
        <v>12</v>
      </c>
      <c r="G47" s="14">
        <f t="shared" si="3"/>
        <v>122</v>
      </c>
      <c r="H47" s="12">
        <f t="shared" si="0"/>
        <v>0</v>
      </c>
      <c r="I47" s="9">
        <f t="shared" si="1"/>
        <v>4</v>
      </c>
      <c r="J47" s="21">
        <f t="shared" si="2"/>
        <v>2</v>
      </c>
    </row>
    <row r="48" spans="1:10" ht="15">
      <c r="A48" s="5">
        <v>45</v>
      </c>
      <c r="B48" s="8">
        <v>2009</v>
      </c>
      <c r="C48" s="27">
        <v>0</v>
      </c>
      <c r="D48" s="5">
        <v>10</v>
      </c>
      <c r="E48" s="6">
        <v>19</v>
      </c>
      <c r="F48" s="19">
        <v>16</v>
      </c>
      <c r="G48" s="14">
        <f t="shared" si="3"/>
        <v>425.3333333333333</v>
      </c>
      <c r="H48" s="12">
        <f t="shared" si="0"/>
        <v>1</v>
      </c>
      <c r="I48" s="9">
        <f t="shared" si="1"/>
        <v>2</v>
      </c>
      <c r="J48" s="21">
        <f t="shared" si="2"/>
        <v>5.333333333333314</v>
      </c>
    </row>
    <row r="49" spans="1:10" ht="15">
      <c r="A49" s="5">
        <v>46</v>
      </c>
      <c r="B49" s="8">
        <v>2009</v>
      </c>
      <c r="C49" s="27">
        <v>0</v>
      </c>
      <c r="D49" s="5">
        <v>1</v>
      </c>
      <c r="E49" s="6">
        <v>11</v>
      </c>
      <c r="F49" s="19">
        <v>12</v>
      </c>
      <c r="G49" s="14">
        <f t="shared" si="3"/>
        <v>41</v>
      </c>
      <c r="H49" s="12">
        <f t="shared" si="0"/>
        <v>0</v>
      </c>
      <c r="I49" s="9">
        <f t="shared" si="1"/>
        <v>1</v>
      </c>
      <c r="J49" s="21">
        <f t="shared" si="2"/>
        <v>11</v>
      </c>
    </row>
    <row r="50" spans="1:10" ht="15">
      <c r="A50" s="5">
        <v>47</v>
      </c>
      <c r="B50" s="8">
        <v>2010</v>
      </c>
      <c r="C50" s="27">
        <v>0</v>
      </c>
      <c r="D50" s="5">
        <v>10</v>
      </c>
      <c r="E50" s="6">
        <v>17</v>
      </c>
      <c r="F50" s="19">
        <v>16</v>
      </c>
      <c r="G50" s="14">
        <f t="shared" si="3"/>
        <v>422.6666666666667</v>
      </c>
      <c r="H50" s="12">
        <f t="shared" si="0"/>
        <v>1</v>
      </c>
      <c r="I50" s="9">
        <f t="shared" si="1"/>
        <v>2</v>
      </c>
      <c r="J50" s="21">
        <f t="shared" si="2"/>
        <v>2.6666666666666856</v>
      </c>
    </row>
    <row r="51" spans="1:10" ht="15">
      <c r="A51" s="5">
        <v>48</v>
      </c>
      <c r="B51" s="8">
        <v>2010</v>
      </c>
      <c r="C51" s="37">
        <v>0</v>
      </c>
      <c r="D51" s="38">
        <v>1</v>
      </c>
      <c r="E51" s="6">
        <v>13</v>
      </c>
      <c r="F51" s="16">
        <v>12</v>
      </c>
      <c r="G51" s="14">
        <f t="shared" si="3"/>
        <v>43</v>
      </c>
      <c r="H51" s="12">
        <f t="shared" si="0"/>
        <v>0</v>
      </c>
      <c r="I51" s="9">
        <f t="shared" si="1"/>
        <v>1</v>
      </c>
      <c r="J51" s="21">
        <f t="shared" si="2"/>
        <v>13</v>
      </c>
    </row>
    <row r="52" spans="1:10" ht="15">
      <c r="A52" s="5">
        <v>49</v>
      </c>
      <c r="B52" s="8">
        <v>2011</v>
      </c>
      <c r="C52" s="37">
        <v>0</v>
      </c>
      <c r="D52" s="38">
        <v>11</v>
      </c>
      <c r="E52" s="6">
        <v>9</v>
      </c>
      <c r="F52" s="16">
        <v>16</v>
      </c>
      <c r="G52" s="14">
        <f t="shared" si="3"/>
        <v>452</v>
      </c>
      <c r="H52" s="12">
        <f t="shared" si="0"/>
        <v>1</v>
      </c>
      <c r="I52" s="9">
        <f t="shared" si="1"/>
        <v>3</v>
      </c>
      <c r="J52" s="21">
        <f t="shared" si="2"/>
        <v>2</v>
      </c>
    </row>
    <row r="53" spans="1:10" ht="15">
      <c r="A53" s="5">
        <v>50</v>
      </c>
      <c r="B53" s="8">
        <v>2011</v>
      </c>
      <c r="C53" s="37">
        <v>0</v>
      </c>
      <c r="D53" s="38">
        <v>0</v>
      </c>
      <c r="E53" s="6">
        <v>21</v>
      </c>
      <c r="F53" s="16">
        <v>12</v>
      </c>
      <c r="G53" s="14">
        <f t="shared" si="3"/>
        <v>21</v>
      </c>
      <c r="H53" s="12">
        <f t="shared" si="0"/>
        <v>0</v>
      </c>
      <c r="I53" s="9">
        <f t="shared" si="1"/>
        <v>0</v>
      </c>
      <c r="J53" s="21">
        <f t="shared" si="2"/>
        <v>21</v>
      </c>
    </row>
    <row r="54" spans="1:10" ht="15">
      <c r="A54" s="5">
        <v>51</v>
      </c>
      <c r="B54" s="8">
        <v>2012</v>
      </c>
      <c r="C54" s="37">
        <v>0</v>
      </c>
      <c r="D54" s="38">
        <v>11</v>
      </c>
      <c r="E54" s="6">
        <v>6</v>
      </c>
      <c r="F54" s="16">
        <v>16</v>
      </c>
      <c r="G54" s="14">
        <f t="shared" si="3"/>
        <v>448</v>
      </c>
      <c r="H54" s="12">
        <f t="shared" si="0"/>
        <v>1</v>
      </c>
      <c r="I54" s="9">
        <f t="shared" si="1"/>
        <v>2</v>
      </c>
      <c r="J54" s="21">
        <f t="shared" si="2"/>
        <v>28</v>
      </c>
    </row>
    <row r="55" spans="1:10" ht="15">
      <c r="A55" s="5">
        <v>52</v>
      </c>
      <c r="B55" s="8">
        <v>2012</v>
      </c>
      <c r="C55" s="37">
        <v>0</v>
      </c>
      <c r="D55" s="38">
        <v>0</v>
      </c>
      <c r="E55" s="6">
        <v>24</v>
      </c>
      <c r="F55" s="16">
        <v>12</v>
      </c>
      <c r="G55" s="14">
        <f t="shared" si="3"/>
        <v>24</v>
      </c>
      <c r="H55" s="12">
        <f t="shared" si="0"/>
        <v>0</v>
      </c>
      <c r="I55" s="9">
        <f t="shared" si="1"/>
        <v>0</v>
      </c>
      <c r="J55" s="21">
        <f t="shared" si="2"/>
        <v>24</v>
      </c>
    </row>
    <row r="56" spans="1:10" ht="15">
      <c r="A56" s="5">
        <v>53</v>
      </c>
      <c r="B56" s="8">
        <v>2013</v>
      </c>
      <c r="C56" s="39">
        <v>0</v>
      </c>
      <c r="D56" s="38">
        <v>10</v>
      </c>
      <c r="E56" s="6">
        <v>0</v>
      </c>
      <c r="F56" s="16">
        <v>16</v>
      </c>
      <c r="G56" s="47">
        <f t="shared" si="3"/>
        <v>400</v>
      </c>
      <c r="H56" s="12">
        <f t="shared" si="0"/>
        <v>1</v>
      </c>
      <c r="I56" s="9">
        <f t="shared" si="1"/>
        <v>1</v>
      </c>
      <c r="J56" s="21">
        <f t="shared" si="2"/>
        <v>10</v>
      </c>
    </row>
    <row r="57" spans="1:10" ht="15">
      <c r="A57" s="43">
        <v>54</v>
      </c>
      <c r="B57" s="44">
        <v>2013</v>
      </c>
      <c r="C57" s="41">
        <v>0</v>
      </c>
      <c r="D57" s="42">
        <v>0</v>
      </c>
      <c r="E57" s="46">
        <v>0</v>
      </c>
      <c r="F57" s="45">
        <v>12</v>
      </c>
      <c r="G57" s="48">
        <f t="shared" si="3"/>
        <v>0</v>
      </c>
      <c r="H57" s="12">
        <f t="shared" si="0"/>
        <v>0</v>
      </c>
      <c r="I57" s="9">
        <f t="shared" si="1"/>
        <v>0</v>
      </c>
      <c r="J57" s="21">
        <f t="shared" si="2"/>
        <v>0</v>
      </c>
    </row>
    <row r="58" spans="1:10" ht="15">
      <c r="A58" s="5">
        <v>55</v>
      </c>
      <c r="B58" s="8"/>
      <c r="C58" s="39">
        <v>0</v>
      </c>
      <c r="D58" s="5">
        <v>0</v>
      </c>
      <c r="E58" s="6">
        <v>0</v>
      </c>
      <c r="F58" s="16">
        <v>12</v>
      </c>
      <c r="G58" s="48">
        <f t="shared" si="3"/>
        <v>0</v>
      </c>
      <c r="H58" s="12">
        <f t="shared" si="0"/>
        <v>0</v>
      </c>
      <c r="I58" s="9">
        <f t="shared" si="1"/>
        <v>0</v>
      </c>
      <c r="J58" s="21">
        <f t="shared" si="2"/>
        <v>0</v>
      </c>
    </row>
    <row r="59" spans="1:10" ht="15">
      <c r="A59" s="5">
        <v>56</v>
      </c>
      <c r="B59" s="8"/>
      <c r="C59" s="39">
        <v>0</v>
      </c>
      <c r="D59" s="5"/>
      <c r="E59" s="6"/>
      <c r="F59" s="16">
        <v>12</v>
      </c>
      <c r="G59" s="48">
        <f t="shared" si="3"/>
        <v>0</v>
      </c>
      <c r="H59" s="12">
        <f t="shared" si="0"/>
        <v>0</v>
      </c>
      <c r="I59" s="9">
        <f t="shared" si="1"/>
        <v>0</v>
      </c>
      <c r="J59" s="21">
        <f t="shared" si="2"/>
        <v>0</v>
      </c>
    </row>
    <row r="60" spans="1:10" ht="15">
      <c r="A60" s="5">
        <v>57</v>
      </c>
      <c r="B60" s="8"/>
      <c r="C60" s="39"/>
      <c r="D60" s="5"/>
      <c r="E60" s="6"/>
      <c r="F60" s="16">
        <v>12</v>
      </c>
      <c r="G60" s="48">
        <f t="shared" si="3"/>
        <v>0</v>
      </c>
      <c r="H60" s="12">
        <f t="shared" si="0"/>
        <v>0</v>
      </c>
      <c r="I60" s="9">
        <f t="shared" si="1"/>
        <v>0</v>
      </c>
      <c r="J60" s="21">
        <f t="shared" si="2"/>
        <v>0</v>
      </c>
    </row>
    <row r="61" spans="1:10" ht="15">
      <c r="A61" s="5">
        <v>58</v>
      </c>
      <c r="B61" s="8"/>
      <c r="C61" s="39"/>
      <c r="D61" s="5"/>
      <c r="E61" s="6"/>
      <c r="F61" s="16">
        <v>12</v>
      </c>
      <c r="G61" s="48">
        <f t="shared" si="3"/>
        <v>0</v>
      </c>
      <c r="H61" s="12">
        <f t="shared" si="0"/>
        <v>0</v>
      </c>
      <c r="I61" s="9">
        <f t="shared" si="1"/>
        <v>0</v>
      </c>
      <c r="J61" s="21">
        <f t="shared" si="2"/>
        <v>0</v>
      </c>
    </row>
    <row r="62" spans="1:10" ht="15">
      <c r="A62" s="5">
        <v>59</v>
      </c>
      <c r="B62" s="8"/>
      <c r="C62" s="39"/>
      <c r="D62" s="5"/>
      <c r="E62" s="6"/>
      <c r="F62" s="16">
        <v>12</v>
      </c>
      <c r="G62" s="48">
        <f t="shared" si="3"/>
        <v>0</v>
      </c>
      <c r="H62" s="12">
        <f t="shared" si="0"/>
        <v>0</v>
      </c>
      <c r="I62" s="9">
        <f t="shared" si="1"/>
        <v>0</v>
      </c>
      <c r="J62" s="21">
        <f t="shared" si="2"/>
        <v>0</v>
      </c>
    </row>
    <row r="63" spans="1:10" ht="15">
      <c r="A63" s="5">
        <v>60</v>
      </c>
      <c r="B63" s="8"/>
      <c r="C63" s="39"/>
      <c r="D63" s="5"/>
      <c r="E63" s="6"/>
      <c r="F63" s="16"/>
      <c r="G63" s="48">
        <f t="shared" si="3"/>
        <v>0</v>
      </c>
      <c r="H63" s="12">
        <f t="shared" si="0"/>
        <v>0</v>
      </c>
      <c r="I63" s="9">
        <f t="shared" si="1"/>
        <v>0</v>
      </c>
      <c r="J63" s="21">
        <f t="shared" si="2"/>
        <v>0</v>
      </c>
    </row>
    <row r="64" spans="1:10" ht="15">
      <c r="A64" s="5">
        <v>61</v>
      </c>
      <c r="B64" s="8"/>
      <c r="C64" s="39"/>
      <c r="D64" s="5"/>
      <c r="E64" s="6"/>
      <c r="F64" s="16"/>
      <c r="G64" s="48">
        <f t="shared" si="3"/>
        <v>0</v>
      </c>
      <c r="H64" s="12">
        <f t="shared" si="0"/>
        <v>0</v>
      </c>
      <c r="I64" s="9">
        <f t="shared" si="1"/>
        <v>0</v>
      </c>
      <c r="J64" s="21">
        <f t="shared" si="2"/>
        <v>0</v>
      </c>
    </row>
    <row r="65" spans="1:10" ht="15">
      <c r="A65" s="5">
        <v>62</v>
      </c>
      <c r="B65" s="8"/>
      <c r="C65" s="39"/>
      <c r="D65" s="5"/>
      <c r="E65" s="6"/>
      <c r="F65" s="16"/>
      <c r="G65" s="48">
        <f t="shared" si="3"/>
        <v>0</v>
      </c>
      <c r="H65" s="12">
        <f t="shared" si="0"/>
        <v>0</v>
      </c>
      <c r="I65" s="9">
        <f t="shared" si="1"/>
        <v>0</v>
      </c>
      <c r="J65" s="21">
        <f t="shared" si="2"/>
        <v>0</v>
      </c>
    </row>
    <row r="66" spans="1:10" ht="15">
      <c r="A66" s="5">
        <v>63</v>
      </c>
      <c r="B66" s="8"/>
      <c r="C66" s="39"/>
      <c r="D66" s="5"/>
      <c r="E66" s="6"/>
      <c r="F66" s="16"/>
      <c r="G66" s="48">
        <f t="shared" si="3"/>
        <v>0</v>
      </c>
      <c r="H66" s="12">
        <f t="shared" si="0"/>
        <v>0</v>
      </c>
      <c r="I66" s="9">
        <f t="shared" si="1"/>
        <v>0</v>
      </c>
      <c r="J66" s="21">
        <f t="shared" si="2"/>
        <v>0</v>
      </c>
    </row>
    <row r="67" spans="1:10" ht="15">
      <c r="A67" s="5">
        <v>64</v>
      </c>
      <c r="B67" s="8"/>
      <c r="C67" s="39"/>
      <c r="D67" s="5"/>
      <c r="E67" s="6"/>
      <c r="F67" s="16"/>
      <c r="G67" s="48">
        <f t="shared" si="3"/>
        <v>0</v>
      </c>
      <c r="H67" s="12">
        <f t="shared" si="0"/>
        <v>0</v>
      </c>
      <c r="I67" s="9">
        <f t="shared" si="1"/>
        <v>0</v>
      </c>
      <c r="J67" s="21">
        <f t="shared" si="2"/>
        <v>0</v>
      </c>
    </row>
    <row r="68" spans="1:10" ht="15">
      <c r="A68" s="5">
        <v>65</v>
      </c>
      <c r="B68" s="8"/>
      <c r="C68" s="39"/>
      <c r="D68" s="5"/>
      <c r="E68" s="6"/>
      <c r="F68" s="16"/>
      <c r="G68" s="48">
        <f t="shared" si="3"/>
        <v>0</v>
      </c>
      <c r="H68" s="12">
        <f>INT(G68/360)</f>
        <v>0</v>
      </c>
      <c r="I68" s="9">
        <f t="shared" si="1"/>
        <v>0</v>
      </c>
      <c r="J68" s="21">
        <f t="shared" si="2"/>
        <v>0</v>
      </c>
    </row>
    <row r="69" spans="1:10" ht="15">
      <c r="A69" s="5">
        <v>66</v>
      </c>
      <c r="B69" s="8"/>
      <c r="C69" s="39"/>
      <c r="D69" s="5"/>
      <c r="E69" s="6"/>
      <c r="F69" s="16"/>
      <c r="G69" s="48">
        <f t="shared" si="3"/>
        <v>0</v>
      </c>
      <c r="H69" s="12">
        <f>INT(G69/360)</f>
        <v>0</v>
      </c>
      <c r="I69" s="9">
        <f>INT((G69-H69*360)/30)</f>
        <v>0</v>
      </c>
      <c r="J69" s="21">
        <f>+G69-H69*360-I69*30</f>
        <v>0</v>
      </c>
    </row>
    <row r="70" spans="1:10" ht="15.75" thickBot="1">
      <c r="A70" s="5">
        <v>67</v>
      </c>
      <c r="B70" s="36"/>
      <c r="C70" s="49"/>
      <c r="D70" s="35"/>
      <c r="E70" s="50"/>
      <c r="F70" s="51"/>
      <c r="G70" s="52">
        <f t="shared" si="3"/>
        <v>0</v>
      </c>
      <c r="H70" s="53">
        <f>INT(G70/360)</f>
        <v>0</v>
      </c>
      <c r="I70" s="54">
        <f>INT((G70-H70*360)/30)</f>
        <v>0</v>
      </c>
      <c r="J70" s="55">
        <f>+G70-H70*360-I70*30</f>
        <v>0</v>
      </c>
    </row>
    <row r="71" spans="1:10" ht="30.75" customHeight="1" thickBot="1">
      <c r="A71" s="56"/>
      <c r="B71" s="57"/>
      <c r="C71" s="31"/>
      <c r="D71" s="29"/>
      <c r="E71" s="30"/>
      <c r="F71" s="31"/>
      <c r="G71" s="40">
        <f>SUM(G4:G70)</f>
        <v>15947.666666666664</v>
      </c>
      <c r="H71" s="32">
        <f>SUM(H4:H57)+TRUNC((SUM(I4:I57)+TRUNC(SUM(J4:J57)/30))/12)</f>
        <v>44</v>
      </c>
      <c r="I71" s="33">
        <f>MOD(SUM(I4:I57)+TRUNC(SUM(J4:J57)/30),12)</f>
        <v>3</v>
      </c>
      <c r="J71" s="34">
        <f>MOD(SUM(J4:J57),30)</f>
        <v>17.666666666666742</v>
      </c>
    </row>
    <row r="72" spans="2:7" ht="15" customHeight="1">
      <c r="B72" s="7"/>
      <c r="C72" s="18"/>
      <c r="D72" s="18"/>
      <c r="E72" s="18"/>
      <c r="F72" s="17"/>
      <c r="G72" s="17"/>
    </row>
  </sheetData>
  <sheetProtection selectLockedCells="1"/>
  <mergeCells count="6">
    <mergeCell ref="A71:B71"/>
    <mergeCell ref="A1:G1"/>
    <mergeCell ref="H1:K1"/>
    <mergeCell ref="C2:E2"/>
    <mergeCell ref="F2:G2"/>
    <mergeCell ref="H2:J2"/>
  </mergeCells>
  <conditionalFormatting sqref="C4:C7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conditionalFormatting sqref="D4:D70">
    <cfRule type="cellIs" priority="3" dxfId="2" operator="equal" stopIfTrue="1">
      <formula>0</formula>
    </cfRule>
    <cfRule type="cellIs" priority="4" dxfId="3" operator="greaterThan" stopIfTrue="1">
      <formula>0</formula>
    </cfRule>
  </conditionalFormatting>
  <conditionalFormatting sqref="E4:E70">
    <cfRule type="cellIs" priority="5" dxfId="0" operator="equal" stopIfTrue="1">
      <formula>0</formula>
    </cfRule>
    <cfRule type="cellIs" priority="6" dxfId="4" operator="greaterThan" stopIfTrue="1">
      <formula>0</formula>
    </cfRule>
  </conditionalFormatting>
  <printOptions horizontalCentered="1"/>
  <pageMargins left="0.15748031496062992" right="0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Dragan</cp:lastModifiedBy>
  <cp:lastPrinted>2013-10-01T13:39:05Z</cp:lastPrinted>
  <dcterms:created xsi:type="dcterms:W3CDTF">2012-09-12T07:31:19Z</dcterms:created>
  <dcterms:modified xsi:type="dcterms:W3CDTF">2014-02-24T19:20:55Z</dcterms:modified>
  <cp:category/>
  <cp:version/>
  <cp:contentType/>
  <cp:contentStatus/>
</cp:coreProperties>
</file>