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840"/>
  </bookViews>
  <sheets>
    <sheet name="1" sheetId="1" r:id="rId1"/>
  </sheets>
  <externalReferences>
    <externalReference r:id="rId2"/>
    <externalReference r:id="rId3"/>
  </externalReferences>
  <definedNames>
    <definedName name="_xlnm._FilterDatabase" localSheetId="0" hidden="1">'1'!$A$3:$R$3</definedName>
    <definedName name="bo">[1]Legenda!$B$1</definedName>
    <definedName name="REG">[2]ŠIFRE!#REF!</definedName>
  </definedNames>
  <calcPr calcId="145621"/>
</workbook>
</file>

<file path=xl/calcChain.xml><?xml version="1.0" encoding="utf-8"?>
<calcChain xmlns="http://schemas.openxmlformats.org/spreadsheetml/2006/main">
  <c r="E5" i="1" l="1"/>
  <c r="U36" i="1" l="1"/>
  <c r="T36" i="1"/>
  <c r="Z35" i="1"/>
  <c r="F35" i="1"/>
  <c r="E35" i="1"/>
  <c r="G35" i="1" s="1"/>
  <c r="A35" i="1"/>
  <c r="Z34" i="1"/>
  <c r="G34" i="1"/>
  <c r="F34" i="1"/>
  <c r="E34" i="1"/>
  <c r="A34" i="1"/>
  <c r="Z33" i="1"/>
  <c r="F33" i="1"/>
  <c r="E33" i="1"/>
  <c r="G33" i="1" s="1"/>
  <c r="A33" i="1"/>
  <c r="Z32" i="1"/>
  <c r="R32" i="1"/>
  <c r="F32" i="1"/>
  <c r="E32" i="1"/>
  <c r="G32" i="1" s="1"/>
  <c r="A32" i="1"/>
  <c r="Z31" i="1"/>
  <c r="R31" i="1"/>
  <c r="F31" i="1"/>
  <c r="E31" i="1"/>
  <c r="G31" i="1" s="1"/>
  <c r="A31" i="1"/>
  <c r="Z30" i="1"/>
  <c r="R30" i="1"/>
  <c r="G30" i="1"/>
  <c r="F30" i="1"/>
  <c r="E30" i="1"/>
  <c r="A30" i="1"/>
  <c r="Z29" i="1"/>
  <c r="R29" i="1"/>
  <c r="G29" i="1"/>
  <c r="F29" i="1"/>
  <c r="E29" i="1"/>
  <c r="A29" i="1"/>
  <c r="Z28" i="1"/>
  <c r="R28" i="1"/>
  <c r="F28" i="1"/>
  <c r="E28" i="1"/>
  <c r="G28" i="1" s="1"/>
  <c r="A28" i="1"/>
  <c r="Z27" i="1"/>
  <c r="R27" i="1"/>
  <c r="F27" i="1"/>
  <c r="E27" i="1"/>
  <c r="G27" i="1" s="1"/>
  <c r="A27" i="1"/>
  <c r="Z26" i="1"/>
  <c r="R26" i="1"/>
  <c r="F26" i="1"/>
  <c r="E26" i="1"/>
  <c r="G26" i="1" s="1"/>
  <c r="A26" i="1"/>
  <c r="Z25" i="1"/>
  <c r="R25" i="1"/>
  <c r="G25" i="1"/>
  <c r="F25" i="1"/>
  <c r="E25" i="1"/>
  <c r="A25" i="1"/>
  <c r="Z24" i="1"/>
  <c r="R24" i="1"/>
  <c r="F24" i="1"/>
  <c r="E24" i="1"/>
  <c r="G24" i="1" s="1"/>
  <c r="A24" i="1"/>
  <c r="Z23" i="1"/>
  <c r="R23" i="1"/>
  <c r="G23" i="1"/>
  <c r="F23" i="1"/>
  <c r="E23" i="1"/>
  <c r="A23" i="1"/>
  <c r="Z22" i="1"/>
  <c r="R22" i="1"/>
  <c r="G22" i="1"/>
  <c r="F22" i="1"/>
  <c r="E22" i="1"/>
  <c r="A22" i="1"/>
  <c r="Z21" i="1"/>
  <c r="R21" i="1"/>
  <c r="F21" i="1"/>
  <c r="E21" i="1"/>
  <c r="G21" i="1" s="1"/>
  <c r="A21" i="1"/>
  <c r="Z20" i="1"/>
  <c r="R20" i="1"/>
  <c r="F20" i="1"/>
  <c r="E20" i="1"/>
  <c r="G20" i="1" s="1"/>
  <c r="A20" i="1"/>
  <c r="Z19" i="1"/>
  <c r="R19" i="1"/>
  <c r="F19" i="1"/>
  <c r="E19" i="1"/>
  <c r="G19" i="1" s="1"/>
  <c r="A19" i="1"/>
  <c r="Z18" i="1"/>
  <c r="R18" i="1"/>
  <c r="F18" i="1"/>
  <c r="E18" i="1"/>
  <c r="G18" i="1" s="1"/>
  <c r="A18" i="1"/>
  <c r="Z17" i="1"/>
  <c r="R17" i="1"/>
  <c r="F17" i="1"/>
  <c r="E17" i="1"/>
  <c r="G17" i="1" s="1"/>
  <c r="A17" i="1"/>
  <c r="Z16" i="1"/>
  <c r="R16" i="1"/>
  <c r="F16" i="1"/>
  <c r="E16" i="1"/>
  <c r="G16" i="1" s="1"/>
  <c r="A16" i="1"/>
  <c r="Z15" i="1"/>
  <c r="R15" i="1"/>
  <c r="F15" i="1"/>
  <c r="E15" i="1"/>
  <c r="G15" i="1" s="1"/>
  <c r="A15" i="1"/>
  <c r="Z14" i="1"/>
  <c r="R14" i="1"/>
  <c r="F14" i="1"/>
  <c r="E14" i="1"/>
  <c r="G14" i="1" s="1"/>
  <c r="A14" i="1"/>
  <c r="Z13" i="1"/>
  <c r="R13" i="1"/>
  <c r="G13" i="1"/>
  <c r="F13" i="1"/>
  <c r="E13" i="1"/>
  <c r="A13" i="1"/>
  <c r="Z12" i="1"/>
  <c r="R12" i="1"/>
  <c r="G12" i="1"/>
  <c r="F12" i="1"/>
  <c r="E12" i="1"/>
  <c r="A12" i="1"/>
  <c r="Z11" i="1"/>
  <c r="R11" i="1"/>
  <c r="F11" i="1"/>
  <c r="E11" i="1"/>
  <c r="G11" i="1" s="1"/>
  <c r="A11" i="1"/>
  <c r="Z10" i="1"/>
  <c r="R10" i="1"/>
  <c r="F10" i="1"/>
  <c r="E10" i="1"/>
  <c r="G10" i="1" s="1"/>
  <c r="A10" i="1"/>
  <c r="Z9" i="1"/>
  <c r="R9" i="1"/>
  <c r="F9" i="1"/>
  <c r="E9" i="1"/>
  <c r="G9" i="1" s="1"/>
  <c r="A9" i="1"/>
  <c r="Z8" i="1"/>
  <c r="R8" i="1"/>
  <c r="F8" i="1"/>
  <c r="E8" i="1"/>
  <c r="G8" i="1" s="1"/>
  <c r="A8" i="1"/>
  <c r="Z7" i="1"/>
  <c r="R7" i="1"/>
  <c r="F7" i="1"/>
  <c r="E7" i="1"/>
  <c r="G7" i="1" s="1"/>
  <c r="A7" i="1"/>
  <c r="Z6" i="1"/>
  <c r="R6" i="1"/>
  <c r="F6" i="1"/>
  <c r="E6" i="1"/>
  <c r="G6" i="1" s="1"/>
  <c r="A6" i="1"/>
  <c r="Z5" i="1"/>
  <c r="R5" i="1"/>
  <c r="F5" i="1"/>
  <c r="G5" i="1" s="1"/>
  <c r="A5" i="1"/>
  <c r="Z4" i="1"/>
  <c r="R4" i="1"/>
  <c r="F4" i="1"/>
  <c r="G4" i="1"/>
  <c r="A4" i="1"/>
  <c r="U3" i="1"/>
  <c r="T3" i="1"/>
  <c r="C2" i="1"/>
  <c r="D2" i="1" s="1"/>
  <c r="C1" i="1"/>
</calcChain>
</file>

<file path=xl/sharedStrings.xml><?xml version="1.0" encoding="utf-8"?>
<sst xmlns="http://schemas.openxmlformats.org/spreadsheetml/2006/main" count="20" uniqueCount="18">
  <si>
    <t>RADNO VRIJEME ZA TJEDAN</t>
  </si>
  <si>
    <t>RADNO VRIJEME ZA DAN</t>
  </si>
  <si>
    <t>PREZIME I IME VOZAČA</t>
  </si>
  <si>
    <t>POČETAK RADA</t>
  </si>
  <si>
    <t>ZAVRŠETAK RADA</t>
  </si>
  <si>
    <t>UKUPNO RADNO VRIJEME</t>
  </si>
  <si>
    <t>DNEVNI RAD</t>
  </si>
  <si>
    <t>NOĆNI RAD</t>
  </si>
  <si>
    <t>(BL )- (GO)          ( SD) -(BO)</t>
  </si>
  <si>
    <t>RELACIJA</t>
  </si>
  <si>
    <t>REG. OZNAKA</t>
  </si>
  <si>
    <t>VOZIO DA/NE</t>
  </si>
  <si>
    <t>NAPOMENA</t>
  </si>
  <si>
    <t>DA</t>
  </si>
  <si>
    <t>PONEDJELJAK</t>
  </si>
  <si>
    <t>GO</t>
  </si>
  <si>
    <t>PERIĆ PERO</t>
  </si>
  <si>
    <t>ĐURIĆ ĐURO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</si>
</sst>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[h]:mm"/>
  </numFmts>
  <fonts count="10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indexed="17"/>
      <name val="Calibri"/>
      <family val="2"/>
      <charset val="238"/>
    </font>
    <font>
      <sz val="12"/>
      <color rgb="FF000000"/>
      <name val="Verdana"/>
      <family val="2"/>
      <charset val="238"/>
    </font>
    <font>
      <sz val="10"/>
      <name val="Arial CE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0" fontId="2" fillId="0" borderId="0" xfId="0" applyNumberFormat="1" applyFont="1"/>
    <xf numFmtId="14" fontId="1" fillId="0" borderId="0" xfId="0" applyNumberFormat="1" applyFont="1"/>
    <xf numFmtId="0" fontId="3" fillId="2" borderId="1" xfId="0" applyFont="1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0" fillId="0" borderId="5" xfId="0" applyNumberFormat="1" applyBorder="1"/>
    <xf numFmtId="0" fontId="0" fillId="0" borderId="5" xfId="0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20" fontId="5" fillId="0" borderId="8" xfId="0" applyNumberFormat="1" applyFont="1" applyBorder="1" applyAlignment="1">
      <alignment horizontal="center" vertical="center"/>
    </xf>
    <xf numFmtId="20" fontId="5" fillId="0" borderId="9" xfId="0" applyNumberFormat="1" applyFont="1" applyBorder="1" applyAlignment="1">
      <alignment horizontal="center" vertical="center"/>
    </xf>
    <xf numFmtId="20" fontId="5" fillId="0" borderId="6" xfId="0" applyNumberFormat="1" applyFont="1" applyBorder="1" applyAlignment="1">
      <alignment horizontal="center" vertical="center"/>
    </xf>
    <xf numFmtId="20" fontId="6" fillId="2" borderId="10" xfId="0" applyNumberFormat="1" applyFont="1" applyFill="1" applyBorder="1" applyAlignment="1" applyProtection="1">
      <alignment horizontal="center" vertical="center"/>
    </xf>
    <xf numFmtId="20" fontId="6" fillId="2" borderId="11" xfId="0" applyNumberFormat="1" applyFont="1" applyFill="1" applyBorder="1" applyAlignment="1" applyProtection="1">
      <alignment horizontal="center" vertical="center"/>
    </xf>
    <xf numFmtId="20" fontId="6" fillId="2" borderId="8" xfId="0" applyNumberFormat="1" applyFont="1" applyFill="1" applyBorder="1" applyAlignment="1" applyProtection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20" fontId="0" fillId="0" borderId="0" xfId="0" applyNumberFormat="1"/>
    <xf numFmtId="2" fontId="0" fillId="0" borderId="0" xfId="0" applyNumberFormat="1"/>
    <xf numFmtId="14" fontId="0" fillId="0" borderId="0" xfId="0" applyNumberFormat="1" applyBorder="1"/>
    <xf numFmtId="0" fontId="0" fillId="0" borderId="0" xfId="0" applyBorder="1"/>
    <xf numFmtId="164" fontId="0" fillId="3" borderId="12" xfId="0" applyNumberForma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20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165" fontId="5" fillId="0" borderId="11" xfId="0" applyNumberFormat="1" applyFont="1" applyBorder="1" applyAlignment="1">
      <alignment horizontal="center" vertical="center"/>
    </xf>
    <xf numFmtId="0" fontId="7" fillId="0" borderId="0" xfId="0" applyFont="1"/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20" fontId="5" fillId="0" borderId="16" xfId="0" applyNumberFormat="1" applyFont="1" applyBorder="1" applyAlignment="1">
      <alignment horizontal="center" vertical="center"/>
    </xf>
    <xf numFmtId="165" fontId="5" fillId="0" borderId="17" xfId="0" applyNumberFormat="1" applyFont="1" applyBorder="1" applyAlignment="1">
      <alignment horizontal="center" vertical="center"/>
    </xf>
    <xf numFmtId="20" fontId="6" fillId="2" borderId="18" xfId="0" applyNumberFormat="1" applyFont="1" applyFill="1" applyBorder="1" applyAlignment="1" applyProtection="1">
      <alignment horizontal="center" vertical="center"/>
    </xf>
    <xf numFmtId="20" fontId="6" fillId="2" borderId="17" xfId="0" applyNumberFormat="1" applyFont="1" applyFill="1" applyBorder="1" applyAlignment="1" applyProtection="1">
      <alignment horizontal="center" vertical="center"/>
    </xf>
    <xf numFmtId="20" fontId="5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14" fontId="0" fillId="0" borderId="0" xfId="0" applyNumberFormat="1"/>
  </cellXfs>
  <cellStyles count="3">
    <cellStyle name="Normal_ifa2000" xfId="1"/>
    <cellStyle name="Normalno" xfId="0" builtinId="0"/>
    <cellStyle name="Obično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V%20IZRADA/&#352;PRANCA/sihterica-izvjesce/sihterica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V%20IZRADA/RADNO_VRIJEME_ZA_DAN_-_07-2013%20NO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ute"/>
      <sheetName val="Radnici"/>
      <sheetName val="UNOS"/>
      <sheetName val="Sumarum"/>
      <sheetName val="OBRAZAC"/>
      <sheetName val="Legenda"/>
      <sheetName val="imenovanje"/>
      <sheetName val="Radnik1"/>
      <sheetName val="Radnik2"/>
      <sheetName val="Radnik3"/>
      <sheetName val="Sheet"/>
    </sheetNames>
    <sheetDataSet>
      <sheetData sheetId="0"/>
      <sheetData sheetId="1"/>
      <sheetData sheetId="2"/>
      <sheetData sheetId="3"/>
      <sheetData sheetId="4"/>
      <sheetData sheetId="5">
        <row r="1">
          <cell r="B1">
            <v>0.33333333333333331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ŠIFRE"/>
      <sheetName val="RADNI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01"/>
      <sheetName val="02"/>
      <sheetName val="03"/>
      <sheetName val="04"/>
      <sheetName val="I"/>
      <sheetName val="II"/>
      <sheetName val="03 SVEUKUPNO"/>
      <sheetName val="NOĆNI RAD"/>
      <sheetName val="GODIŠNJI ODMOR-BOLOVANJE"/>
      <sheetName val="VOZIO DA-NE"/>
      <sheetName val="BAZA"/>
      <sheetName val="REGISTRACIJE"/>
      <sheetName val="REGISTRACIJE II"/>
      <sheetName val="DNEVNICE RADNI"/>
      <sheetName val="DNEVNICE OBRAĐENE"/>
      <sheetName val="TJEDNI IZVJEŠTAJI - I-II-III-IV"/>
      <sheetName val="UKUPNO PO TJEDNIMA"/>
      <sheetName val="List1"/>
    </sheetNames>
    <sheetDataSet>
      <sheetData sheetId="0">
        <row r="3">
          <cell r="C3">
            <v>41456</v>
          </cell>
          <cell r="D3" t="str">
            <v>ponedjeljak</v>
          </cell>
          <cell r="E3">
            <v>27</v>
          </cell>
        </row>
        <row r="33">
          <cell r="C33">
            <v>41486</v>
          </cell>
          <cell r="D33" t="str">
            <v>srijeda</v>
          </cell>
        </row>
      </sheetData>
      <sheetData sheetId="1">
        <row r="4">
          <cell r="A4">
            <v>1</v>
          </cell>
          <cell r="V4" t="str">
            <v>DA 549 CU</v>
          </cell>
        </row>
        <row r="5">
          <cell r="A5">
            <v>2</v>
          </cell>
          <cell r="V5" t="str">
            <v>DA 712 CP</v>
          </cell>
        </row>
        <row r="6">
          <cell r="A6">
            <v>3</v>
          </cell>
          <cell r="V6" t="str">
            <v>DA 713 CP</v>
          </cell>
        </row>
        <row r="7">
          <cell r="A7">
            <v>4</v>
          </cell>
          <cell r="V7" t="str">
            <v>DA 714 CP</v>
          </cell>
        </row>
        <row r="8">
          <cell r="A8">
            <v>5</v>
          </cell>
          <cell r="V8" t="str">
            <v>DA 715 CP</v>
          </cell>
        </row>
        <row r="9">
          <cell r="A9">
            <v>6</v>
          </cell>
          <cell r="V9" t="str">
            <v>DA 716 CP</v>
          </cell>
        </row>
        <row r="10">
          <cell r="A10">
            <v>7</v>
          </cell>
          <cell r="V10" t="str">
            <v>DA 718 CP</v>
          </cell>
        </row>
        <row r="11">
          <cell r="A11">
            <v>8</v>
          </cell>
          <cell r="V11" t="str">
            <v>ZG 1003 BJ</v>
          </cell>
        </row>
        <row r="12">
          <cell r="A12">
            <v>9</v>
          </cell>
          <cell r="V12" t="str">
            <v>ZG 1621 AD</v>
          </cell>
        </row>
        <row r="13">
          <cell r="A13">
            <v>10</v>
          </cell>
          <cell r="V13" t="str">
            <v>ZG 2645 EP</v>
          </cell>
        </row>
        <row r="14">
          <cell r="A14">
            <v>11</v>
          </cell>
          <cell r="V14" t="str">
            <v>ZG 2758 DV</v>
          </cell>
        </row>
        <row r="15">
          <cell r="A15">
            <v>12</v>
          </cell>
          <cell r="V15" t="str">
            <v>ZG 2939 EG</v>
          </cell>
        </row>
        <row r="16">
          <cell r="A16">
            <v>13</v>
          </cell>
          <cell r="V16" t="str">
            <v>ZG 4317 AN</v>
          </cell>
        </row>
        <row r="17">
          <cell r="A17">
            <v>14</v>
          </cell>
          <cell r="V17" t="str">
            <v>ZG 4593 DZ</v>
          </cell>
        </row>
        <row r="18">
          <cell r="A18">
            <v>15</v>
          </cell>
          <cell r="V18" t="str">
            <v>ZG 4854 EJ</v>
          </cell>
        </row>
        <row r="19">
          <cell r="A19">
            <v>16</v>
          </cell>
          <cell r="V19" t="str">
            <v>ZG 498 SA</v>
          </cell>
        </row>
        <row r="20">
          <cell r="A20">
            <v>17</v>
          </cell>
          <cell r="V20" t="str">
            <v>ZG 6723 AG</v>
          </cell>
        </row>
        <row r="21">
          <cell r="A21">
            <v>18</v>
          </cell>
          <cell r="V21" t="str">
            <v>ZG 7073 AA</v>
          </cell>
        </row>
        <row r="22">
          <cell r="A22">
            <v>19</v>
          </cell>
          <cell r="V22" t="str">
            <v>ZG 7294 ER</v>
          </cell>
        </row>
        <row r="23">
          <cell r="A23">
            <v>20</v>
          </cell>
          <cell r="V23" t="str">
            <v>ZG 7305 DL</v>
          </cell>
        </row>
        <row r="24">
          <cell r="A24">
            <v>21</v>
          </cell>
          <cell r="V24" t="str">
            <v>ZG 8453 EB</v>
          </cell>
        </row>
        <row r="25">
          <cell r="A25">
            <v>22</v>
          </cell>
          <cell r="V25" t="str">
            <v>ZG 8567 EM</v>
          </cell>
        </row>
        <row r="26">
          <cell r="A26">
            <v>23</v>
          </cell>
          <cell r="V26" t="str">
            <v>ZG 9260 EI</v>
          </cell>
        </row>
        <row r="27">
          <cell r="A27">
            <v>24</v>
          </cell>
          <cell r="V27" t="str">
            <v>ZG 9432 DF</v>
          </cell>
        </row>
        <row r="28">
          <cell r="A28">
            <v>25</v>
          </cell>
          <cell r="V28" t="str">
            <v>ZG 9613 BL</v>
          </cell>
        </row>
        <row r="29">
          <cell r="A29">
            <v>26</v>
          </cell>
          <cell r="V29" t="str">
            <v>ZG 9950 EB</v>
          </cell>
        </row>
        <row r="30">
          <cell r="A30">
            <v>27</v>
          </cell>
          <cell r="V30"/>
        </row>
        <row r="31">
          <cell r="A31">
            <v>28</v>
          </cell>
          <cell r="V31"/>
        </row>
        <row r="32">
          <cell r="A32">
            <v>29</v>
          </cell>
          <cell r="V32"/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7"/>
  <sheetViews>
    <sheetView showZeros="0" tabSelected="1" zoomScaleNormal="100" workbookViewId="0">
      <selection activeCell="H5" sqref="H5"/>
    </sheetView>
  </sheetViews>
  <sheetFormatPr defaultRowHeight="15" x14ac:dyDescent="0.25"/>
  <cols>
    <col min="2" max="2" width="36.7109375" customWidth="1"/>
    <col min="3" max="3" width="18.140625" customWidth="1"/>
    <col min="4" max="4" width="17.5703125" customWidth="1"/>
    <col min="5" max="5" width="20.5703125" customWidth="1"/>
    <col min="6" max="6" width="19.42578125" hidden="1" customWidth="1"/>
    <col min="7" max="8" width="16.7109375" customWidth="1"/>
    <col min="9" max="9" width="24.85546875" customWidth="1"/>
    <col min="10" max="10" width="19.7109375" customWidth="1"/>
    <col min="11" max="11" width="10.5703125" customWidth="1"/>
    <col min="12" max="12" width="17.28515625" bestFit="1" customWidth="1"/>
    <col min="15" max="15" width="8.5703125" customWidth="1"/>
    <col min="18" max="18" width="13.5703125" hidden="1" customWidth="1"/>
    <col min="19" max="19" width="15.7109375" customWidth="1"/>
    <col min="20" max="20" width="10.140625" hidden="1" customWidth="1"/>
    <col min="21" max="21" width="12.7109375" hidden="1" customWidth="1"/>
    <col min="22" max="25" width="9.140625" hidden="1" customWidth="1"/>
    <col min="26" max="26" width="0" hidden="1" customWidth="1"/>
  </cols>
  <sheetData>
    <row r="1" spans="1:26" ht="18.75" customHeight="1" thickBot="1" x14ac:dyDescent="0.4">
      <c r="B1" s="1" t="s">
        <v>0</v>
      </c>
      <c r="C1" s="2">
        <f>[2]ŠIFRE!$E$3</f>
        <v>27</v>
      </c>
    </row>
    <row r="2" spans="1:26" ht="21.75" thickBot="1" x14ac:dyDescent="0.4">
      <c r="A2" s="3">
        <v>0.33333333333333331</v>
      </c>
      <c r="B2" s="1" t="s">
        <v>1</v>
      </c>
      <c r="C2" s="4">
        <f>[2]ŠIFRE!$C$3</f>
        <v>41456</v>
      </c>
      <c r="D2" s="5" t="str">
        <f>TEXT(WEEKDAY(C2),"DDDD")</f>
        <v>ponedjeljak</v>
      </c>
      <c r="E2" s="1"/>
      <c r="F2" s="1"/>
      <c r="G2" s="1"/>
      <c r="H2" s="1"/>
      <c r="I2" s="1"/>
    </row>
    <row r="3" spans="1:26" ht="42.75" customHeight="1" thickBot="1" x14ac:dyDescent="0.3">
      <c r="A3" s="6"/>
      <c r="B3" s="7" t="s">
        <v>2</v>
      </c>
      <c r="C3" s="8" t="s">
        <v>3</v>
      </c>
      <c r="D3" s="9" t="s">
        <v>4</v>
      </c>
      <c r="E3" s="8" t="s">
        <v>5</v>
      </c>
      <c r="F3" s="10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T3" s="11">
        <f>[2]ŠIFRE!C3</f>
        <v>41456</v>
      </c>
      <c r="U3" s="12" t="str">
        <f>[2]ŠIFRE!D3</f>
        <v>ponedjeljak</v>
      </c>
      <c r="V3" s="12"/>
      <c r="W3" s="12" t="s">
        <v>13</v>
      </c>
      <c r="X3" s="12" t="s">
        <v>14</v>
      </c>
      <c r="Y3" s="12"/>
    </row>
    <row r="4" spans="1:26" ht="18.75" x14ac:dyDescent="0.3">
      <c r="A4" s="13">
        <f>[2]RADNI!A4</f>
        <v>1</v>
      </c>
      <c r="B4" s="14" t="s">
        <v>16</v>
      </c>
      <c r="C4" s="15" t="s">
        <v>15</v>
      </c>
      <c r="D4" s="16"/>
      <c r="E4" s="17" t="s">
        <v>15</v>
      </c>
      <c r="F4" s="18" t="str">
        <f>IF(AND(C4&gt;0,D4&gt;0),IF(D4&lt;=C4,D4+"24:00",D4)-C4-MAX(MIN("5:00",IF(D4&lt;=C4,D4+"24:00",D4))-C4,0)-MAX(MIN("29:00",IF(D4&lt;=C4,D4+"24:00",D4))-MAX("24:00",C4),0),"")</f>
        <v/>
      </c>
      <c r="G4" s="19" t="str">
        <f>IF(AND(C4&gt;0,D4&gt;0),E4-F4,"")</f>
        <v/>
      </c>
      <c r="H4" s="20" t="s">
        <v>15</v>
      </c>
      <c r="I4" s="15"/>
      <c r="J4" s="13"/>
      <c r="K4" s="21"/>
      <c r="L4" s="22"/>
      <c r="M4" s="23"/>
      <c r="O4" s="23"/>
      <c r="R4" s="24" t="str">
        <f>[2]RADNI!V4</f>
        <v>DA 549 CU</v>
      </c>
      <c r="T4" s="25"/>
      <c r="U4" s="26"/>
      <c r="V4" s="26"/>
      <c r="W4" s="26"/>
      <c r="X4" s="26"/>
      <c r="Y4" s="26"/>
      <c r="Z4" s="27">
        <f>IF(H4="GO",8,IF(H4="BL",8,IF(H4="BO",8,IF(H4="SD",0,))))</f>
        <v>8</v>
      </c>
    </row>
    <row r="5" spans="1:26" ht="18.75" x14ac:dyDescent="0.3">
      <c r="A5" s="28">
        <f>[2]RADNI!A5</f>
        <v>2</v>
      </c>
      <c r="B5" s="29" t="s">
        <v>17</v>
      </c>
      <c r="C5" s="30">
        <v>0.25</v>
      </c>
      <c r="D5" s="16">
        <v>0.5</v>
      </c>
      <c r="E5" s="15">
        <f>D5-C5+(C5&gt;D5)</f>
        <v>0.25</v>
      </c>
      <c r="F5" s="18">
        <f t="shared" ref="F5:F35" si="0">IF(AND(C5&gt;0,D5&gt;0),IF(D5&lt;=C5,D5+"24:00",D5)-C5-MAX(MIN("5:00",IF(D5&lt;=C5,D5+"24:00",D5))-C5,0)-MAX(MIN("29:00",IF(D5&lt;=C5,D5+"24:00",D5))-MAX("24:00",C5),0),"")</f>
        <v>0.25</v>
      </c>
      <c r="G5" s="19">
        <f t="shared" ref="G5:G35" si="1">IF(AND(C5&gt;0,D5&gt;0),E5-F5,"")</f>
        <v>0</v>
      </c>
      <c r="H5" s="19"/>
      <c r="I5" s="30"/>
      <c r="J5" s="28"/>
      <c r="K5" s="31"/>
      <c r="L5" s="32"/>
      <c r="R5" s="24" t="str">
        <f>[2]RADNI!V5</f>
        <v>DA 712 CP</v>
      </c>
      <c r="T5" s="25"/>
      <c r="U5" s="26"/>
      <c r="V5" s="26"/>
      <c r="W5" s="26"/>
      <c r="X5" s="26"/>
      <c r="Y5" s="26"/>
      <c r="Z5" s="27">
        <f t="shared" ref="Z5:Z35" si="2">IF(H5="GO",8,IF(H5="BL",8,IF(H5="BO",8,IF(H5="SD",0,))))</f>
        <v>0</v>
      </c>
    </row>
    <row r="6" spans="1:26" ht="18.75" x14ac:dyDescent="0.3">
      <c r="A6" s="33">
        <f>[2]RADNI!A6</f>
        <v>3</v>
      </c>
      <c r="B6" s="29"/>
      <c r="C6" s="30"/>
      <c r="D6" s="16"/>
      <c r="E6" s="34">
        <f t="shared" ref="E6:E35" si="3">D6-C6+(C6&gt;D6)</f>
        <v>0</v>
      </c>
      <c r="F6" s="18" t="str">
        <f t="shared" si="0"/>
        <v/>
      </c>
      <c r="G6" s="19" t="str">
        <f t="shared" si="1"/>
        <v/>
      </c>
      <c r="H6" s="19"/>
      <c r="I6" s="30"/>
      <c r="J6" s="28"/>
      <c r="K6" s="31"/>
      <c r="L6" s="32"/>
      <c r="O6" s="35"/>
      <c r="R6" s="24" t="str">
        <f>[2]RADNI!V6</f>
        <v>DA 713 CP</v>
      </c>
      <c r="T6" s="25"/>
      <c r="U6" s="26"/>
      <c r="V6" s="26"/>
      <c r="W6" s="26"/>
      <c r="X6" s="26"/>
      <c r="Y6" s="26"/>
      <c r="Z6" s="27">
        <f t="shared" si="2"/>
        <v>0</v>
      </c>
    </row>
    <row r="7" spans="1:26" ht="18.75" x14ac:dyDescent="0.3">
      <c r="A7" s="28">
        <f>[2]RADNI!A7</f>
        <v>4</v>
      </c>
      <c r="B7" s="29"/>
      <c r="C7" s="30"/>
      <c r="D7" s="16"/>
      <c r="E7" s="34">
        <f t="shared" si="3"/>
        <v>0</v>
      </c>
      <c r="F7" s="18" t="str">
        <f t="shared" si="0"/>
        <v/>
      </c>
      <c r="G7" s="19" t="str">
        <f t="shared" si="1"/>
        <v/>
      </c>
      <c r="H7" s="19"/>
      <c r="I7" s="30"/>
      <c r="J7" s="28"/>
      <c r="K7" s="31"/>
      <c r="L7" s="32"/>
      <c r="R7" s="24" t="str">
        <f>[2]RADNI!V7</f>
        <v>DA 714 CP</v>
      </c>
      <c r="T7" s="25"/>
      <c r="U7" s="26"/>
      <c r="V7" s="26"/>
      <c r="W7" s="26"/>
      <c r="X7" s="26"/>
      <c r="Y7" s="26"/>
      <c r="Z7" s="27">
        <f t="shared" si="2"/>
        <v>0</v>
      </c>
    </row>
    <row r="8" spans="1:26" ht="18.75" x14ac:dyDescent="0.3">
      <c r="A8" s="33">
        <f>[2]RADNI!A8</f>
        <v>5</v>
      </c>
      <c r="B8" s="29"/>
      <c r="C8" s="30"/>
      <c r="D8" s="16"/>
      <c r="E8" s="34">
        <f t="shared" si="3"/>
        <v>0</v>
      </c>
      <c r="F8" s="18" t="str">
        <f t="shared" si="0"/>
        <v/>
      </c>
      <c r="G8" s="19" t="str">
        <f t="shared" si="1"/>
        <v/>
      </c>
      <c r="H8" s="19"/>
      <c r="I8" s="31"/>
      <c r="J8" s="28"/>
      <c r="K8" s="31"/>
      <c r="L8" s="32"/>
      <c r="O8" s="35"/>
      <c r="R8" s="24" t="str">
        <f>[2]RADNI!V8</f>
        <v>DA 715 CP</v>
      </c>
      <c r="T8" s="25"/>
      <c r="U8" s="26"/>
      <c r="V8" s="26"/>
      <c r="W8" s="26"/>
      <c r="X8" s="26"/>
      <c r="Y8" s="26"/>
      <c r="Z8" s="27">
        <f t="shared" si="2"/>
        <v>0</v>
      </c>
    </row>
    <row r="9" spans="1:26" ht="18.75" x14ac:dyDescent="0.3">
      <c r="A9" s="28">
        <f>[2]RADNI!A9</f>
        <v>6</v>
      </c>
      <c r="B9" s="29"/>
      <c r="C9" s="30"/>
      <c r="D9" s="16"/>
      <c r="E9" s="34">
        <f t="shared" si="3"/>
        <v>0</v>
      </c>
      <c r="F9" s="18" t="str">
        <f t="shared" si="0"/>
        <v/>
      </c>
      <c r="G9" s="19" t="str">
        <f t="shared" si="1"/>
        <v/>
      </c>
      <c r="H9" s="19"/>
      <c r="I9" s="30"/>
      <c r="J9" s="28"/>
      <c r="K9" s="31"/>
      <c r="L9" s="32"/>
      <c r="R9" s="24" t="str">
        <f>[2]RADNI!V9</f>
        <v>DA 716 CP</v>
      </c>
      <c r="T9" s="25"/>
      <c r="U9" s="26"/>
      <c r="V9" s="26"/>
      <c r="W9" s="26"/>
      <c r="X9" s="26"/>
      <c r="Y9" s="26"/>
      <c r="Z9" s="27">
        <f t="shared" si="2"/>
        <v>0</v>
      </c>
    </row>
    <row r="10" spans="1:26" ht="18.75" x14ac:dyDescent="0.3">
      <c r="A10" s="33">
        <f>[2]RADNI!A10</f>
        <v>7</v>
      </c>
      <c r="B10" s="29"/>
      <c r="C10" s="30"/>
      <c r="D10" s="16"/>
      <c r="E10" s="34">
        <f t="shared" si="3"/>
        <v>0</v>
      </c>
      <c r="F10" s="18" t="str">
        <f t="shared" si="0"/>
        <v/>
      </c>
      <c r="G10" s="19" t="str">
        <f t="shared" si="1"/>
        <v/>
      </c>
      <c r="H10" s="19"/>
      <c r="I10" s="30"/>
      <c r="J10" s="28"/>
      <c r="K10" s="31"/>
      <c r="L10" s="32"/>
      <c r="R10" s="24" t="str">
        <f>[2]RADNI!V10</f>
        <v>DA 718 CP</v>
      </c>
      <c r="T10" s="25"/>
      <c r="U10" s="26"/>
      <c r="V10" s="26"/>
      <c r="W10" s="26"/>
      <c r="X10" s="26"/>
      <c r="Y10" s="26"/>
      <c r="Z10" s="27">
        <f t="shared" si="2"/>
        <v>0</v>
      </c>
    </row>
    <row r="11" spans="1:26" ht="18.75" x14ac:dyDescent="0.3">
      <c r="A11" s="28">
        <f>[2]RADNI!A11</f>
        <v>8</v>
      </c>
      <c r="B11" s="29"/>
      <c r="C11" s="30"/>
      <c r="D11" s="16"/>
      <c r="E11" s="34">
        <f t="shared" si="3"/>
        <v>0</v>
      </c>
      <c r="F11" s="18" t="str">
        <f t="shared" si="0"/>
        <v/>
      </c>
      <c r="G11" s="19" t="str">
        <f t="shared" si="1"/>
        <v/>
      </c>
      <c r="H11" s="19"/>
      <c r="I11" s="30"/>
      <c r="J11" s="28"/>
      <c r="K11" s="31"/>
      <c r="L11" s="32"/>
      <c r="R11" s="24" t="str">
        <f>[2]RADNI!V11</f>
        <v>ZG 1003 BJ</v>
      </c>
      <c r="T11" s="25"/>
      <c r="U11" s="26"/>
      <c r="V11" s="26"/>
      <c r="W11" s="26"/>
      <c r="X11" s="26"/>
      <c r="Y11" s="26"/>
      <c r="Z11" s="27">
        <f t="shared" si="2"/>
        <v>0</v>
      </c>
    </row>
    <row r="12" spans="1:26" ht="18.75" x14ac:dyDescent="0.3">
      <c r="A12" s="33">
        <f>[2]RADNI!A12</f>
        <v>9</v>
      </c>
      <c r="B12" s="29"/>
      <c r="C12" s="30"/>
      <c r="D12" s="16"/>
      <c r="E12" s="34">
        <f t="shared" si="3"/>
        <v>0</v>
      </c>
      <c r="F12" s="18" t="str">
        <f t="shared" si="0"/>
        <v/>
      </c>
      <c r="G12" s="19" t="str">
        <f t="shared" si="1"/>
        <v/>
      </c>
      <c r="H12" s="19"/>
      <c r="I12" s="30"/>
      <c r="J12" s="28"/>
      <c r="K12" s="31"/>
      <c r="L12" s="32"/>
      <c r="R12" s="24" t="str">
        <f>[2]RADNI!V12</f>
        <v>ZG 1621 AD</v>
      </c>
      <c r="T12" s="25"/>
      <c r="U12" s="26"/>
      <c r="V12" s="26"/>
      <c r="W12" s="26"/>
      <c r="X12" s="26"/>
      <c r="Y12" s="26"/>
      <c r="Z12" s="27">
        <f t="shared" si="2"/>
        <v>0</v>
      </c>
    </row>
    <row r="13" spans="1:26" ht="18.75" x14ac:dyDescent="0.3">
      <c r="A13" s="28">
        <f>[2]RADNI!A13</f>
        <v>10</v>
      </c>
      <c r="B13" s="29"/>
      <c r="C13" s="30"/>
      <c r="D13" s="16"/>
      <c r="E13" s="34">
        <f t="shared" si="3"/>
        <v>0</v>
      </c>
      <c r="F13" s="18" t="str">
        <f t="shared" si="0"/>
        <v/>
      </c>
      <c r="G13" s="19" t="str">
        <f t="shared" si="1"/>
        <v/>
      </c>
      <c r="H13" s="19"/>
      <c r="I13" s="30"/>
      <c r="J13" s="28"/>
      <c r="K13" s="31"/>
      <c r="L13" s="32"/>
      <c r="R13" s="24" t="str">
        <f>[2]RADNI!V13</f>
        <v>ZG 2645 EP</v>
      </c>
      <c r="T13" s="25"/>
      <c r="U13" s="26"/>
      <c r="V13" s="26"/>
      <c r="W13" s="26"/>
      <c r="X13" s="26"/>
      <c r="Y13" s="26"/>
      <c r="Z13" s="27">
        <f t="shared" si="2"/>
        <v>0</v>
      </c>
    </row>
    <row r="14" spans="1:26" ht="18.75" x14ac:dyDescent="0.3">
      <c r="A14" s="33">
        <f>[2]RADNI!A14</f>
        <v>11</v>
      </c>
      <c r="B14" s="29"/>
      <c r="C14" s="30"/>
      <c r="D14" s="16"/>
      <c r="E14" s="34">
        <f t="shared" si="3"/>
        <v>0</v>
      </c>
      <c r="F14" s="18" t="str">
        <f t="shared" si="0"/>
        <v/>
      </c>
      <c r="G14" s="19" t="str">
        <f t="shared" si="1"/>
        <v/>
      </c>
      <c r="H14" s="19"/>
      <c r="I14" s="30"/>
      <c r="J14" s="28"/>
      <c r="K14" s="31"/>
      <c r="L14" s="32"/>
      <c r="R14" s="24" t="str">
        <f>[2]RADNI!V14</f>
        <v>ZG 2758 DV</v>
      </c>
      <c r="T14" s="25"/>
      <c r="U14" s="26"/>
      <c r="V14" s="26"/>
      <c r="W14" s="26"/>
      <c r="X14" s="26"/>
      <c r="Y14" s="26"/>
      <c r="Z14" s="27">
        <f t="shared" si="2"/>
        <v>0</v>
      </c>
    </row>
    <row r="15" spans="1:26" ht="18.75" x14ac:dyDescent="0.3">
      <c r="A15" s="28">
        <f>[2]RADNI!A15</f>
        <v>12</v>
      </c>
      <c r="B15" s="29"/>
      <c r="C15" s="30"/>
      <c r="D15" s="16"/>
      <c r="E15" s="34">
        <f t="shared" si="3"/>
        <v>0</v>
      </c>
      <c r="F15" s="18" t="str">
        <f t="shared" si="0"/>
        <v/>
      </c>
      <c r="G15" s="19" t="str">
        <f t="shared" si="1"/>
        <v/>
      </c>
      <c r="H15" s="19"/>
      <c r="I15" s="30"/>
      <c r="J15" s="28"/>
      <c r="K15" s="31"/>
      <c r="L15" s="32"/>
      <c r="R15" s="24" t="str">
        <f>[2]RADNI!V15</f>
        <v>ZG 2939 EG</v>
      </c>
      <c r="T15" s="25"/>
      <c r="U15" s="26"/>
      <c r="V15" s="26"/>
      <c r="W15" s="26"/>
      <c r="X15" s="26"/>
      <c r="Y15" s="26"/>
      <c r="Z15" s="27">
        <f t="shared" si="2"/>
        <v>0</v>
      </c>
    </row>
    <row r="16" spans="1:26" ht="18.75" x14ac:dyDescent="0.3">
      <c r="A16" s="33">
        <f>[2]RADNI!A16</f>
        <v>13</v>
      </c>
      <c r="B16" s="29"/>
      <c r="C16" s="30"/>
      <c r="D16" s="16"/>
      <c r="E16" s="34">
        <f t="shared" si="3"/>
        <v>0</v>
      </c>
      <c r="F16" s="18" t="str">
        <f t="shared" si="0"/>
        <v/>
      </c>
      <c r="G16" s="19" t="str">
        <f t="shared" si="1"/>
        <v/>
      </c>
      <c r="H16" s="19"/>
      <c r="I16" s="31"/>
      <c r="J16" s="28"/>
      <c r="K16" s="31"/>
      <c r="L16" s="32"/>
      <c r="R16" s="24" t="str">
        <f>[2]RADNI!V16</f>
        <v>ZG 4317 AN</v>
      </c>
      <c r="T16" s="25"/>
      <c r="U16" s="26"/>
      <c r="V16" s="26"/>
      <c r="W16" s="26"/>
      <c r="X16" s="26"/>
      <c r="Y16" s="26"/>
      <c r="Z16" s="27">
        <f t="shared" si="2"/>
        <v>0</v>
      </c>
    </row>
    <row r="17" spans="1:26" ht="18.75" x14ac:dyDescent="0.3">
      <c r="A17" s="28">
        <f>[2]RADNI!A17</f>
        <v>14</v>
      </c>
      <c r="B17" s="29"/>
      <c r="C17" s="30"/>
      <c r="D17" s="16"/>
      <c r="E17" s="34">
        <f t="shared" si="3"/>
        <v>0</v>
      </c>
      <c r="F17" s="18" t="str">
        <f t="shared" si="0"/>
        <v/>
      </c>
      <c r="G17" s="19" t="str">
        <f t="shared" si="1"/>
        <v/>
      </c>
      <c r="H17" s="19"/>
      <c r="I17" s="30"/>
      <c r="J17" s="28"/>
      <c r="K17" s="31"/>
      <c r="L17" s="32"/>
      <c r="R17" s="24" t="str">
        <f>[2]RADNI!V17</f>
        <v>ZG 4593 DZ</v>
      </c>
      <c r="T17" s="25"/>
      <c r="U17" s="26"/>
      <c r="V17" s="26"/>
      <c r="W17" s="26"/>
      <c r="X17" s="26"/>
      <c r="Y17" s="26"/>
      <c r="Z17" s="27">
        <f t="shared" si="2"/>
        <v>0</v>
      </c>
    </row>
    <row r="18" spans="1:26" ht="18.75" x14ac:dyDescent="0.3">
      <c r="A18" s="33">
        <f>[2]RADNI!A18</f>
        <v>15</v>
      </c>
      <c r="B18" s="29"/>
      <c r="C18" s="30"/>
      <c r="D18" s="16"/>
      <c r="E18" s="34">
        <f t="shared" si="3"/>
        <v>0</v>
      </c>
      <c r="F18" s="18" t="str">
        <f t="shared" si="0"/>
        <v/>
      </c>
      <c r="G18" s="19" t="str">
        <f t="shared" si="1"/>
        <v/>
      </c>
      <c r="H18" s="19"/>
      <c r="I18" s="30"/>
      <c r="J18" s="28"/>
      <c r="K18" s="31"/>
      <c r="L18" s="32"/>
      <c r="R18" s="24" t="str">
        <f>[2]RADNI!V18</f>
        <v>ZG 4854 EJ</v>
      </c>
      <c r="T18" s="25"/>
      <c r="U18" s="26"/>
      <c r="V18" s="26"/>
      <c r="W18" s="26"/>
      <c r="X18" s="26"/>
      <c r="Y18" s="26"/>
      <c r="Z18" s="27">
        <f t="shared" si="2"/>
        <v>0</v>
      </c>
    </row>
    <row r="19" spans="1:26" ht="18.75" x14ac:dyDescent="0.3">
      <c r="A19" s="28">
        <f>[2]RADNI!A19</f>
        <v>16</v>
      </c>
      <c r="B19" s="29"/>
      <c r="C19" s="30"/>
      <c r="D19" s="16"/>
      <c r="E19" s="34">
        <f t="shared" si="3"/>
        <v>0</v>
      </c>
      <c r="F19" s="18" t="str">
        <f t="shared" si="0"/>
        <v/>
      </c>
      <c r="G19" s="19" t="str">
        <f t="shared" si="1"/>
        <v/>
      </c>
      <c r="H19" s="19"/>
      <c r="I19" s="30"/>
      <c r="J19" s="28"/>
      <c r="K19" s="31"/>
      <c r="L19" s="32"/>
      <c r="R19" s="24" t="str">
        <f>[2]RADNI!V19</f>
        <v>ZG 498 SA</v>
      </c>
      <c r="T19" s="25"/>
      <c r="U19" s="26"/>
      <c r="V19" s="26"/>
      <c r="W19" s="26"/>
      <c r="X19" s="26"/>
      <c r="Y19" s="26"/>
      <c r="Z19" s="27">
        <f t="shared" si="2"/>
        <v>0</v>
      </c>
    </row>
    <row r="20" spans="1:26" ht="18.75" x14ac:dyDescent="0.3">
      <c r="A20" s="33">
        <f>[2]RADNI!A20</f>
        <v>17</v>
      </c>
      <c r="B20" s="29"/>
      <c r="C20" s="30"/>
      <c r="D20" s="16"/>
      <c r="E20" s="34">
        <f t="shared" si="3"/>
        <v>0</v>
      </c>
      <c r="F20" s="18" t="str">
        <f t="shared" si="0"/>
        <v/>
      </c>
      <c r="G20" s="19" t="str">
        <f t="shared" si="1"/>
        <v/>
      </c>
      <c r="H20" s="19"/>
      <c r="I20" s="30"/>
      <c r="J20" s="28"/>
      <c r="K20" s="31"/>
      <c r="L20" s="32"/>
      <c r="R20" s="24" t="str">
        <f>[2]RADNI!V20</f>
        <v>ZG 6723 AG</v>
      </c>
      <c r="T20" s="25"/>
      <c r="U20" s="26"/>
      <c r="V20" s="26"/>
      <c r="W20" s="26"/>
      <c r="X20" s="26"/>
      <c r="Y20" s="26"/>
      <c r="Z20" s="27">
        <f t="shared" si="2"/>
        <v>0</v>
      </c>
    </row>
    <row r="21" spans="1:26" ht="18.75" x14ac:dyDescent="0.3">
      <c r="A21" s="28">
        <f>[2]RADNI!A21</f>
        <v>18</v>
      </c>
      <c r="B21" s="29"/>
      <c r="C21" s="30"/>
      <c r="D21" s="16"/>
      <c r="E21" s="34">
        <f t="shared" si="3"/>
        <v>0</v>
      </c>
      <c r="F21" s="18" t="str">
        <f t="shared" si="0"/>
        <v/>
      </c>
      <c r="G21" s="19" t="str">
        <f t="shared" si="1"/>
        <v/>
      </c>
      <c r="H21" s="19"/>
      <c r="I21" s="31"/>
      <c r="J21" s="28"/>
      <c r="K21" s="31"/>
      <c r="L21" s="32"/>
      <c r="R21" s="24" t="str">
        <f>[2]RADNI!V21</f>
        <v>ZG 7073 AA</v>
      </c>
      <c r="T21" s="25"/>
      <c r="U21" s="26"/>
      <c r="V21" s="26"/>
      <c r="W21" s="26"/>
      <c r="X21" s="26"/>
      <c r="Y21" s="26"/>
      <c r="Z21" s="27">
        <f t="shared" si="2"/>
        <v>0</v>
      </c>
    </row>
    <row r="22" spans="1:26" ht="18.75" x14ac:dyDescent="0.3">
      <c r="A22" s="33">
        <f>[2]RADNI!A22</f>
        <v>19</v>
      </c>
      <c r="B22" s="29"/>
      <c r="C22" s="30"/>
      <c r="D22" s="16"/>
      <c r="E22" s="34">
        <f t="shared" si="3"/>
        <v>0</v>
      </c>
      <c r="F22" s="18" t="str">
        <f t="shared" si="0"/>
        <v/>
      </c>
      <c r="G22" s="19" t="str">
        <f t="shared" si="1"/>
        <v/>
      </c>
      <c r="H22" s="19"/>
      <c r="I22" s="30"/>
      <c r="J22" s="28"/>
      <c r="K22" s="31"/>
      <c r="L22" s="32"/>
      <c r="R22" s="24" t="str">
        <f>[2]RADNI!V22</f>
        <v>ZG 7294 ER</v>
      </c>
      <c r="T22" s="25"/>
      <c r="U22" s="26"/>
      <c r="V22" s="26"/>
      <c r="W22" s="26"/>
      <c r="X22" s="26"/>
      <c r="Y22" s="26"/>
      <c r="Z22" s="27">
        <f t="shared" si="2"/>
        <v>0</v>
      </c>
    </row>
    <row r="23" spans="1:26" ht="18.75" x14ac:dyDescent="0.3">
      <c r="A23" s="28">
        <f>[2]RADNI!A23</f>
        <v>20</v>
      </c>
      <c r="B23" s="29"/>
      <c r="C23" s="30"/>
      <c r="D23" s="16"/>
      <c r="E23" s="34">
        <f t="shared" si="3"/>
        <v>0</v>
      </c>
      <c r="F23" s="18" t="str">
        <f t="shared" si="0"/>
        <v/>
      </c>
      <c r="G23" s="19" t="str">
        <f t="shared" si="1"/>
        <v/>
      </c>
      <c r="H23" s="19"/>
      <c r="I23" s="30"/>
      <c r="J23" s="28"/>
      <c r="K23" s="31"/>
      <c r="L23" s="32"/>
      <c r="R23" s="24" t="str">
        <f>[2]RADNI!V23</f>
        <v>ZG 7305 DL</v>
      </c>
      <c r="T23" s="25"/>
      <c r="U23" s="26"/>
      <c r="V23" s="26"/>
      <c r="W23" s="26"/>
      <c r="X23" s="26"/>
      <c r="Y23" s="26"/>
      <c r="Z23" s="27">
        <f t="shared" si="2"/>
        <v>0</v>
      </c>
    </row>
    <row r="24" spans="1:26" ht="18.75" x14ac:dyDescent="0.3">
      <c r="A24" s="33">
        <f>[2]RADNI!A24</f>
        <v>21</v>
      </c>
      <c r="B24" s="29"/>
      <c r="C24" s="30"/>
      <c r="D24" s="16"/>
      <c r="E24" s="34">
        <f t="shared" si="3"/>
        <v>0</v>
      </c>
      <c r="F24" s="18" t="str">
        <f t="shared" si="0"/>
        <v/>
      </c>
      <c r="G24" s="19" t="str">
        <f t="shared" si="1"/>
        <v/>
      </c>
      <c r="H24" s="19"/>
      <c r="I24" s="31"/>
      <c r="J24" s="28"/>
      <c r="K24" s="31"/>
      <c r="L24" s="32"/>
      <c r="R24" s="24" t="str">
        <f>[2]RADNI!V24</f>
        <v>ZG 8453 EB</v>
      </c>
      <c r="T24" s="25"/>
      <c r="U24" s="26"/>
      <c r="V24" s="26"/>
      <c r="W24" s="26"/>
      <c r="X24" s="26"/>
      <c r="Y24" s="26"/>
      <c r="Z24" s="27">
        <f t="shared" si="2"/>
        <v>0</v>
      </c>
    </row>
    <row r="25" spans="1:26" ht="18.75" x14ac:dyDescent="0.3">
      <c r="A25" s="28">
        <f>[2]RADNI!A25</f>
        <v>22</v>
      </c>
      <c r="B25" s="29"/>
      <c r="C25" s="30"/>
      <c r="D25" s="16"/>
      <c r="E25" s="34">
        <f t="shared" si="3"/>
        <v>0</v>
      </c>
      <c r="F25" s="18" t="str">
        <f t="shared" si="0"/>
        <v/>
      </c>
      <c r="G25" s="19" t="str">
        <f t="shared" si="1"/>
        <v/>
      </c>
      <c r="H25" s="19"/>
      <c r="I25" s="30"/>
      <c r="J25" s="28"/>
      <c r="K25" s="31"/>
      <c r="L25" s="32"/>
      <c r="R25" s="24" t="str">
        <f>[2]RADNI!V25</f>
        <v>ZG 8567 EM</v>
      </c>
      <c r="T25" s="25"/>
      <c r="U25" s="26"/>
      <c r="V25" s="26"/>
      <c r="W25" s="26"/>
      <c r="X25" s="26"/>
      <c r="Y25" s="26"/>
      <c r="Z25" s="27">
        <f t="shared" si="2"/>
        <v>0</v>
      </c>
    </row>
    <row r="26" spans="1:26" ht="18.75" x14ac:dyDescent="0.3">
      <c r="A26" s="33">
        <f>[2]RADNI!A26</f>
        <v>23</v>
      </c>
      <c r="B26" s="29"/>
      <c r="C26" s="30"/>
      <c r="D26" s="16"/>
      <c r="E26" s="34">
        <f t="shared" si="3"/>
        <v>0</v>
      </c>
      <c r="F26" s="18" t="str">
        <f t="shared" si="0"/>
        <v/>
      </c>
      <c r="G26" s="19" t="str">
        <f t="shared" si="1"/>
        <v/>
      </c>
      <c r="H26" s="19"/>
      <c r="I26" s="30"/>
      <c r="J26" s="28"/>
      <c r="K26" s="31"/>
      <c r="L26" s="32"/>
      <c r="R26" s="24" t="str">
        <f>[2]RADNI!V26</f>
        <v>ZG 9260 EI</v>
      </c>
      <c r="T26" s="25"/>
      <c r="U26" s="26"/>
      <c r="V26" s="26"/>
      <c r="W26" s="26"/>
      <c r="X26" s="26"/>
      <c r="Y26" s="26"/>
      <c r="Z26" s="27">
        <f t="shared" si="2"/>
        <v>0</v>
      </c>
    </row>
    <row r="27" spans="1:26" ht="18.75" x14ac:dyDescent="0.3">
      <c r="A27" s="28">
        <f>[2]RADNI!A27</f>
        <v>24</v>
      </c>
      <c r="B27" s="29"/>
      <c r="C27" s="30"/>
      <c r="D27" s="16"/>
      <c r="E27" s="34">
        <f t="shared" si="3"/>
        <v>0</v>
      </c>
      <c r="F27" s="18" t="str">
        <f t="shared" si="0"/>
        <v/>
      </c>
      <c r="G27" s="19" t="str">
        <f t="shared" si="1"/>
        <v/>
      </c>
      <c r="H27" s="19"/>
      <c r="I27" s="31"/>
      <c r="J27" s="28"/>
      <c r="K27" s="31"/>
      <c r="L27" s="32"/>
      <c r="R27" s="24" t="str">
        <f>[2]RADNI!V27</f>
        <v>ZG 9432 DF</v>
      </c>
      <c r="T27" s="25"/>
      <c r="U27" s="26"/>
      <c r="V27" s="26"/>
      <c r="W27" s="26"/>
      <c r="X27" s="26"/>
      <c r="Y27" s="26"/>
      <c r="Z27" s="27">
        <f t="shared" si="2"/>
        <v>0</v>
      </c>
    </row>
    <row r="28" spans="1:26" ht="18.75" x14ac:dyDescent="0.3">
      <c r="A28" s="33">
        <f>[2]RADNI!A28</f>
        <v>25</v>
      </c>
      <c r="B28" s="29"/>
      <c r="C28" s="30"/>
      <c r="D28" s="16"/>
      <c r="E28" s="34">
        <f t="shared" si="3"/>
        <v>0</v>
      </c>
      <c r="F28" s="18" t="str">
        <f t="shared" si="0"/>
        <v/>
      </c>
      <c r="G28" s="19" t="str">
        <f t="shared" si="1"/>
        <v/>
      </c>
      <c r="H28" s="19"/>
      <c r="I28" s="31"/>
      <c r="J28" s="28"/>
      <c r="K28" s="31"/>
      <c r="L28" s="32"/>
      <c r="R28" s="24" t="str">
        <f>[2]RADNI!V28</f>
        <v>ZG 9613 BL</v>
      </c>
      <c r="T28" s="25"/>
      <c r="U28" s="26"/>
      <c r="V28" s="26"/>
      <c r="W28" s="26"/>
      <c r="X28" s="26"/>
      <c r="Y28" s="26"/>
      <c r="Z28" s="27">
        <f t="shared" si="2"/>
        <v>0</v>
      </c>
    </row>
    <row r="29" spans="1:26" ht="18.75" x14ac:dyDescent="0.3">
      <c r="A29" s="28">
        <f>[2]RADNI!A29</f>
        <v>26</v>
      </c>
      <c r="B29" s="29"/>
      <c r="C29" s="30"/>
      <c r="D29" s="16"/>
      <c r="E29" s="34">
        <f t="shared" si="3"/>
        <v>0</v>
      </c>
      <c r="F29" s="18" t="str">
        <f t="shared" si="0"/>
        <v/>
      </c>
      <c r="G29" s="19" t="str">
        <f t="shared" si="1"/>
        <v/>
      </c>
      <c r="H29" s="19"/>
      <c r="I29" s="31"/>
      <c r="J29" s="36"/>
      <c r="K29" s="31"/>
      <c r="L29" s="32"/>
      <c r="R29" s="24" t="str">
        <f>[2]RADNI!V29</f>
        <v>ZG 9950 EB</v>
      </c>
      <c r="T29" s="25"/>
      <c r="U29" s="26"/>
      <c r="V29" s="26"/>
      <c r="W29" s="26"/>
      <c r="X29" s="26"/>
      <c r="Y29" s="26"/>
      <c r="Z29" s="27">
        <f t="shared" si="2"/>
        <v>0</v>
      </c>
    </row>
    <row r="30" spans="1:26" ht="18.75" x14ac:dyDescent="0.3">
      <c r="A30" s="33">
        <f>[2]RADNI!A30</f>
        <v>27</v>
      </c>
      <c r="B30" s="29"/>
      <c r="C30" s="30"/>
      <c r="D30" s="16"/>
      <c r="E30" s="34">
        <f t="shared" si="3"/>
        <v>0</v>
      </c>
      <c r="F30" s="18" t="str">
        <f t="shared" si="0"/>
        <v/>
      </c>
      <c r="G30" s="19" t="str">
        <f t="shared" si="1"/>
        <v/>
      </c>
      <c r="H30" s="19"/>
      <c r="I30" s="31"/>
      <c r="J30" s="36"/>
      <c r="K30" s="31"/>
      <c r="L30" s="32"/>
      <c r="R30" s="24">
        <f>[2]RADNI!V30</f>
        <v>0</v>
      </c>
      <c r="T30" s="25"/>
      <c r="U30" s="26"/>
      <c r="V30" s="26"/>
      <c r="W30" s="26"/>
      <c r="X30" s="26"/>
      <c r="Y30" s="26"/>
      <c r="Z30" s="27">
        <f t="shared" si="2"/>
        <v>0</v>
      </c>
    </row>
    <row r="31" spans="1:26" ht="18.75" x14ac:dyDescent="0.3">
      <c r="A31" s="28">
        <f>[2]RADNI!A31</f>
        <v>28</v>
      </c>
      <c r="B31" s="29"/>
      <c r="C31" s="30"/>
      <c r="D31" s="16"/>
      <c r="E31" s="34">
        <f t="shared" si="3"/>
        <v>0</v>
      </c>
      <c r="F31" s="18" t="str">
        <f t="shared" si="0"/>
        <v/>
      </c>
      <c r="G31" s="19" t="str">
        <f t="shared" si="1"/>
        <v/>
      </c>
      <c r="H31" s="19"/>
      <c r="I31" s="31"/>
      <c r="J31" s="36"/>
      <c r="K31" s="31"/>
      <c r="L31" s="32"/>
      <c r="R31" s="24">
        <f>[2]RADNI!V31</f>
        <v>0</v>
      </c>
      <c r="T31" s="25"/>
      <c r="U31" s="26"/>
      <c r="V31" s="26"/>
      <c r="W31" s="26"/>
      <c r="X31" s="26"/>
      <c r="Y31" s="26"/>
      <c r="Z31" s="27">
        <f t="shared" si="2"/>
        <v>0</v>
      </c>
    </row>
    <row r="32" spans="1:26" ht="18.75" x14ac:dyDescent="0.3">
      <c r="A32" s="33">
        <f>[2]RADNI!A32</f>
        <v>29</v>
      </c>
      <c r="B32" s="29"/>
      <c r="C32" s="30"/>
      <c r="D32" s="16"/>
      <c r="E32" s="34">
        <f t="shared" si="3"/>
        <v>0</v>
      </c>
      <c r="F32" s="18" t="str">
        <f t="shared" si="0"/>
        <v/>
      </c>
      <c r="G32" s="19" t="str">
        <f t="shared" si="1"/>
        <v/>
      </c>
      <c r="H32" s="19"/>
      <c r="I32" s="31"/>
      <c r="J32" s="36"/>
      <c r="K32" s="31"/>
      <c r="L32" s="32"/>
      <c r="R32" s="24">
        <f>[2]RADNI!V32</f>
        <v>0</v>
      </c>
      <c r="T32" s="25"/>
      <c r="U32" s="26"/>
      <c r="V32" s="26"/>
      <c r="W32" s="26"/>
      <c r="X32" s="26"/>
      <c r="Y32" s="26"/>
      <c r="Z32" s="27">
        <f t="shared" si="2"/>
        <v>0</v>
      </c>
    </row>
    <row r="33" spans="1:26" ht="18.75" x14ac:dyDescent="0.3">
      <c r="A33" s="28">
        <f>[2]RADNI!A33</f>
        <v>30</v>
      </c>
      <c r="B33" s="29"/>
      <c r="C33" s="30"/>
      <c r="D33" s="16"/>
      <c r="E33" s="34">
        <f t="shared" si="3"/>
        <v>0</v>
      </c>
      <c r="F33" s="18" t="str">
        <f t="shared" si="0"/>
        <v/>
      </c>
      <c r="G33" s="19" t="str">
        <f t="shared" si="1"/>
        <v/>
      </c>
      <c r="H33" s="19"/>
      <c r="I33" s="31"/>
      <c r="J33" s="36"/>
      <c r="K33" s="31"/>
      <c r="L33" s="32"/>
      <c r="T33" s="25"/>
      <c r="U33" s="26"/>
      <c r="V33" s="26"/>
      <c r="W33" s="26"/>
      <c r="X33" s="26"/>
      <c r="Y33" s="26"/>
      <c r="Z33" s="27">
        <f t="shared" si="2"/>
        <v>0</v>
      </c>
    </row>
    <row r="34" spans="1:26" ht="18.75" x14ac:dyDescent="0.3">
      <c r="A34" s="33">
        <f>[2]RADNI!A34</f>
        <v>31</v>
      </c>
      <c r="B34" s="29"/>
      <c r="C34" s="30"/>
      <c r="D34" s="16"/>
      <c r="E34" s="34">
        <f t="shared" si="3"/>
        <v>0</v>
      </c>
      <c r="F34" s="18" t="str">
        <f t="shared" si="0"/>
        <v/>
      </c>
      <c r="G34" s="19" t="str">
        <f t="shared" si="1"/>
        <v/>
      </c>
      <c r="H34" s="19"/>
      <c r="I34" s="31"/>
      <c r="J34" s="36"/>
      <c r="K34" s="31"/>
      <c r="L34" s="32"/>
      <c r="T34" s="25"/>
      <c r="U34" s="26"/>
      <c r="V34" s="26"/>
      <c r="W34" s="26"/>
      <c r="X34" s="26"/>
      <c r="Y34" s="26"/>
      <c r="Z34" s="27">
        <f t="shared" si="2"/>
        <v>0</v>
      </c>
    </row>
    <row r="35" spans="1:26" ht="19.5" thickBot="1" x14ac:dyDescent="0.35">
      <c r="A35" s="43">
        <f>[2]RADNI!A35</f>
        <v>32</v>
      </c>
      <c r="B35" s="37"/>
      <c r="C35" s="42"/>
      <c r="D35" s="38"/>
      <c r="E35" s="39">
        <f t="shared" si="3"/>
        <v>0</v>
      </c>
      <c r="F35" s="40" t="str">
        <f t="shared" si="0"/>
        <v/>
      </c>
      <c r="G35" s="41" t="str">
        <f t="shared" si="1"/>
        <v/>
      </c>
      <c r="H35" s="41"/>
      <c r="I35" s="44"/>
      <c r="J35" s="43"/>
      <c r="K35" s="44"/>
      <c r="L35" s="45"/>
      <c r="T35" s="25"/>
      <c r="U35" s="26"/>
      <c r="V35" s="26"/>
      <c r="W35" s="26"/>
      <c r="X35" s="26"/>
      <c r="Y35" s="26"/>
      <c r="Z35" s="27">
        <f t="shared" si="2"/>
        <v>0</v>
      </c>
    </row>
    <row r="36" spans="1:26" x14ac:dyDescent="0.25">
      <c r="T36" s="46">
        <f>[2]ŠIFRE!C33</f>
        <v>41486</v>
      </c>
      <c r="U36" t="str">
        <f>[2]ŠIFRE!D33</f>
        <v>srijeda</v>
      </c>
    </row>
    <row r="37" spans="1:26" x14ac:dyDescent="0.25">
      <c r="T37" s="46">
        <v>40421</v>
      </c>
    </row>
  </sheetData>
  <protectedRanges>
    <protectedRange sqref="H4:L35 C4:D35" name="Raspon1"/>
  </protectedRanges>
  <conditionalFormatting sqref="C4:C35">
    <cfRule type="cellIs" dxfId="1" priority="4" stopIfTrue="1" operator="lessThan">
      <formula>0.208333333333333</formula>
    </cfRule>
  </conditionalFormatting>
  <conditionalFormatting sqref="C4:C35">
    <cfRule type="cellIs" dxfId="0" priority="3" stopIfTrue="1" operator="lessThan">
      <formula>0.208333333333333</formula>
    </cfRule>
  </conditionalFormatting>
  <dataValidations count="1">
    <dataValidation type="list" allowBlank="1" showInputMessage="1" showErrorMessage="1" sqref="J4:J35">
      <formula1>$R$4:$R$32</formula1>
    </dataValidation>
  </dataValidations>
  <pageMargins left="0.15748031496062992" right="0.70866141732283472" top="0.19685039370078741" bottom="0.23622047244094491" header="0.11811023622047245" footer="0.15748031496062992"/>
  <pageSetup paperSize="9" scale="5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[2]RADNI!#REF!</xm:f>
          </x14:formula1>
          <xm:sqref>I4:I35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palčić</dc:creator>
  <cp:lastModifiedBy>palčić</cp:lastModifiedBy>
  <dcterms:created xsi:type="dcterms:W3CDTF">2013-07-19T22:31:34Z</dcterms:created>
  <dcterms:modified xsi:type="dcterms:W3CDTF">2013-07-19T23:01:13Z</dcterms:modified>
</cp:coreProperties>
</file>