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2"/>
  </bookViews>
  <sheets>
    <sheet name="Sheet1" sheetId="1" r:id="rId1"/>
    <sheet name="Sheet2" sheetId="2" r:id="rId2"/>
    <sheet name="Resenje" sheetId="3" r:id="rId3"/>
  </sheets>
  <definedNames>
    <definedName name="_xlfn.SUMIFS" hidden="1">#NAME?</definedName>
    <definedName name="_xlnm.Print_Area" localSheetId="2">'Resenje'!$A$1:$F$3</definedName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<sst xmlns="http://schemas.openxmlformats.org/spreadsheetml/2006/main" count="217" uniqueCount="139">
  <si>
    <t>TOTAL</t>
  </si>
  <si>
    <t>Jan</t>
  </si>
  <si>
    <t>Feb</t>
  </si>
  <si>
    <t>Mart</t>
  </si>
  <si>
    <t>Apr</t>
  </si>
  <si>
    <t>Jun</t>
  </si>
  <si>
    <t>Jul</t>
  </si>
  <si>
    <t>Sep</t>
  </si>
  <si>
    <t>Nov</t>
  </si>
  <si>
    <t>Dec</t>
  </si>
  <si>
    <t>AQUA STAIN CLEAR BASE 97000</t>
  </si>
  <si>
    <t>BOJA ZA ESSENTIAL GUNSTOCK 36478</t>
  </si>
  <si>
    <t>BOJA ZA ESSENTIAL BUTTER SCOTCH 36395</t>
  </si>
  <si>
    <t>HTPBA-BO-36396-CC</t>
  </si>
  <si>
    <t>HTPBA-BO-36394-GS</t>
  </si>
  <si>
    <t>HTPBA-BO-36395-BS</t>
  </si>
  <si>
    <t>BOJA ZA ESSENTIAL COCOA 36396</t>
  </si>
  <si>
    <t>HTPBA-BO-36397-GD</t>
  </si>
  <si>
    <t>BOJA ZA ESSENTIAL GOLDEN 36481</t>
  </si>
  <si>
    <t>HTPBA-BO-36398-AG</t>
  </si>
  <si>
    <t>BOJA ZA ESSENTIAL AMBER GLAZE 36480</t>
  </si>
  <si>
    <t>HTPBA-BO-36465-HN</t>
  </si>
  <si>
    <t>BOJA ZA ESSENTIAL HONEY 36465</t>
  </si>
  <si>
    <t>HTPBA-BO-36466-RW</t>
  </si>
  <si>
    <t>BOJA ZA ESSENTIAL ROBUST WHITE 36466</t>
  </si>
  <si>
    <t>HTPBA-BO-65777-NW</t>
  </si>
  <si>
    <t>BOJA ZA ESSENTIAL NORDIC WHITE 65777</t>
  </si>
  <si>
    <t>HTPBA-BO-BLACK</t>
  </si>
  <si>
    <t>HTPBA-BO-EFFECT</t>
  </si>
  <si>
    <t>HTPBA-BO-GLDAGE</t>
  </si>
  <si>
    <t>HTPBA-BO-ORANGE</t>
  </si>
  <si>
    <t>HTPBA-BO-PORANGE</t>
  </si>
  <si>
    <t>HTPBA-BO-PURPLE</t>
  </si>
  <si>
    <t>HTPBA-BO-PYELLOW</t>
  </si>
  <si>
    <t>HTPBA-BO-SILVER</t>
  </si>
  <si>
    <t>HTPBA-BO-VELVETLIG</t>
  </si>
  <si>
    <t>HTPBA-BO-WENGE</t>
  </si>
  <si>
    <t>HTPBA-BO-YELLGREY</t>
  </si>
  <si>
    <t>HTPBA-CON-GREY</t>
  </si>
  <si>
    <t>HTPBA-CREAM-NY</t>
  </si>
  <si>
    <t>HTPBA-EF-HAVANAM</t>
  </si>
  <si>
    <t>HTPBA-GREYLOND-SM</t>
  </si>
  <si>
    <t>HTPBA-GREYLOND-SP</t>
  </si>
  <si>
    <t>HTPBA-PA-36952-BL</t>
  </si>
  <si>
    <t>HTPBA-WALNUT-EG</t>
  </si>
  <si>
    <t>AQUA PIGMENT STAIN BLACK</t>
  </si>
  <si>
    <t>AQUA STAIN EFFECT CLEAR</t>
  </si>
  <si>
    <t>EFFECT PIGMENT GOLDEN-BRONZE</t>
  </si>
  <si>
    <t>AQUA STAIN HAVANA MOON - ORANGE</t>
  </si>
  <si>
    <t>PIGMENT ORANGE</t>
  </si>
  <si>
    <t>AQUA STAIN PURPLE-AW-50 BEIGE</t>
  </si>
  <si>
    <t>PIGMENT YELLOW</t>
  </si>
  <si>
    <t>PIGMENT SILVER</t>
  </si>
  <si>
    <t>AQUA STAIN BLUE VELVET LIGHT</t>
  </si>
  <si>
    <t>BOJA  ZA SAMBU-WENGE</t>
  </si>
  <si>
    <t>AQUA STAIN WHITE SATIN</t>
  </si>
  <si>
    <t>AQUA PIGMENT STAIN YELLOW GREY</t>
  </si>
  <si>
    <t>BOJA CONCRETE GREY</t>
  </si>
  <si>
    <t>AQUA STAIN CREAM NEW YORK</t>
  </si>
  <si>
    <t>EFFECT PIGMENT HAVANA MOON</t>
  </si>
  <si>
    <t>AQUA STAIN GREY LONDON SMOOTH</t>
  </si>
  <si>
    <t>AQUA STAIN GREY LONDON SPONGE</t>
  </si>
  <si>
    <t>UV TINTING PASTE BLACK 452/36952</t>
  </si>
  <si>
    <t>BOJA WALNUT EGALIZATOR</t>
  </si>
  <si>
    <t>UV LAK 36753-20</t>
  </si>
  <si>
    <t>HTPLA-LAK-36753-20</t>
  </si>
  <si>
    <t>UV LAK 57575</t>
  </si>
  <si>
    <t>UV LAK 57584</t>
  </si>
  <si>
    <t>UV LAK 57590</t>
  </si>
  <si>
    <t>UV LAK 57591</t>
  </si>
  <si>
    <t>UV BASE COAT WHITE 400L/58560</t>
  </si>
  <si>
    <t>UV TOP COAT 90 HIGH GLOSS-358</t>
  </si>
  <si>
    <t>UV SEALER PURPLE</t>
  </si>
  <si>
    <t>HTPBA-BO-WSATIN</t>
  </si>
  <si>
    <t>HTPLA-LAK-57575</t>
  </si>
  <si>
    <t>HTPLA-LAK-57584</t>
  </si>
  <si>
    <t>HTPLA-LAK-57590</t>
  </si>
  <si>
    <t>HTPLA-LAK-57591</t>
  </si>
  <si>
    <t>HTPLA-LAK-58560</t>
  </si>
  <si>
    <t>HTPLA-LAK-HIGH-G90</t>
  </si>
  <si>
    <t>HTPLA-LAK-PURPLE</t>
  </si>
  <si>
    <t>expiring</t>
  </si>
  <si>
    <t>newest</t>
  </si>
  <si>
    <t>within val. date</t>
  </si>
  <si>
    <t>SAP code</t>
  </si>
  <si>
    <t>No.</t>
  </si>
  <si>
    <t>Raw material</t>
  </si>
  <si>
    <t>Validity 
in months</t>
  </si>
  <si>
    <t>Date list :</t>
  </si>
  <si>
    <t>May</t>
  </si>
  <si>
    <t>Aug</t>
  </si>
  <si>
    <t>Oct</t>
  </si>
  <si>
    <t>HTPBA-BA-97000</t>
  </si>
  <si>
    <t>HTPLA-LAK-PEARL</t>
  </si>
  <si>
    <t>UV SEALER PEARL</t>
  </si>
  <si>
    <t>HTPLA-LAK-57583</t>
  </si>
  <si>
    <t>UV LAK 57583</t>
  </si>
  <si>
    <t>HTPLA-LAK-CL-57323</t>
  </si>
  <si>
    <t>UV LAK KLASIK 57323</t>
  </si>
  <si>
    <t>HTPLA-LAK-P-57576</t>
  </si>
  <si>
    <t>PUNJAC ZA LAK 57576</t>
  </si>
  <si>
    <t>PUNJAC ZA LAK 97080-57325</t>
  </si>
  <si>
    <t>HTPLA-UCV-55897</t>
  </si>
  <si>
    <t>HTPLR-RAST-62222</t>
  </si>
  <si>
    <t>RASTVARAC ZA CISCENJE 62222</t>
  </si>
  <si>
    <t>HTPLR-RAST-65588</t>
  </si>
  <si>
    <t>RASTVARAC ZA CISCENJE 65588</t>
  </si>
  <si>
    <t>HTPPU-PUTTYR-57391</t>
  </si>
  <si>
    <t>PUTTY RUSTIK UV 57391</t>
  </si>
  <si>
    <t>HTPUA-HARD-55903</t>
  </si>
  <si>
    <t>HTPLA-LAK-P-SAMPLE</t>
  </si>
  <si>
    <t>HTPBA-BO-STONGR-SM</t>
  </si>
  <si>
    <t>AQUA STAIN STONE GREY - SMOOTH</t>
  </si>
  <si>
    <t>HTPBA-BO-STONGR-SP</t>
  </si>
  <si>
    <t>AQUA STAIN STONE GREY - SPONGE </t>
  </si>
  <si>
    <t>HTPBA-CREAM-RH </t>
  </si>
  <si>
    <t>AQUA STAIN CREAM RHAPSODY</t>
  </si>
  <si>
    <t>HTPLA-LAK-57573-S</t>
  </si>
  <si>
    <t>UV LAK 57573-S TOP LAK PROTEKO S </t>
  </si>
  <si>
    <t>HTPLA-LAK-PROTECT</t>
  </si>
  <si>
    <t>LAK AQUA LIGHT SEAL</t>
  </si>
  <si>
    <t>UCVRSCIVAC ZA UV PUTI 55903</t>
  </si>
  <si>
    <t>UCVRSCIVAC ZA LAK  55897</t>
  </si>
  <si>
    <t>Maj</t>
  </si>
  <si>
    <t>Avg</t>
  </si>
  <si>
    <t>Okt</t>
  </si>
  <si>
    <t>Potential write-off of chemicals</t>
  </si>
  <si>
    <t>DATUM POTPISA :</t>
  </si>
  <si>
    <t>POTPIS MAGACIONERA :</t>
  </si>
  <si>
    <t>__________________________________</t>
  </si>
  <si>
    <t>HTPBA-BO-CHOCOLATE</t>
  </si>
  <si>
    <t>AQUA PIGMENT STAIN CHOCOLATE</t>
  </si>
  <si>
    <t>HTPLA-LAKNEWPROT30</t>
  </si>
  <si>
    <t>UV LAK TOP 30 NEW PROTEKO</t>
  </si>
  <si>
    <t>HTPLA-LAKGLOSREGUL</t>
  </si>
  <si>
    <t>UV REGULATOR SJAJA</t>
  </si>
  <si>
    <t>write-off rate</t>
  </si>
  <si>
    <t>sifra-materijal</t>
  </si>
  <si>
    <t>Materijal prvi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</si>
</sst>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[$-81A]dd\.\ mmmm\ yyyy"/>
    <numFmt numFmtId="175" formatCode="dd/m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€-2]\ #.##0.00"/>
    <numFmt numFmtId="181" formatCode="#.##0\ [$€-1]"/>
    <numFmt numFmtId="182" formatCode="[$-409]dd\ mmmm\,\ yyyy"/>
    <numFmt numFmtId="183" formatCode="[$-409]mmmmm;@"/>
    <numFmt numFmtId="184" formatCode="[$-241A]d\.\ mmmm\ yyyy"/>
    <numFmt numFmtId="185" formatCode="mmm\-yy"/>
    <numFmt numFmtId="18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5" fontId="5" fillId="34" borderId="0" xfId="0" applyNumberFormat="1" applyFont="1" applyFill="1" applyBorder="1" applyAlignment="1">
      <alignment horizontal="left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40" xfId="0" applyFont="1" applyBorder="1" applyAlignment="1">
      <alignment/>
    </xf>
    <xf numFmtId="49" fontId="0" fillId="0" borderId="15" xfId="0" applyNumberForma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39" borderId="1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1" fillId="0" borderId="38" xfId="0" applyFont="1" applyBorder="1" applyAlignment="1">
      <alignment/>
    </xf>
    <xf numFmtId="49" fontId="0" fillId="0" borderId="38" xfId="0" applyNumberForma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1" fillId="0" borderId="38" xfId="0" applyFont="1" applyBorder="1" applyAlignment="1">
      <alignment/>
    </xf>
    <xf numFmtId="185" fontId="0" fillId="35" borderId="18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6" fillId="42" borderId="10" xfId="52" applyFont="1" applyFill="1" applyBorder="1" applyAlignment="1">
      <alignment horizontal="center" vertical="center" wrapText="1"/>
    </xf>
    <xf numFmtId="0" fontId="6" fillId="42" borderId="16" xfId="52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vertical="center"/>
    </xf>
    <xf numFmtId="0" fontId="7" fillId="38" borderId="19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5" fillId="41" borderId="49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"/>
  <sheetViews>
    <sheetView zoomScalePageLayoutView="0" workbookViewId="0" topLeftCell="A1">
      <pane xSplit="14" ySplit="2" topLeftCell="X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J3" sqref="J3"/>
    </sheetView>
  </sheetViews>
  <sheetFormatPr defaultColWidth="9.140625" defaultRowHeight="15"/>
  <cols>
    <col min="1" max="1" width="4.140625" style="1" bestFit="1" customWidth="1"/>
    <col min="2" max="2" width="13.140625" style="1" bestFit="1" customWidth="1"/>
    <col min="3" max="3" width="22.00390625" style="0" bestFit="1" customWidth="1"/>
    <col min="4" max="4" width="38.7109375" style="0" bestFit="1" customWidth="1"/>
    <col min="5" max="5" width="8.00390625" style="0" bestFit="1" customWidth="1"/>
    <col min="6" max="13" width="9.57421875" style="1" customWidth="1"/>
    <col min="14" max="14" width="13.57421875" style="1" customWidth="1"/>
    <col min="15" max="58" width="7.140625" style="0" customWidth="1"/>
  </cols>
  <sheetData>
    <row r="1" spans="1:58" ht="15.75" thickBot="1">
      <c r="A1" s="83" t="s">
        <v>88</v>
      </c>
      <c r="B1" s="83"/>
      <c r="C1" s="83"/>
      <c r="D1" s="10">
        <f ca="1">TODAY()</f>
        <v>41368</v>
      </c>
      <c r="E1" s="81" t="s">
        <v>87</v>
      </c>
      <c r="F1" s="77" t="s">
        <v>0</v>
      </c>
      <c r="G1" s="88" t="s">
        <v>83</v>
      </c>
      <c r="H1" s="90" t="s">
        <v>81</v>
      </c>
      <c r="I1" s="75" t="s">
        <v>82</v>
      </c>
      <c r="J1" s="79">
        <v>2010</v>
      </c>
      <c r="K1" s="79">
        <v>2011</v>
      </c>
      <c r="L1" s="86">
        <v>2012</v>
      </c>
      <c r="M1" s="92">
        <v>2013</v>
      </c>
      <c r="N1" s="84" t="s">
        <v>126</v>
      </c>
      <c r="O1" s="73">
        <v>2010</v>
      </c>
      <c r="P1" s="73"/>
      <c r="Q1" s="73"/>
      <c r="R1" s="73"/>
      <c r="S1" s="73"/>
      <c r="T1" s="73"/>
      <c r="U1" s="73"/>
      <c r="V1" s="74"/>
      <c r="W1" s="72">
        <v>2011</v>
      </c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4"/>
      <c r="AI1" s="72">
        <v>2012</v>
      </c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4"/>
      <c r="AU1" s="72">
        <v>2013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</row>
    <row r="2" spans="1:58" ht="15.75" thickBot="1">
      <c r="A2" s="49" t="s">
        <v>85</v>
      </c>
      <c r="B2" s="49" t="s">
        <v>136</v>
      </c>
      <c r="C2" s="49" t="s">
        <v>84</v>
      </c>
      <c r="D2" s="49" t="s">
        <v>86</v>
      </c>
      <c r="E2" s="82"/>
      <c r="F2" s="78"/>
      <c r="G2" s="89"/>
      <c r="H2" s="91"/>
      <c r="I2" s="76"/>
      <c r="J2" s="80"/>
      <c r="K2" s="80"/>
      <c r="L2" s="87"/>
      <c r="M2" s="93"/>
      <c r="N2" s="85"/>
      <c r="O2" s="12" t="s">
        <v>89</v>
      </c>
      <c r="P2" s="12" t="s">
        <v>5</v>
      </c>
      <c r="Q2" s="12" t="s">
        <v>6</v>
      </c>
      <c r="R2" s="12" t="s">
        <v>90</v>
      </c>
      <c r="S2" s="12" t="s">
        <v>7</v>
      </c>
      <c r="T2" s="12" t="s">
        <v>91</v>
      </c>
      <c r="U2" s="12" t="s">
        <v>8</v>
      </c>
      <c r="V2" s="13" t="s">
        <v>9</v>
      </c>
      <c r="W2" s="11" t="s">
        <v>1</v>
      </c>
      <c r="X2" s="12" t="s">
        <v>2</v>
      </c>
      <c r="Y2" s="12" t="s">
        <v>3</v>
      </c>
      <c r="Z2" s="12" t="s">
        <v>4</v>
      </c>
      <c r="AA2" s="12" t="s">
        <v>89</v>
      </c>
      <c r="AB2" s="12" t="s">
        <v>5</v>
      </c>
      <c r="AC2" s="12" t="s">
        <v>6</v>
      </c>
      <c r="AD2" s="12" t="s">
        <v>90</v>
      </c>
      <c r="AE2" s="12" t="s">
        <v>7</v>
      </c>
      <c r="AF2" s="12" t="s">
        <v>91</v>
      </c>
      <c r="AG2" s="12" t="s">
        <v>8</v>
      </c>
      <c r="AH2" s="13" t="s">
        <v>9</v>
      </c>
      <c r="AI2" s="11" t="s">
        <v>1</v>
      </c>
      <c r="AJ2" s="12" t="s">
        <v>2</v>
      </c>
      <c r="AK2" s="12" t="s">
        <v>3</v>
      </c>
      <c r="AL2" s="12" t="s">
        <v>4</v>
      </c>
      <c r="AM2" s="12" t="s">
        <v>89</v>
      </c>
      <c r="AN2" s="12" t="s">
        <v>5</v>
      </c>
      <c r="AO2" s="12" t="s">
        <v>6</v>
      </c>
      <c r="AP2" s="12" t="s">
        <v>90</v>
      </c>
      <c r="AQ2" s="12" t="s">
        <v>7</v>
      </c>
      <c r="AR2" s="12" t="s">
        <v>91</v>
      </c>
      <c r="AS2" s="12" t="s">
        <v>8</v>
      </c>
      <c r="AT2" s="13" t="s">
        <v>9</v>
      </c>
      <c r="AU2" s="11" t="s">
        <v>1</v>
      </c>
      <c r="AV2" s="12" t="s">
        <v>2</v>
      </c>
      <c r="AW2" s="12" t="s">
        <v>3</v>
      </c>
      <c r="AX2" s="12" t="s">
        <v>4</v>
      </c>
      <c r="AY2" s="12" t="s">
        <v>89</v>
      </c>
      <c r="AZ2" s="12" t="s">
        <v>5</v>
      </c>
      <c r="BA2" s="12" t="s">
        <v>6</v>
      </c>
      <c r="BB2" s="12" t="s">
        <v>90</v>
      </c>
      <c r="BC2" s="12" t="s">
        <v>7</v>
      </c>
      <c r="BD2" s="12" t="s">
        <v>91</v>
      </c>
      <c r="BE2" s="12" t="s">
        <v>8</v>
      </c>
      <c r="BF2" s="13" t="s">
        <v>9</v>
      </c>
    </row>
    <row r="3" spans="1:58" ht="15">
      <c r="A3" s="25">
        <v>1</v>
      </c>
      <c r="B3" s="32">
        <v>6.3775200000000005</v>
      </c>
      <c r="C3" s="48" t="s">
        <v>137</v>
      </c>
      <c r="D3" s="48" t="s">
        <v>138</v>
      </c>
      <c r="E3" s="19">
        <v>12</v>
      </c>
      <c r="F3" s="20">
        <f>SUM(J3:M3)</f>
        <v>108</v>
      </c>
      <c r="G3" s="21">
        <f>SUM($AK3)</f>
        <v>36</v>
      </c>
      <c r="H3" s="4">
        <f>SUM($O3:$AJ3)</f>
        <v>72</v>
      </c>
      <c r="I3" s="22">
        <f>SUM($AL3:$BF3)</f>
        <v>0</v>
      </c>
      <c r="J3" s="19">
        <f>SUM(O3:V3)</f>
        <v>0</v>
      </c>
      <c r="K3" s="19">
        <f>SUM(W3:AH3)</f>
        <v>36</v>
      </c>
      <c r="L3" s="16">
        <f>SUM(AI3:AT3)</f>
        <v>72</v>
      </c>
      <c r="M3" s="3">
        <f>SUM(AU3:BF3)</f>
        <v>0</v>
      </c>
      <c r="N3" s="34">
        <f>B3*H3</f>
        <v>459.18144000000007</v>
      </c>
      <c r="O3" s="15"/>
      <c r="P3" s="15"/>
      <c r="Q3" s="15"/>
      <c r="R3" s="15"/>
      <c r="S3" s="15"/>
      <c r="T3" s="15"/>
      <c r="U3" s="15"/>
      <c r="V3" s="18"/>
      <c r="W3" s="17"/>
      <c r="X3" s="15"/>
      <c r="Y3" s="15"/>
      <c r="Z3" s="15"/>
      <c r="AA3" s="15"/>
      <c r="AB3" s="15"/>
      <c r="AC3" s="15"/>
      <c r="AD3" s="15"/>
      <c r="AE3" s="15"/>
      <c r="AF3" s="15">
        <v>36</v>
      </c>
      <c r="AG3" s="15"/>
      <c r="AH3" s="18"/>
      <c r="AI3" s="14">
        <v>36</v>
      </c>
      <c r="AJ3" s="23"/>
      <c r="AK3" s="23">
        <v>36</v>
      </c>
      <c r="AL3" s="23"/>
      <c r="AM3" s="23"/>
      <c r="AN3" s="23"/>
      <c r="AO3" s="23"/>
      <c r="AP3" s="23"/>
      <c r="AQ3" s="23"/>
      <c r="AR3" s="23"/>
      <c r="AS3" s="23"/>
      <c r="AT3" s="24"/>
      <c r="AU3" s="14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4"/>
    </row>
  </sheetData>
  <sheetProtection/>
  <mergeCells count="15">
    <mergeCell ref="A1:C1"/>
    <mergeCell ref="N1:N2"/>
    <mergeCell ref="AI1:AT1"/>
    <mergeCell ref="L1:L2"/>
    <mergeCell ref="G1:G2"/>
    <mergeCell ref="H1:H2"/>
    <mergeCell ref="O1:V1"/>
    <mergeCell ref="W1:AH1"/>
    <mergeCell ref="M1:M2"/>
    <mergeCell ref="AU1:BF1"/>
    <mergeCell ref="I1:I2"/>
    <mergeCell ref="F1:F2"/>
    <mergeCell ref="J1:J2"/>
    <mergeCell ref="K1:K2"/>
    <mergeCell ref="E1:E2"/>
  </mergeCells>
  <printOptions/>
  <pageMargins left="0.7" right="0.7" top="0.75" bottom="0.75" header="0.3" footer="0.3"/>
  <pageSetup horizontalDpi="600" verticalDpi="600" orientation="portrait" scale="93" r:id="rId1"/>
  <ignoredErrors>
    <ignoredError sqref="K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59"/>
  <sheetViews>
    <sheetView workbookViewId="0" topLeftCell="A1">
      <selection activeCell="N3" sqref="N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38.7109375" style="0" bestFit="1" customWidth="1"/>
    <col min="4" max="39" width="5.140625" style="1" customWidth="1"/>
    <col min="40" max="40" width="3.00390625" style="0" bestFit="1" customWidth="1"/>
  </cols>
  <sheetData>
    <row r="2" spans="1:3" ht="15">
      <c r="A2" s="100" t="s">
        <v>127</v>
      </c>
      <c r="B2" s="100"/>
      <c r="C2" s="101"/>
    </row>
    <row r="3" spans="1:3" ht="15.75" thickBot="1">
      <c r="A3" s="100"/>
      <c r="B3" s="100"/>
      <c r="C3" s="101"/>
    </row>
    <row r="4" spans="1:39" ht="15.75" thickBot="1">
      <c r="A4" s="100" t="s">
        <v>128</v>
      </c>
      <c r="B4" s="100"/>
      <c r="C4" s="103" t="s">
        <v>129</v>
      </c>
      <c r="D4" s="97">
        <v>2010</v>
      </c>
      <c r="E4" s="97"/>
      <c r="F4" s="97"/>
      <c r="G4" s="97"/>
      <c r="H4" s="97"/>
      <c r="I4" s="97"/>
      <c r="J4" s="97"/>
      <c r="K4" s="98"/>
      <c r="L4" s="99">
        <v>2011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94">
        <v>2012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6"/>
      <c r="AJ4" s="95">
        <v>2013</v>
      </c>
      <c r="AK4" s="95"/>
      <c r="AL4" s="95"/>
      <c r="AM4" s="96"/>
    </row>
    <row r="5" spans="1:39" ht="15.75" thickBot="1">
      <c r="A5" s="102"/>
      <c r="B5" s="102"/>
      <c r="C5" s="104"/>
      <c r="D5" s="30" t="s">
        <v>123</v>
      </c>
      <c r="E5" s="30" t="s">
        <v>5</v>
      </c>
      <c r="F5" s="30" t="s">
        <v>6</v>
      </c>
      <c r="G5" s="30" t="s">
        <v>124</v>
      </c>
      <c r="H5" s="30" t="s">
        <v>7</v>
      </c>
      <c r="I5" s="30" t="s">
        <v>125</v>
      </c>
      <c r="J5" s="30" t="s">
        <v>8</v>
      </c>
      <c r="K5" s="31" t="s">
        <v>9</v>
      </c>
      <c r="L5" s="29" t="s">
        <v>1</v>
      </c>
      <c r="M5" s="30" t="s">
        <v>2</v>
      </c>
      <c r="N5" s="30" t="s">
        <v>3</v>
      </c>
      <c r="O5" s="30" t="s">
        <v>4</v>
      </c>
      <c r="P5" s="30" t="s">
        <v>123</v>
      </c>
      <c r="Q5" s="30" t="s">
        <v>5</v>
      </c>
      <c r="R5" s="30" t="s">
        <v>6</v>
      </c>
      <c r="S5" s="30" t="s">
        <v>124</v>
      </c>
      <c r="T5" s="30" t="s">
        <v>7</v>
      </c>
      <c r="U5" s="30" t="s">
        <v>125</v>
      </c>
      <c r="V5" s="30" t="s">
        <v>8</v>
      </c>
      <c r="W5" s="31" t="s">
        <v>9</v>
      </c>
      <c r="X5" s="35" t="s">
        <v>1</v>
      </c>
      <c r="Y5" s="36" t="s">
        <v>2</v>
      </c>
      <c r="Z5" s="36" t="s">
        <v>3</v>
      </c>
      <c r="AA5" s="36" t="s">
        <v>4</v>
      </c>
      <c r="AB5" s="36" t="s">
        <v>123</v>
      </c>
      <c r="AC5" s="36" t="s">
        <v>5</v>
      </c>
      <c r="AD5" s="36" t="s">
        <v>6</v>
      </c>
      <c r="AE5" s="37" t="s">
        <v>124</v>
      </c>
      <c r="AF5" s="37" t="s">
        <v>7</v>
      </c>
      <c r="AG5" s="37" t="s">
        <v>125</v>
      </c>
      <c r="AH5" s="37" t="s">
        <v>8</v>
      </c>
      <c r="AI5" s="54" t="s">
        <v>9</v>
      </c>
      <c r="AJ5" s="50" t="s">
        <v>1</v>
      </c>
      <c r="AK5" s="37" t="s">
        <v>2</v>
      </c>
      <c r="AL5" s="37" t="s">
        <v>3</v>
      </c>
      <c r="AM5" s="31" t="s">
        <v>4</v>
      </c>
    </row>
    <row r="6" spans="1:40" ht="15">
      <c r="A6" s="65">
        <v>1</v>
      </c>
      <c r="B6" s="58" t="s">
        <v>92</v>
      </c>
      <c r="C6" s="42" t="s">
        <v>10</v>
      </c>
      <c r="D6" s="39"/>
      <c r="E6" s="19"/>
      <c r="F6" s="19"/>
      <c r="G6" s="19"/>
      <c r="H6" s="19"/>
      <c r="I6" s="19"/>
      <c r="J6" s="19"/>
      <c r="K6" s="26"/>
      <c r="L6" s="25"/>
      <c r="M6" s="19"/>
      <c r="N6" s="19"/>
      <c r="O6" s="19"/>
      <c r="P6" s="19"/>
      <c r="Q6" s="19"/>
      <c r="R6" s="19"/>
      <c r="S6" s="19"/>
      <c r="T6" s="19"/>
      <c r="U6" s="19"/>
      <c r="V6" s="19"/>
      <c r="W6" s="26"/>
      <c r="X6" s="25"/>
      <c r="Y6" s="19"/>
      <c r="Z6" s="19"/>
      <c r="AA6" s="19"/>
      <c r="AB6" s="19"/>
      <c r="AC6" s="19"/>
      <c r="AD6" s="19"/>
      <c r="AE6" s="38"/>
      <c r="AF6" s="38"/>
      <c r="AG6" s="38"/>
      <c r="AH6" s="38"/>
      <c r="AI6" s="26"/>
      <c r="AJ6" s="51"/>
      <c r="AK6" s="38"/>
      <c r="AL6" s="38"/>
      <c r="AM6" s="26"/>
      <c r="AN6" s="27">
        <v>1</v>
      </c>
    </row>
    <row r="7" spans="1:40" ht="15">
      <c r="A7" s="66">
        <v>2</v>
      </c>
      <c r="B7" s="59" t="s">
        <v>14</v>
      </c>
      <c r="C7" s="43" t="s">
        <v>11</v>
      </c>
      <c r="D7" s="40"/>
      <c r="E7" s="2"/>
      <c r="F7" s="2"/>
      <c r="G7" s="2"/>
      <c r="H7" s="2"/>
      <c r="I7" s="2"/>
      <c r="J7" s="2"/>
      <c r="K7" s="6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6"/>
      <c r="X7" s="5"/>
      <c r="Y7" s="2"/>
      <c r="Z7" s="2"/>
      <c r="AA7" s="2"/>
      <c r="AB7" s="2"/>
      <c r="AC7" s="2"/>
      <c r="AD7" s="2"/>
      <c r="AE7" s="3"/>
      <c r="AF7" s="3"/>
      <c r="AG7" s="3"/>
      <c r="AH7" s="3"/>
      <c r="AI7" s="6"/>
      <c r="AJ7" s="52"/>
      <c r="AK7" s="3"/>
      <c r="AL7" s="3"/>
      <c r="AM7" s="6"/>
      <c r="AN7" s="28">
        <v>2</v>
      </c>
    </row>
    <row r="8" spans="1:40" ht="15">
      <c r="A8" s="66">
        <v>3</v>
      </c>
      <c r="B8" s="59" t="s">
        <v>15</v>
      </c>
      <c r="C8" s="43" t="s">
        <v>12</v>
      </c>
      <c r="D8" s="40"/>
      <c r="E8" s="2"/>
      <c r="F8" s="2"/>
      <c r="G8" s="2"/>
      <c r="H8" s="2"/>
      <c r="I8" s="2"/>
      <c r="J8" s="2"/>
      <c r="K8" s="6"/>
      <c r="L8" s="5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5"/>
      <c r="Y8" s="2"/>
      <c r="Z8" s="2"/>
      <c r="AA8" s="2"/>
      <c r="AB8" s="2"/>
      <c r="AC8" s="2"/>
      <c r="AD8" s="2"/>
      <c r="AE8" s="3"/>
      <c r="AF8" s="3"/>
      <c r="AG8" s="3"/>
      <c r="AH8" s="3"/>
      <c r="AI8" s="6"/>
      <c r="AJ8" s="52"/>
      <c r="AK8" s="3"/>
      <c r="AL8" s="3"/>
      <c r="AM8" s="6"/>
      <c r="AN8" s="28">
        <v>3</v>
      </c>
    </row>
    <row r="9" spans="1:40" ht="15">
      <c r="A9" s="66">
        <v>4</v>
      </c>
      <c r="B9" s="59" t="s">
        <v>13</v>
      </c>
      <c r="C9" s="43" t="s">
        <v>16</v>
      </c>
      <c r="D9" s="40"/>
      <c r="E9" s="2"/>
      <c r="F9" s="2"/>
      <c r="G9" s="2"/>
      <c r="H9" s="2"/>
      <c r="I9" s="2"/>
      <c r="J9" s="2"/>
      <c r="K9" s="6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5"/>
      <c r="Y9" s="2"/>
      <c r="Z9" s="2"/>
      <c r="AA9" s="2"/>
      <c r="AB9" s="2"/>
      <c r="AC9" s="2"/>
      <c r="AD9" s="2"/>
      <c r="AE9" s="3"/>
      <c r="AF9" s="3"/>
      <c r="AG9" s="3"/>
      <c r="AH9" s="3"/>
      <c r="AI9" s="6"/>
      <c r="AJ9" s="52"/>
      <c r="AK9" s="3"/>
      <c r="AL9" s="3"/>
      <c r="AM9" s="6"/>
      <c r="AN9" s="28">
        <v>4</v>
      </c>
    </row>
    <row r="10" spans="1:40" ht="15">
      <c r="A10" s="66">
        <v>5</v>
      </c>
      <c r="B10" s="59" t="s">
        <v>17</v>
      </c>
      <c r="C10" s="43" t="s">
        <v>18</v>
      </c>
      <c r="D10" s="40"/>
      <c r="E10" s="2"/>
      <c r="F10" s="2"/>
      <c r="G10" s="2"/>
      <c r="H10" s="2"/>
      <c r="I10" s="2"/>
      <c r="J10" s="2"/>
      <c r="K10" s="6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6"/>
      <c r="X10" s="5"/>
      <c r="Y10" s="2"/>
      <c r="Z10" s="2"/>
      <c r="AA10" s="2"/>
      <c r="AB10" s="2"/>
      <c r="AC10" s="2"/>
      <c r="AD10" s="2"/>
      <c r="AE10" s="3"/>
      <c r="AF10" s="3"/>
      <c r="AG10" s="3"/>
      <c r="AH10" s="3"/>
      <c r="AI10" s="6"/>
      <c r="AJ10" s="52"/>
      <c r="AK10" s="3"/>
      <c r="AL10" s="3"/>
      <c r="AM10" s="6"/>
      <c r="AN10" s="28">
        <v>5</v>
      </c>
    </row>
    <row r="11" spans="1:40" ht="15">
      <c r="A11" s="66">
        <v>6</v>
      </c>
      <c r="B11" s="59" t="s">
        <v>19</v>
      </c>
      <c r="C11" s="43" t="s">
        <v>20</v>
      </c>
      <c r="D11" s="40"/>
      <c r="E11" s="2"/>
      <c r="F11" s="2"/>
      <c r="G11" s="2"/>
      <c r="H11" s="2"/>
      <c r="I11" s="2"/>
      <c r="J11" s="2"/>
      <c r="K11" s="6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6"/>
      <c r="X11" s="5"/>
      <c r="Y11" s="2"/>
      <c r="Z11" s="2"/>
      <c r="AA11" s="2"/>
      <c r="AB11" s="2"/>
      <c r="AC11" s="2"/>
      <c r="AD11" s="2"/>
      <c r="AE11" s="3"/>
      <c r="AF11" s="3"/>
      <c r="AG11" s="3"/>
      <c r="AH11" s="3"/>
      <c r="AI11" s="6"/>
      <c r="AJ11" s="52"/>
      <c r="AK11" s="3"/>
      <c r="AL11" s="3"/>
      <c r="AM11" s="6"/>
      <c r="AN11" s="28">
        <v>6</v>
      </c>
    </row>
    <row r="12" spans="1:40" ht="15">
      <c r="A12" s="66">
        <v>7</v>
      </c>
      <c r="B12" s="59" t="s">
        <v>21</v>
      </c>
      <c r="C12" s="43" t="s">
        <v>22</v>
      </c>
      <c r="D12" s="40"/>
      <c r="E12" s="2"/>
      <c r="F12" s="2"/>
      <c r="G12" s="2"/>
      <c r="H12" s="2"/>
      <c r="I12" s="2"/>
      <c r="J12" s="2"/>
      <c r="K12" s="6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6"/>
      <c r="X12" s="5"/>
      <c r="Y12" s="2"/>
      <c r="Z12" s="2"/>
      <c r="AA12" s="2"/>
      <c r="AB12" s="2"/>
      <c r="AC12" s="2"/>
      <c r="AD12" s="2"/>
      <c r="AE12" s="3"/>
      <c r="AF12" s="3"/>
      <c r="AG12" s="3"/>
      <c r="AH12" s="3"/>
      <c r="AI12" s="6"/>
      <c r="AJ12" s="52"/>
      <c r="AK12" s="3"/>
      <c r="AL12" s="3"/>
      <c r="AM12" s="6"/>
      <c r="AN12" s="28">
        <v>7</v>
      </c>
    </row>
    <row r="13" spans="1:40" ht="15">
      <c r="A13" s="66">
        <v>8</v>
      </c>
      <c r="B13" s="59" t="s">
        <v>23</v>
      </c>
      <c r="C13" s="43" t="s">
        <v>24</v>
      </c>
      <c r="D13" s="40"/>
      <c r="E13" s="2"/>
      <c r="F13" s="2"/>
      <c r="G13" s="2"/>
      <c r="H13" s="2"/>
      <c r="I13" s="2"/>
      <c r="J13" s="2"/>
      <c r="K13" s="6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6"/>
      <c r="X13" s="5"/>
      <c r="Y13" s="2"/>
      <c r="Z13" s="2"/>
      <c r="AA13" s="2"/>
      <c r="AB13" s="2"/>
      <c r="AC13" s="2"/>
      <c r="AD13" s="2"/>
      <c r="AE13" s="3"/>
      <c r="AF13" s="3"/>
      <c r="AG13" s="3"/>
      <c r="AH13" s="3"/>
      <c r="AI13" s="6"/>
      <c r="AJ13" s="52"/>
      <c r="AK13" s="3"/>
      <c r="AL13" s="3"/>
      <c r="AM13" s="6"/>
      <c r="AN13" s="28">
        <v>8</v>
      </c>
    </row>
    <row r="14" spans="1:40" ht="15">
      <c r="A14" s="66">
        <v>9</v>
      </c>
      <c r="B14" s="59" t="s">
        <v>25</v>
      </c>
      <c r="C14" s="43" t="s">
        <v>26</v>
      </c>
      <c r="D14" s="40"/>
      <c r="E14" s="2"/>
      <c r="F14" s="2"/>
      <c r="G14" s="2"/>
      <c r="H14" s="2"/>
      <c r="I14" s="2"/>
      <c r="J14" s="2"/>
      <c r="K14" s="6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5"/>
      <c r="Y14" s="2"/>
      <c r="Z14" s="2"/>
      <c r="AA14" s="2"/>
      <c r="AB14" s="2"/>
      <c r="AC14" s="2"/>
      <c r="AD14" s="2"/>
      <c r="AE14" s="3"/>
      <c r="AF14" s="3"/>
      <c r="AG14" s="3"/>
      <c r="AH14" s="3"/>
      <c r="AI14" s="6"/>
      <c r="AJ14" s="52"/>
      <c r="AK14" s="3"/>
      <c r="AL14" s="3"/>
      <c r="AM14" s="6"/>
      <c r="AN14" s="28">
        <v>9</v>
      </c>
    </row>
    <row r="15" spans="1:40" ht="15">
      <c r="A15" s="66">
        <v>10</v>
      </c>
      <c r="B15" s="59" t="s">
        <v>27</v>
      </c>
      <c r="C15" s="43" t="s">
        <v>45</v>
      </c>
      <c r="D15" s="40"/>
      <c r="E15" s="2"/>
      <c r="F15" s="2"/>
      <c r="G15" s="2"/>
      <c r="H15" s="2"/>
      <c r="I15" s="2"/>
      <c r="J15" s="2"/>
      <c r="K15" s="6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6"/>
      <c r="X15" s="5"/>
      <c r="Y15" s="2"/>
      <c r="Z15" s="2"/>
      <c r="AA15" s="2"/>
      <c r="AB15" s="2"/>
      <c r="AC15" s="2"/>
      <c r="AD15" s="2"/>
      <c r="AE15" s="3"/>
      <c r="AF15" s="3"/>
      <c r="AG15" s="3"/>
      <c r="AH15" s="3"/>
      <c r="AI15" s="6"/>
      <c r="AJ15" s="52"/>
      <c r="AK15" s="3"/>
      <c r="AL15" s="3"/>
      <c r="AM15" s="6"/>
      <c r="AN15" s="28">
        <v>10</v>
      </c>
    </row>
    <row r="16" spans="1:40" ht="15">
      <c r="A16" s="66">
        <v>11</v>
      </c>
      <c r="B16" s="60" t="s">
        <v>130</v>
      </c>
      <c r="C16" s="57" t="s">
        <v>131</v>
      </c>
      <c r="D16" s="40"/>
      <c r="E16" s="2"/>
      <c r="F16" s="2"/>
      <c r="G16" s="2"/>
      <c r="H16" s="2"/>
      <c r="I16" s="2"/>
      <c r="J16" s="2"/>
      <c r="K16" s="6"/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5"/>
      <c r="Y16" s="2"/>
      <c r="Z16" s="2"/>
      <c r="AA16" s="2"/>
      <c r="AB16" s="2"/>
      <c r="AC16" s="2"/>
      <c r="AD16" s="2"/>
      <c r="AE16" s="3"/>
      <c r="AF16" s="3"/>
      <c r="AG16" s="3"/>
      <c r="AH16" s="3"/>
      <c r="AI16" s="6"/>
      <c r="AJ16" s="52"/>
      <c r="AK16" s="3"/>
      <c r="AL16" s="3"/>
      <c r="AM16" s="6"/>
      <c r="AN16" s="28">
        <v>11</v>
      </c>
    </row>
    <row r="17" spans="1:40" ht="15">
      <c r="A17" s="66">
        <v>12</v>
      </c>
      <c r="B17" s="59" t="s">
        <v>28</v>
      </c>
      <c r="C17" s="43" t="s">
        <v>46</v>
      </c>
      <c r="D17" s="40"/>
      <c r="E17" s="2"/>
      <c r="F17" s="2"/>
      <c r="G17" s="2"/>
      <c r="H17" s="2"/>
      <c r="I17" s="2"/>
      <c r="J17" s="2"/>
      <c r="K17" s="6"/>
      <c r="L17" s="5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  <c r="X17" s="5"/>
      <c r="Y17" s="2"/>
      <c r="Z17" s="2"/>
      <c r="AA17" s="2"/>
      <c r="AB17" s="2"/>
      <c r="AC17" s="2"/>
      <c r="AD17" s="2"/>
      <c r="AE17" s="3"/>
      <c r="AF17" s="3"/>
      <c r="AG17" s="3"/>
      <c r="AH17" s="3"/>
      <c r="AI17" s="6"/>
      <c r="AJ17" s="52"/>
      <c r="AK17" s="3"/>
      <c r="AL17" s="3"/>
      <c r="AM17" s="6"/>
      <c r="AN17" s="28">
        <v>12</v>
      </c>
    </row>
    <row r="18" spans="1:40" ht="15">
      <c r="A18" s="66">
        <v>13</v>
      </c>
      <c r="B18" s="59" t="s">
        <v>29</v>
      </c>
      <c r="C18" s="44" t="s">
        <v>47</v>
      </c>
      <c r="D18" s="40"/>
      <c r="E18" s="2"/>
      <c r="F18" s="2"/>
      <c r="G18" s="2"/>
      <c r="H18" s="2"/>
      <c r="I18" s="2"/>
      <c r="J18" s="2"/>
      <c r="K18" s="6"/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  <c r="X18" s="5"/>
      <c r="Y18" s="2"/>
      <c r="Z18" s="2"/>
      <c r="AA18" s="2"/>
      <c r="AB18" s="2"/>
      <c r="AC18" s="2"/>
      <c r="AD18" s="2"/>
      <c r="AE18" s="3"/>
      <c r="AF18" s="3"/>
      <c r="AG18" s="3"/>
      <c r="AH18" s="3"/>
      <c r="AI18" s="6"/>
      <c r="AJ18" s="52"/>
      <c r="AK18" s="3"/>
      <c r="AL18" s="3"/>
      <c r="AM18" s="6"/>
      <c r="AN18" s="28">
        <v>13</v>
      </c>
    </row>
    <row r="19" spans="1:40" ht="15">
      <c r="A19" s="66">
        <v>14</v>
      </c>
      <c r="B19" s="59" t="s">
        <v>30</v>
      </c>
      <c r="C19" s="44" t="s">
        <v>48</v>
      </c>
      <c r="D19" s="40"/>
      <c r="E19" s="2"/>
      <c r="F19" s="2"/>
      <c r="G19" s="2"/>
      <c r="H19" s="2"/>
      <c r="I19" s="2"/>
      <c r="J19" s="2"/>
      <c r="K19" s="6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  <c r="X19" s="5"/>
      <c r="Y19" s="2"/>
      <c r="Z19" s="2"/>
      <c r="AA19" s="2"/>
      <c r="AB19" s="2"/>
      <c r="AC19" s="2"/>
      <c r="AD19" s="2"/>
      <c r="AE19" s="3"/>
      <c r="AF19" s="3"/>
      <c r="AG19" s="3"/>
      <c r="AH19" s="3"/>
      <c r="AI19" s="6"/>
      <c r="AJ19" s="52"/>
      <c r="AK19" s="3"/>
      <c r="AL19" s="3"/>
      <c r="AM19" s="6"/>
      <c r="AN19" s="28">
        <v>14</v>
      </c>
    </row>
    <row r="20" spans="1:40" ht="15">
      <c r="A20" s="66">
        <v>15</v>
      </c>
      <c r="B20" s="59" t="s">
        <v>31</v>
      </c>
      <c r="C20" s="44" t="s">
        <v>49</v>
      </c>
      <c r="D20" s="40"/>
      <c r="E20" s="2"/>
      <c r="F20" s="2"/>
      <c r="G20" s="2"/>
      <c r="H20" s="2"/>
      <c r="I20" s="2"/>
      <c r="J20" s="2"/>
      <c r="K20" s="6"/>
      <c r="L20" s="5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  <c r="X20" s="5"/>
      <c r="Y20" s="2"/>
      <c r="Z20" s="2"/>
      <c r="AA20" s="2"/>
      <c r="AB20" s="2"/>
      <c r="AC20" s="2"/>
      <c r="AD20" s="2"/>
      <c r="AE20" s="3"/>
      <c r="AF20" s="3"/>
      <c r="AG20" s="3"/>
      <c r="AH20" s="3"/>
      <c r="AI20" s="6"/>
      <c r="AJ20" s="52"/>
      <c r="AK20" s="3"/>
      <c r="AL20" s="3"/>
      <c r="AM20" s="6"/>
      <c r="AN20" s="28">
        <v>16</v>
      </c>
    </row>
    <row r="21" spans="1:40" ht="15">
      <c r="A21" s="66">
        <v>16</v>
      </c>
      <c r="B21" s="59" t="s">
        <v>32</v>
      </c>
      <c r="C21" s="44" t="s">
        <v>50</v>
      </c>
      <c r="D21" s="40"/>
      <c r="E21" s="2"/>
      <c r="F21" s="2"/>
      <c r="G21" s="2"/>
      <c r="H21" s="2"/>
      <c r="I21" s="2"/>
      <c r="J21" s="2"/>
      <c r="K21" s="6"/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  <c r="X21" s="5"/>
      <c r="Y21" s="2"/>
      <c r="Z21" s="2"/>
      <c r="AA21" s="2"/>
      <c r="AB21" s="2"/>
      <c r="AC21" s="2"/>
      <c r="AD21" s="2"/>
      <c r="AE21" s="3"/>
      <c r="AF21" s="3"/>
      <c r="AG21" s="3"/>
      <c r="AH21" s="3"/>
      <c r="AI21" s="6"/>
      <c r="AJ21" s="52"/>
      <c r="AK21" s="3"/>
      <c r="AL21" s="3"/>
      <c r="AM21" s="6"/>
      <c r="AN21" s="28">
        <v>17</v>
      </c>
    </row>
    <row r="22" spans="1:40" ht="15">
      <c r="A22" s="66">
        <v>17</v>
      </c>
      <c r="B22" s="59" t="s">
        <v>33</v>
      </c>
      <c r="C22" s="44" t="s">
        <v>51</v>
      </c>
      <c r="D22" s="40"/>
      <c r="E22" s="2"/>
      <c r="F22" s="2"/>
      <c r="G22" s="2"/>
      <c r="H22" s="2"/>
      <c r="I22" s="2"/>
      <c r="J22" s="2"/>
      <c r="K22" s="6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  <c r="X22" s="5"/>
      <c r="Y22" s="2"/>
      <c r="Z22" s="2"/>
      <c r="AA22" s="2"/>
      <c r="AB22" s="2"/>
      <c r="AC22" s="2"/>
      <c r="AD22" s="2"/>
      <c r="AE22" s="3"/>
      <c r="AF22" s="3"/>
      <c r="AG22" s="3"/>
      <c r="AH22" s="3"/>
      <c r="AI22" s="6"/>
      <c r="AJ22" s="52"/>
      <c r="AK22" s="3"/>
      <c r="AL22" s="3"/>
      <c r="AM22" s="6"/>
      <c r="AN22" s="28">
        <v>18</v>
      </c>
    </row>
    <row r="23" spans="1:40" ht="15">
      <c r="A23" s="66">
        <v>18</v>
      </c>
      <c r="B23" s="59" t="s">
        <v>34</v>
      </c>
      <c r="C23" s="44" t="s">
        <v>52</v>
      </c>
      <c r="D23" s="40"/>
      <c r="E23" s="2"/>
      <c r="F23" s="2"/>
      <c r="G23" s="2"/>
      <c r="H23" s="2"/>
      <c r="I23" s="2"/>
      <c r="J23" s="2"/>
      <c r="K23" s="6"/>
      <c r="L23" s="5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  <c r="X23" s="5"/>
      <c r="Y23" s="2"/>
      <c r="Z23" s="2"/>
      <c r="AA23" s="2"/>
      <c r="AB23" s="2"/>
      <c r="AC23" s="2"/>
      <c r="AD23" s="2"/>
      <c r="AE23" s="3"/>
      <c r="AF23" s="3"/>
      <c r="AG23" s="3"/>
      <c r="AH23" s="3"/>
      <c r="AI23" s="6"/>
      <c r="AJ23" s="52"/>
      <c r="AK23" s="3"/>
      <c r="AL23" s="3"/>
      <c r="AM23" s="6"/>
      <c r="AN23" s="28">
        <v>19</v>
      </c>
    </row>
    <row r="24" spans="1:40" ht="15">
      <c r="A24" s="66">
        <v>19</v>
      </c>
      <c r="B24" s="69" t="s">
        <v>111</v>
      </c>
      <c r="C24" s="45" t="s">
        <v>112</v>
      </c>
      <c r="D24" s="40"/>
      <c r="E24" s="2"/>
      <c r="F24" s="2"/>
      <c r="G24" s="2"/>
      <c r="H24" s="2"/>
      <c r="I24" s="2"/>
      <c r="J24" s="2"/>
      <c r="K24" s="6"/>
      <c r="L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6"/>
      <c r="X24" s="5"/>
      <c r="Y24" s="2"/>
      <c r="Z24" s="2"/>
      <c r="AA24" s="2"/>
      <c r="AB24" s="2"/>
      <c r="AC24" s="2"/>
      <c r="AD24" s="2"/>
      <c r="AE24" s="3"/>
      <c r="AF24" s="3"/>
      <c r="AG24" s="3"/>
      <c r="AH24" s="3"/>
      <c r="AI24" s="6"/>
      <c r="AJ24" s="52"/>
      <c r="AK24" s="3"/>
      <c r="AL24" s="3"/>
      <c r="AM24" s="6"/>
      <c r="AN24" s="28">
        <v>20</v>
      </c>
    </row>
    <row r="25" spans="1:40" ht="15">
      <c r="A25" s="66">
        <v>20</v>
      </c>
      <c r="B25" s="69" t="s">
        <v>113</v>
      </c>
      <c r="C25" s="45" t="s">
        <v>114</v>
      </c>
      <c r="D25" s="40"/>
      <c r="E25" s="2"/>
      <c r="F25" s="2"/>
      <c r="G25" s="2"/>
      <c r="H25" s="2"/>
      <c r="I25" s="2"/>
      <c r="J25" s="2"/>
      <c r="K25" s="6"/>
      <c r="L25" s="5"/>
      <c r="M25" s="2"/>
      <c r="N25" s="2"/>
      <c r="O25" s="2"/>
      <c r="P25" s="2"/>
      <c r="Q25" s="2"/>
      <c r="R25" s="2"/>
      <c r="S25" s="2"/>
      <c r="T25" s="2"/>
      <c r="U25" s="2"/>
      <c r="V25" s="2"/>
      <c r="W25" s="6"/>
      <c r="X25" s="5"/>
      <c r="Y25" s="2"/>
      <c r="Z25" s="2"/>
      <c r="AA25" s="2"/>
      <c r="AB25" s="2"/>
      <c r="AC25" s="2"/>
      <c r="AD25" s="2"/>
      <c r="AE25" s="3"/>
      <c r="AF25" s="3"/>
      <c r="AG25" s="3"/>
      <c r="AH25" s="3"/>
      <c r="AI25" s="6"/>
      <c r="AJ25" s="52"/>
      <c r="AK25" s="3"/>
      <c r="AL25" s="3"/>
      <c r="AM25" s="6"/>
      <c r="AN25" s="28">
        <v>21</v>
      </c>
    </row>
    <row r="26" spans="1:40" ht="15">
      <c r="A26" s="66">
        <v>21</v>
      </c>
      <c r="B26" s="59" t="s">
        <v>35</v>
      </c>
      <c r="C26" s="44" t="s">
        <v>53</v>
      </c>
      <c r="D26" s="40"/>
      <c r="E26" s="2"/>
      <c r="F26" s="2"/>
      <c r="G26" s="2"/>
      <c r="H26" s="2"/>
      <c r="I26" s="2"/>
      <c r="J26" s="2"/>
      <c r="K26" s="6"/>
      <c r="L26" s="5"/>
      <c r="M26" s="2"/>
      <c r="N26" s="2"/>
      <c r="O26" s="2"/>
      <c r="P26" s="2"/>
      <c r="Q26" s="2"/>
      <c r="R26" s="2"/>
      <c r="S26" s="2"/>
      <c r="T26" s="2"/>
      <c r="U26" s="2"/>
      <c r="V26" s="2"/>
      <c r="W26" s="6"/>
      <c r="X26" s="5"/>
      <c r="Y26" s="2"/>
      <c r="Z26" s="2"/>
      <c r="AA26" s="2"/>
      <c r="AB26" s="2"/>
      <c r="AC26" s="2"/>
      <c r="AD26" s="2"/>
      <c r="AE26" s="3"/>
      <c r="AF26" s="3"/>
      <c r="AG26" s="3"/>
      <c r="AH26" s="3"/>
      <c r="AI26" s="6"/>
      <c r="AJ26" s="52"/>
      <c r="AK26" s="3"/>
      <c r="AL26" s="3"/>
      <c r="AM26" s="6"/>
      <c r="AN26" s="28">
        <v>22</v>
      </c>
    </row>
    <row r="27" spans="1:40" ht="15">
      <c r="A27" s="66">
        <v>22</v>
      </c>
      <c r="B27" s="59" t="s">
        <v>36</v>
      </c>
      <c r="C27" s="44" t="s">
        <v>54</v>
      </c>
      <c r="D27" s="40"/>
      <c r="E27" s="2"/>
      <c r="F27" s="2"/>
      <c r="G27" s="2"/>
      <c r="H27" s="2"/>
      <c r="I27" s="2"/>
      <c r="J27" s="2"/>
      <c r="K27" s="6"/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6"/>
      <c r="X27" s="5"/>
      <c r="Y27" s="2"/>
      <c r="Z27" s="2"/>
      <c r="AA27" s="2"/>
      <c r="AB27" s="2"/>
      <c r="AC27" s="2"/>
      <c r="AD27" s="2"/>
      <c r="AE27" s="3"/>
      <c r="AF27" s="3"/>
      <c r="AG27" s="3"/>
      <c r="AH27" s="3"/>
      <c r="AI27" s="6"/>
      <c r="AJ27" s="52"/>
      <c r="AK27" s="3"/>
      <c r="AL27" s="3"/>
      <c r="AM27" s="6"/>
      <c r="AN27" s="28">
        <v>23</v>
      </c>
    </row>
    <row r="28" spans="1:40" ht="15">
      <c r="A28" s="66">
        <v>23</v>
      </c>
      <c r="B28" s="59" t="s">
        <v>73</v>
      </c>
      <c r="C28" s="44" t="s">
        <v>55</v>
      </c>
      <c r="D28" s="40"/>
      <c r="E28" s="2"/>
      <c r="F28" s="2"/>
      <c r="G28" s="2"/>
      <c r="H28" s="2"/>
      <c r="I28" s="2"/>
      <c r="J28" s="2"/>
      <c r="K28" s="6"/>
      <c r="L28" s="5"/>
      <c r="M28" s="2"/>
      <c r="N28" s="2"/>
      <c r="O28" s="2"/>
      <c r="P28" s="2"/>
      <c r="Q28" s="2"/>
      <c r="R28" s="2"/>
      <c r="S28" s="2"/>
      <c r="T28" s="2"/>
      <c r="U28" s="2"/>
      <c r="V28" s="2"/>
      <c r="W28" s="6"/>
      <c r="X28" s="5"/>
      <c r="Y28" s="2"/>
      <c r="Z28" s="2"/>
      <c r="AA28" s="2"/>
      <c r="AB28" s="2"/>
      <c r="AC28" s="2"/>
      <c r="AD28" s="2"/>
      <c r="AE28" s="3"/>
      <c r="AF28" s="3"/>
      <c r="AG28" s="3"/>
      <c r="AH28" s="3"/>
      <c r="AI28" s="6"/>
      <c r="AJ28" s="52"/>
      <c r="AK28" s="3"/>
      <c r="AL28" s="3"/>
      <c r="AM28" s="6"/>
      <c r="AN28" s="28">
        <v>24</v>
      </c>
    </row>
    <row r="29" spans="1:40" ht="15">
      <c r="A29" s="66">
        <v>24</v>
      </c>
      <c r="B29" s="59" t="s">
        <v>37</v>
      </c>
      <c r="C29" s="44" t="s">
        <v>56</v>
      </c>
      <c r="D29" s="40"/>
      <c r="E29" s="2"/>
      <c r="F29" s="2"/>
      <c r="G29" s="2"/>
      <c r="H29" s="2"/>
      <c r="I29" s="2"/>
      <c r="J29" s="2"/>
      <c r="K29" s="6"/>
      <c r="L29" s="5"/>
      <c r="M29" s="2"/>
      <c r="N29" s="2"/>
      <c r="O29" s="2"/>
      <c r="P29" s="2"/>
      <c r="Q29" s="2"/>
      <c r="R29" s="2"/>
      <c r="S29" s="2"/>
      <c r="T29" s="2"/>
      <c r="U29" s="2"/>
      <c r="V29" s="2"/>
      <c r="W29" s="6"/>
      <c r="X29" s="5"/>
      <c r="Y29" s="2"/>
      <c r="Z29" s="2"/>
      <c r="AA29" s="2"/>
      <c r="AB29" s="2"/>
      <c r="AC29" s="2"/>
      <c r="AD29" s="2"/>
      <c r="AE29" s="3"/>
      <c r="AF29" s="3"/>
      <c r="AG29" s="3"/>
      <c r="AH29" s="3"/>
      <c r="AI29" s="6"/>
      <c r="AJ29" s="52"/>
      <c r="AK29" s="3"/>
      <c r="AL29" s="3"/>
      <c r="AM29" s="6"/>
      <c r="AN29" s="28">
        <v>25</v>
      </c>
    </row>
    <row r="30" spans="1:40" ht="15">
      <c r="A30" s="66">
        <v>25</v>
      </c>
      <c r="B30" s="59" t="s">
        <v>38</v>
      </c>
      <c r="C30" s="44" t="s">
        <v>57</v>
      </c>
      <c r="D30" s="40"/>
      <c r="E30" s="2"/>
      <c r="F30" s="2"/>
      <c r="G30" s="2"/>
      <c r="H30" s="2"/>
      <c r="I30" s="2"/>
      <c r="J30" s="2"/>
      <c r="K30" s="6"/>
      <c r="L30" s="5"/>
      <c r="M30" s="2"/>
      <c r="N30" s="2"/>
      <c r="O30" s="2"/>
      <c r="P30" s="2"/>
      <c r="Q30" s="2"/>
      <c r="R30" s="2"/>
      <c r="S30" s="2"/>
      <c r="T30" s="2"/>
      <c r="U30" s="2"/>
      <c r="V30" s="2"/>
      <c r="W30" s="6"/>
      <c r="X30" s="5"/>
      <c r="Y30" s="2"/>
      <c r="Z30" s="2"/>
      <c r="AA30" s="2"/>
      <c r="AB30" s="2"/>
      <c r="AC30" s="2"/>
      <c r="AD30" s="2"/>
      <c r="AE30" s="3"/>
      <c r="AF30" s="3"/>
      <c r="AG30" s="3"/>
      <c r="AH30" s="3"/>
      <c r="AI30" s="6"/>
      <c r="AJ30" s="52"/>
      <c r="AK30" s="3"/>
      <c r="AL30" s="3"/>
      <c r="AM30" s="6"/>
      <c r="AN30" s="28">
        <v>26</v>
      </c>
    </row>
    <row r="31" spans="1:40" ht="15">
      <c r="A31" s="66">
        <v>26</v>
      </c>
      <c r="B31" s="59" t="s">
        <v>39</v>
      </c>
      <c r="C31" s="44" t="s">
        <v>58</v>
      </c>
      <c r="D31" s="40"/>
      <c r="E31" s="2"/>
      <c r="F31" s="2"/>
      <c r="G31" s="2"/>
      <c r="H31" s="2"/>
      <c r="I31" s="2"/>
      <c r="J31" s="2"/>
      <c r="K31" s="6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6"/>
      <c r="X31" s="5"/>
      <c r="Y31" s="2"/>
      <c r="Z31" s="2"/>
      <c r="AA31" s="2"/>
      <c r="AB31" s="2"/>
      <c r="AC31" s="2"/>
      <c r="AD31" s="2"/>
      <c r="AE31" s="3"/>
      <c r="AF31" s="3"/>
      <c r="AG31" s="3"/>
      <c r="AH31" s="3"/>
      <c r="AI31" s="6"/>
      <c r="AJ31" s="52"/>
      <c r="AK31" s="3"/>
      <c r="AL31" s="3"/>
      <c r="AM31" s="6"/>
      <c r="AN31" s="28">
        <v>27</v>
      </c>
    </row>
    <row r="32" spans="1:40" ht="15">
      <c r="A32" s="66">
        <v>27</v>
      </c>
      <c r="B32" s="61" t="s">
        <v>115</v>
      </c>
      <c r="C32" s="45" t="s">
        <v>116</v>
      </c>
      <c r="D32" s="40"/>
      <c r="E32" s="2"/>
      <c r="F32" s="2"/>
      <c r="G32" s="2"/>
      <c r="H32" s="2"/>
      <c r="I32" s="2"/>
      <c r="J32" s="2"/>
      <c r="K32" s="6"/>
      <c r="L32" s="5"/>
      <c r="M32" s="2"/>
      <c r="N32" s="2"/>
      <c r="O32" s="2"/>
      <c r="P32" s="2"/>
      <c r="Q32" s="2"/>
      <c r="R32" s="2"/>
      <c r="S32" s="2"/>
      <c r="T32" s="2"/>
      <c r="U32" s="2"/>
      <c r="V32" s="2"/>
      <c r="W32" s="6"/>
      <c r="X32" s="5"/>
      <c r="Y32" s="2"/>
      <c r="Z32" s="2"/>
      <c r="AA32" s="2"/>
      <c r="AB32" s="2"/>
      <c r="AC32" s="2"/>
      <c r="AD32" s="2"/>
      <c r="AE32" s="3"/>
      <c r="AF32" s="3"/>
      <c r="AG32" s="3"/>
      <c r="AH32" s="3"/>
      <c r="AI32" s="6"/>
      <c r="AJ32" s="52"/>
      <c r="AK32" s="3"/>
      <c r="AL32" s="3"/>
      <c r="AM32" s="6"/>
      <c r="AN32" s="28">
        <v>28</v>
      </c>
    </row>
    <row r="33" spans="1:40" ht="15">
      <c r="A33" s="66">
        <v>28</v>
      </c>
      <c r="B33" s="59" t="s">
        <v>40</v>
      </c>
      <c r="C33" s="44" t="s">
        <v>59</v>
      </c>
      <c r="D33" s="40"/>
      <c r="E33" s="2"/>
      <c r="F33" s="2"/>
      <c r="G33" s="2"/>
      <c r="H33" s="2"/>
      <c r="I33" s="2"/>
      <c r="J33" s="2"/>
      <c r="K33" s="6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6"/>
      <c r="X33" s="5"/>
      <c r="Y33" s="2"/>
      <c r="Z33" s="2"/>
      <c r="AA33" s="2"/>
      <c r="AB33" s="2"/>
      <c r="AC33" s="2"/>
      <c r="AD33" s="2"/>
      <c r="AE33" s="3"/>
      <c r="AF33" s="3"/>
      <c r="AG33" s="3"/>
      <c r="AH33" s="3"/>
      <c r="AI33" s="6"/>
      <c r="AJ33" s="52"/>
      <c r="AK33" s="3"/>
      <c r="AL33" s="3"/>
      <c r="AM33" s="6"/>
      <c r="AN33" s="28">
        <v>29</v>
      </c>
    </row>
    <row r="34" spans="1:40" ht="15">
      <c r="A34" s="66">
        <v>29</v>
      </c>
      <c r="B34" s="59" t="s">
        <v>41</v>
      </c>
      <c r="C34" s="44" t="s">
        <v>60</v>
      </c>
      <c r="D34" s="40"/>
      <c r="E34" s="2"/>
      <c r="F34" s="2"/>
      <c r="G34" s="2"/>
      <c r="H34" s="2"/>
      <c r="I34" s="2"/>
      <c r="J34" s="2"/>
      <c r="K34" s="6"/>
      <c r="L34" s="5"/>
      <c r="M34" s="2"/>
      <c r="N34" s="2"/>
      <c r="O34" s="2"/>
      <c r="P34" s="2"/>
      <c r="Q34" s="2"/>
      <c r="R34" s="2"/>
      <c r="S34" s="2"/>
      <c r="T34" s="2"/>
      <c r="U34" s="2"/>
      <c r="V34" s="2"/>
      <c r="W34" s="6"/>
      <c r="X34" s="5"/>
      <c r="Y34" s="2"/>
      <c r="Z34" s="2"/>
      <c r="AA34" s="2"/>
      <c r="AB34" s="2"/>
      <c r="AC34" s="2"/>
      <c r="AD34" s="2"/>
      <c r="AE34" s="3"/>
      <c r="AF34" s="3"/>
      <c r="AG34" s="3"/>
      <c r="AH34" s="3"/>
      <c r="AI34" s="6"/>
      <c r="AJ34" s="52"/>
      <c r="AK34" s="3"/>
      <c r="AL34" s="3"/>
      <c r="AM34" s="6"/>
      <c r="AN34" s="28">
        <v>30</v>
      </c>
    </row>
    <row r="35" spans="1:40" ht="15">
      <c r="A35" s="66">
        <v>30</v>
      </c>
      <c r="B35" s="59" t="s">
        <v>42</v>
      </c>
      <c r="C35" s="44" t="s">
        <v>61</v>
      </c>
      <c r="D35" s="40"/>
      <c r="E35" s="2"/>
      <c r="F35" s="2"/>
      <c r="G35" s="2"/>
      <c r="H35" s="2"/>
      <c r="I35" s="2"/>
      <c r="J35" s="2"/>
      <c r="K35" s="6"/>
      <c r="L35" s="5"/>
      <c r="M35" s="2"/>
      <c r="N35" s="2"/>
      <c r="O35" s="2"/>
      <c r="P35" s="2"/>
      <c r="Q35" s="2"/>
      <c r="R35" s="2"/>
      <c r="S35" s="2"/>
      <c r="T35" s="2"/>
      <c r="U35" s="2"/>
      <c r="V35" s="2"/>
      <c r="W35" s="6"/>
      <c r="X35" s="5"/>
      <c r="Y35" s="2"/>
      <c r="Z35" s="2"/>
      <c r="AA35" s="2"/>
      <c r="AB35" s="2"/>
      <c r="AC35" s="2"/>
      <c r="AD35" s="2"/>
      <c r="AE35" s="3"/>
      <c r="AF35" s="3"/>
      <c r="AG35" s="3"/>
      <c r="AH35" s="3"/>
      <c r="AI35" s="6"/>
      <c r="AJ35" s="52"/>
      <c r="AK35" s="3"/>
      <c r="AL35" s="3"/>
      <c r="AM35" s="6"/>
      <c r="AN35" s="28">
        <v>31</v>
      </c>
    </row>
    <row r="36" spans="1:40" ht="15">
      <c r="A36" s="66">
        <v>31</v>
      </c>
      <c r="B36" s="59" t="s">
        <v>43</v>
      </c>
      <c r="C36" s="44" t="s">
        <v>62</v>
      </c>
      <c r="D36" s="40"/>
      <c r="E36" s="2"/>
      <c r="F36" s="2"/>
      <c r="G36" s="2"/>
      <c r="H36" s="2"/>
      <c r="I36" s="2"/>
      <c r="J36" s="2"/>
      <c r="K36" s="6"/>
      <c r="L36" s="5"/>
      <c r="M36" s="2"/>
      <c r="N36" s="2"/>
      <c r="O36" s="2"/>
      <c r="P36" s="2"/>
      <c r="Q36" s="2"/>
      <c r="R36" s="2"/>
      <c r="S36" s="2"/>
      <c r="T36" s="2"/>
      <c r="U36" s="2"/>
      <c r="V36" s="2"/>
      <c r="W36" s="6"/>
      <c r="X36" s="5"/>
      <c r="Y36" s="2"/>
      <c r="Z36" s="2"/>
      <c r="AA36" s="2"/>
      <c r="AB36" s="2"/>
      <c r="AC36" s="2"/>
      <c r="AD36" s="2"/>
      <c r="AE36" s="3"/>
      <c r="AF36" s="3"/>
      <c r="AG36" s="3"/>
      <c r="AH36" s="3"/>
      <c r="AI36" s="6"/>
      <c r="AJ36" s="52"/>
      <c r="AK36" s="3"/>
      <c r="AL36" s="3"/>
      <c r="AM36" s="6"/>
      <c r="AN36" s="28">
        <v>32</v>
      </c>
    </row>
    <row r="37" spans="1:40" ht="15">
      <c r="A37" s="66">
        <v>32</v>
      </c>
      <c r="B37" s="59" t="s">
        <v>44</v>
      </c>
      <c r="C37" s="44" t="s">
        <v>63</v>
      </c>
      <c r="D37" s="40"/>
      <c r="E37" s="2"/>
      <c r="F37" s="2"/>
      <c r="G37" s="2"/>
      <c r="H37" s="2"/>
      <c r="I37" s="2"/>
      <c r="J37" s="2"/>
      <c r="K37" s="6"/>
      <c r="L37" s="5"/>
      <c r="M37" s="2"/>
      <c r="N37" s="2"/>
      <c r="O37" s="2"/>
      <c r="P37" s="2"/>
      <c r="Q37" s="2"/>
      <c r="R37" s="2"/>
      <c r="S37" s="2"/>
      <c r="T37" s="2"/>
      <c r="U37" s="2"/>
      <c r="V37" s="2"/>
      <c r="W37" s="6"/>
      <c r="X37" s="5"/>
      <c r="Y37" s="2"/>
      <c r="Z37" s="2"/>
      <c r="AA37" s="2"/>
      <c r="AB37" s="2"/>
      <c r="AC37" s="2"/>
      <c r="AD37" s="2"/>
      <c r="AE37" s="3"/>
      <c r="AF37" s="3"/>
      <c r="AG37" s="3"/>
      <c r="AH37" s="3"/>
      <c r="AI37" s="6"/>
      <c r="AJ37" s="52"/>
      <c r="AK37" s="3"/>
      <c r="AL37" s="3"/>
      <c r="AM37" s="6"/>
      <c r="AN37" s="28">
        <v>33</v>
      </c>
    </row>
    <row r="38" spans="1:40" ht="15">
      <c r="A38" s="66">
        <v>33</v>
      </c>
      <c r="B38" s="62" t="s">
        <v>65</v>
      </c>
      <c r="C38" s="44" t="s">
        <v>64</v>
      </c>
      <c r="D38" s="40"/>
      <c r="E38" s="2"/>
      <c r="F38" s="2"/>
      <c r="G38" s="2"/>
      <c r="H38" s="2"/>
      <c r="I38" s="2"/>
      <c r="J38" s="2"/>
      <c r="K38" s="6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6"/>
      <c r="X38" s="5"/>
      <c r="Y38" s="2"/>
      <c r="Z38" s="2"/>
      <c r="AA38" s="2"/>
      <c r="AB38" s="2"/>
      <c r="AC38" s="2"/>
      <c r="AD38" s="2"/>
      <c r="AE38" s="3"/>
      <c r="AF38" s="3"/>
      <c r="AG38" s="3"/>
      <c r="AH38" s="3"/>
      <c r="AI38" s="6"/>
      <c r="AJ38" s="52"/>
      <c r="AK38" s="3"/>
      <c r="AL38" s="3"/>
      <c r="AM38" s="6"/>
      <c r="AN38" s="28">
        <v>34</v>
      </c>
    </row>
    <row r="39" spans="1:40" ht="15">
      <c r="A39" s="66">
        <v>34</v>
      </c>
      <c r="B39" s="61" t="s">
        <v>117</v>
      </c>
      <c r="C39" s="46" t="s">
        <v>118</v>
      </c>
      <c r="D39" s="40"/>
      <c r="E39" s="2"/>
      <c r="F39" s="2"/>
      <c r="G39" s="2"/>
      <c r="H39" s="2"/>
      <c r="I39" s="2"/>
      <c r="J39" s="2"/>
      <c r="K39" s="6"/>
      <c r="L39" s="5"/>
      <c r="M39" s="2"/>
      <c r="N39" s="2"/>
      <c r="O39" s="2"/>
      <c r="P39" s="2"/>
      <c r="Q39" s="2"/>
      <c r="R39" s="2"/>
      <c r="S39" s="2"/>
      <c r="T39" s="2"/>
      <c r="U39" s="2"/>
      <c r="V39" s="2"/>
      <c r="W39" s="6"/>
      <c r="X39" s="5"/>
      <c r="Y39" s="2"/>
      <c r="Z39" s="2"/>
      <c r="AA39" s="2"/>
      <c r="AB39" s="2"/>
      <c r="AC39" s="2"/>
      <c r="AD39" s="2"/>
      <c r="AE39" s="3"/>
      <c r="AF39" s="3"/>
      <c r="AG39" s="3"/>
      <c r="AH39" s="3"/>
      <c r="AI39" s="6"/>
      <c r="AJ39" s="52"/>
      <c r="AK39" s="3"/>
      <c r="AL39" s="3"/>
      <c r="AM39" s="6"/>
      <c r="AN39" s="28">
        <v>35</v>
      </c>
    </row>
    <row r="40" spans="1:40" ht="15">
      <c r="A40" s="66">
        <v>35</v>
      </c>
      <c r="B40" s="63" t="s">
        <v>74</v>
      </c>
      <c r="C40" s="44" t="s">
        <v>66</v>
      </c>
      <c r="D40" s="40"/>
      <c r="E40" s="2"/>
      <c r="F40" s="2"/>
      <c r="G40" s="2"/>
      <c r="H40" s="2"/>
      <c r="I40" s="2"/>
      <c r="J40" s="2"/>
      <c r="K40" s="6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6"/>
      <c r="X40" s="5"/>
      <c r="Y40" s="2"/>
      <c r="Z40" s="2"/>
      <c r="AA40" s="2"/>
      <c r="AB40" s="2"/>
      <c r="AC40" s="2"/>
      <c r="AD40" s="2"/>
      <c r="AE40" s="3"/>
      <c r="AF40" s="3"/>
      <c r="AG40" s="3"/>
      <c r="AH40" s="3"/>
      <c r="AI40" s="6"/>
      <c r="AJ40" s="52"/>
      <c r="AK40" s="3"/>
      <c r="AL40" s="3"/>
      <c r="AM40" s="6"/>
      <c r="AN40" s="28">
        <v>36</v>
      </c>
    </row>
    <row r="41" spans="1:40" ht="15">
      <c r="A41" s="66">
        <v>36</v>
      </c>
      <c r="B41" s="63" t="s">
        <v>95</v>
      </c>
      <c r="C41" s="44" t="s">
        <v>96</v>
      </c>
      <c r="D41" s="40"/>
      <c r="E41" s="2"/>
      <c r="F41" s="2"/>
      <c r="G41" s="2"/>
      <c r="H41" s="2"/>
      <c r="I41" s="2"/>
      <c r="J41" s="2"/>
      <c r="K41" s="6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6"/>
      <c r="X41" s="5"/>
      <c r="Y41" s="2"/>
      <c r="Z41" s="2"/>
      <c r="AA41" s="2"/>
      <c r="AB41" s="2"/>
      <c r="AC41" s="2"/>
      <c r="AD41" s="2"/>
      <c r="AE41" s="3"/>
      <c r="AF41" s="3"/>
      <c r="AG41" s="3"/>
      <c r="AH41" s="3"/>
      <c r="AI41" s="6"/>
      <c r="AJ41" s="52"/>
      <c r="AK41" s="3"/>
      <c r="AL41" s="3"/>
      <c r="AM41" s="6"/>
      <c r="AN41" s="28">
        <v>37</v>
      </c>
    </row>
    <row r="42" spans="1:40" ht="15">
      <c r="A42" s="66">
        <v>37</v>
      </c>
      <c r="B42" s="63" t="s">
        <v>75</v>
      </c>
      <c r="C42" s="44" t="s">
        <v>67</v>
      </c>
      <c r="D42" s="40"/>
      <c r="E42" s="2"/>
      <c r="F42" s="2"/>
      <c r="G42" s="2"/>
      <c r="H42" s="2"/>
      <c r="I42" s="2"/>
      <c r="J42" s="2"/>
      <c r="K42" s="6"/>
      <c r="L42" s="5"/>
      <c r="M42" s="2"/>
      <c r="N42" s="2"/>
      <c r="O42" s="2"/>
      <c r="P42" s="2"/>
      <c r="Q42" s="2"/>
      <c r="R42" s="2"/>
      <c r="S42" s="2"/>
      <c r="T42" s="2"/>
      <c r="U42" s="2"/>
      <c r="V42" s="2"/>
      <c r="W42" s="6"/>
      <c r="X42" s="5"/>
      <c r="Y42" s="2"/>
      <c r="Z42" s="2"/>
      <c r="AA42" s="2"/>
      <c r="AB42" s="2"/>
      <c r="AC42" s="2"/>
      <c r="AD42" s="2"/>
      <c r="AE42" s="3"/>
      <c r="AF42" s="3"/>
      <c r="AG42" s="3"/>
      <c r="AH42" s="3"/>
      <c r="AI42" s="6"/>
      <c r="AJ42" s="52"/>
      <c r="AK42" s="3"/>
      <c r="AL42" s="3"/>
      <c r="AM42" s="6"/>
      <c r="AN42" s="28">
        <v>38</v>
      </c>
    </row>
    <row r="43" spans="1:40" ht="15">
      <c r="A43" s="66">
        <v>38</v>
      </c>
      <c r="B43" s="63" t="s">
        <v>76</v>
      </c>
      <c r="C43" s="44" t="s">
        <v>68</v>
      </c>
      <c r="D43" s="40"/>
      <c r="E43" s="2"/>
      <c r="F43" s="2"/>
      <c r="G43" s="2"/>
      <c r="H43" s="2"/>
      <c r="I43" s="2"/>
      <c r="J43" s="2"/>
      <c r="K43" s="6"/>
      <c r="L43" s="5"/>
      <c r="M43" s="2"/>
      <c r="N43" s="2"/>
      <c r="O43" s="2"/>
      <c r="P43" s="2"/>
      <c r="Q43" s="2"/>
      <c r="R43" s="2"/>
      <c r="S43" s="2"/>
      <c r="T43" s="2"/>
      <c r="U43" s="2"/>
      <c r="V43" s="2"/>
      <c r="W43" s="6"/>
      <c r="X43" s="5"/>
      <c r="Y43" s="2"/>
      <c r="Z43" s="2"/>
      <c r="AA43" s="2"/>
      <c r="AB43" s="2"/>
      <c r="AC43" s="2"/>
      <c r="AD43" s="2"/>
      <c r="AE43" s="3"/>
      <c r="AF43" s="3"/>
      <c r="AG43" s="3"/>
      <c r="AH43" s="3"/>
      <c r="AI43" s="6"/>
      <c r="AJ43" s="52"/>
      <c r="AK43" s="3"/>
      <c r="AL43" s="3"/>
      <c r="AM43" s="6"/>
      <c r="AN43" s="28">
        <v>39</v>
      </c>
    </row>
    <row r="44" spans="1:40" ht="15">
      <c r="A44" s="66">
        <v>39</v>
      </c>
      <c r="B44" s="63" t="s">
        <v>77</v>
      </c>
      <c r="C44" s="44" t="s">
        <v>69</v>
      </c>
      <c r="D44" s="40"/>
      <c r="E44" s="2"/>
      <c r="F44" s="2"/>
      <c r="G44" s="2"/>
      <c r="H44" s="2"/>
      <c r="I44" s="2"/>
      <c r="J44" s="2"/>
      <c r="K44" s="6"/>
      <c r="L44" s="5"/>
      <c r="M44" s="2"/>
      <c r="N44" s="2"/>
      <c r="O44" s="2"/>
      <c r="P44" s="2"/>
      <c r="Q44" s="2"/>
      <c r="R44" s="2"/>
      <c r="S44" s="2"/>
      <c r="T44" s="2"/>
      <c r="U44" s="2"/>
      <c r="V44" s="2"/>
      <c r="W44" s="6"/>
      <c r="X44" s="5"/>
      <c r="Y44" s="2"/>
      <c r="Z44" s="2"/>
      <c r="AA44" s="2"/>
      <c r="AB44" s="2"/>
      <c r="AC44" s="2"/>
      <c r="AD44" s="2"/>
      <c r="AE44" s="3"/>
      <c r="AF44" s="3"/>
      <c r="AG44" s="3"/>
      <c r="AH44" s="3"/>
      <c r="AI44" s="6"/>
      <c r="AJ44" s="52"/>
      <c r="AK44" s="3"/>
      <c r="AL44" s="3"/>
      <c r="AM44" s="6"/>
      <c r="AN44" s="28">
        <v>40</v>
      </c>
    </row>
    <row r="45" spans="1:40" ht="15">
      <c r="A45" s="66">
        <v>40</v>
      </c>
      <c r="B45" s="63" t="s">
        <v>78</v>
      </c>
      <c r="C45" s="44" t="s">
        <v>70</v>
      </c>
      <c r="D45" s="40"/>
      <c r="E45" s="2"/>
      <c r="F45" s="2"/>
      <c r="G45" s="2"/>
      <c r="H45" s="2"/>
      <c r="I45" s="2"/>
      <c r="J45" s="2"/>
      <c r="K45" s="6"/>
      <c r="L45" s="5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5"/>
      <c r="Y45" s="2"/>
      <c r="Z45" s="2"/>
      <c r="AA45" s="2"/>
      <c r="AB45" s="2"/>
      <c r="AC45" s="2"/>
      <c r="AD45" s="2"/>
      <c r="AE45" s="3"/>
      <c r="AF45" s="3"/>
      <c r="AG45" s="3"/>
      <c r="AH45" s="3"/>
      <c r="AI45" s="6"/>
      <c r="AJ45" s="52"/>
      <c r="AK45" s="3"/>
      <c r="AL45" s="3"/>
      <c r="AM45" s="6"/>
      <c r="AN45" s="28">
        <v>41</v>
      </c>
    </row>
    <row r="46" spans="1:40" ht="15">
      <c r="A46" s="66">
        <v>41</v>
      </c>
      <c r="B46" s="63" t="s">
        <v>97</v>
      </c>
      <c r="C46" s="44" t="s">
        <v>98</v>
      </c>
      <c r="D46" s="40"/>
      <c r="E46" s="2"/>
      <c r="F46" s="2"/>
      <c r="G46" s="2"/>
      <c r="H46" s="2"/>
      <c r="I46" s="2"/>
      <c r="J46" s="2"/>
      <c r="K46" s="6"/>
      <c r="L46" s="5"/>
      <c r="M46" s="2"/>
      <c r="N46" s="2"/>
      <c r="O46" s="2"/>
      <c r="P46" s="2"/>
      <c r="Q46" s="2"/>
      <c r="R46" s="2"/>
      <c r="S46" s="2"/>
      <c r="T46" s="2"/>
      <c r="U46" s="2"/>
      <c r="V46" s="2"/>
      <c r="W46" s="6"/>
      <c r="X46" s="5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6"/>
      <c r="AJ46" s="52"/>
      <c r="AK46" s="3"/>
      <c r="AL46" s="3"/>
      <c r="AM46" s="6"/>
      <c r="AN46" s="28">
        <v>42</v>
      </c>
    </row>
    <row r="47" spans="1:40" ht="15">
      <c r="A47" s="66">
        <v>42</v>
      </c>
      <c r="B47" s="63" t="s">
        <v>79</v>
      </c>
      <c r="C47" s="44" t="s">
        <v>71</v>
      </c>
      <c r="D47" s="40"/>
      <c r="E47" s="2"/>
      <c r="F47" s="2"/>
      <c r="G47" s="2"/>
      <c r="H47" s="2"/>
      <c r="I47" s="2"/>
      <c r="J47" s="2"/>
      <c r="K47" s="6"/>
      <c r="L47" s="5"/>
      <c r="M47" s="2"/>
      <c r="N47" s="2"/>
      <c r="O47" s="2"/>
      <c r="P47" s="2"/>
      <c r="Q47" s="2"/>
      <c r="R47" s="2"/>
      <c r="S47" s="2"/>
      <c r="T47" s="2"/>
      <c r="U47" s="2"/>
      <c r="V47" s="2"/>
      <c r="W47" s="6"/>
      <c r="X47" s="5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6"/>
      <c r="AJ47" s="52"/>
      <c r="AK47" s="3"/>
      <c r="AL47" s="3"/>
      <c r="AM47" s="6"/>
      <c r="AN47" s="28">
        <v>43</v>
      </c>
    </row>
    <row r="48" spans="1:40" ht="15">
      <c r="A48" s="66">
        <v>43</v>
      </c>
      <c r="B48" s="63" t="s">
        <v>99</v>
      </c>
      <c r="C48" s="44" t="s">
        <v>100</v>
      </c>
      <c r="D48" s="40"/>
      <c r="E48" s="2"/>
      <c r="F48" s="2"/>
      <c r="G48" s="2"/>
      <c r="H48" s="2"/>
      <c r="I48" s="2"/>
      <c r="J48" s="2"/>
      <c r="K48" s="6"/>
      <c r="L48" s="5"/>
      <c r="M48" s="2"/>
      <c r="N48" s="2"/>
      <c r="O48" s="2"/>
      <c r="P48" s="2"/>
      <c r="Q48" s="2"/>
      <c r="R48" s="2"/>
      <c r="S48" s="2"/>
      <c r="T48" s="2"/>
      <c r="U48" s="2"/>
      <c r="V48" s="2"/>
      <c r="W48" s="6"/>
      <c r="X48" s="5"/>
      <c r="Y48" s="2"/>
      <c r="Z48" s="2"/>
      <c r="AA48" s="2"/>
      <c r="AB48" s="2"/>
      <c r="AC48" s="2"/>
      <c r="AD48" s="2"/>
      <c r="AE48" s="3"/>
      <c r="AF48" s="3"/>
      <c r="AG48" s="3"/>
      <c r="AH48" s="3"/>
      <c r="AI48" s="6"/>
      <c r="AJ48" s="52"/>
      <c r="AK48" s="3"/>
      <c r="AL48" s="3"/>
      <c r="AM48" s="6"/>
      <c r="AN48" s="28">
        <v>44</v>
      </c>
    </row>
    <row r="49" spans="1:40" ht="15">
      <c r="A49" s="66">
        <v>44</v>
      </c>
      <c r="B49" s="63" t="s">
        <v>110</v>
      </c>
      <c r="C49" s="44" t="s">
        <v>101</v>
      </c>
      <c r="D49" s="40"/>
      <c r="E49" s="2"/>
      <c r="F49" s="2"/>
      <c r="G49" s="2"/>
      <c r="H49" s="2"/>
      <c r="I49" s="2"/>
      <c r="J49" s="2"/>
      <c r="K49" s="6"/>
      <c r="L49" s="5"/>
      <c r="M49" s="2"/>
      <c r="N49" s="2"/>
      <c r="O49" s="2"/>
      <c r="P49" s="2"/>
      <c r="Q49" s="2"/>
      <c r="R49" s="2"/>
      <c r="S49" s="2"/>
      <c r="T49" s="2"/>
      <c r="U49" s="2"/>
      <c r="V49" s="2"/>
      <c r="W49" s="6"/>
      <c r="X49" s="5"/>
      <c r="Y49" s="2"/>
      <c r="Z49" s="2"/>
      <c r="AA49" s="2"/>
      <c r="AB49" s="2"/>
      <c r="AC49" s="2"/>
      <c r="AD49" s="2"/>
      <c r="AE49" s="3"/>
      <c r="AF49" s="3"/>
      <c r="AG49" s="3"/>
      <c r="AH49" s="3"/>
      <c r="AI49" s="6"/>
      <c r="AJ49" s="52"/>
      <c r="AK49" s="3"/>
      <c r="AL49" s="3"/>
      <c r="AM49" s="6"/>
      <c r="AN49" s="28">
        <v>45</v>
      </c>
    </row>
    <row r="50" spans="1:40" ht="15">
      <c r="A50" s="66">
        <v>45</v>
      </c>
      <c r="B50" s="63" t="s">
        <v>93</v>
      </c>
      <c r="C50" s="44" t="s">
        <v>94</v>
      </c>
      <c r="D50" s="40"/>
      <c r="E50" s="2"/>
      <c r="F50" s="2"/>
      <c r="G50" s="2"/>
      <c r="H50" s="2"/>
      <c r="I50" s="2"/>
      <c r="J50" s="2"/>
      <c r="K50" s="6"/>
      <c r="L50" s="5"/>
      <c r="M50" s="2"/>
      <c r="N50" s="2"/>
      <c r="O50" s="2"/>
      <c r="P50" s="2"/>
      <c r="Q50" s="2"/>
      <c r="R50" s="2"/>
      <c r="S50" s="2"/>
      <c r="T50" s="2"/>
      <c r="U50" s="2"/>
      <c r="V50" s="2"/>
      <c r="W50" s="6"/>
      <c r="X50" s="5"/>
      <c r="Y50" s="2"/>
      <c r="Z50" s="2"/>
      <c r="AA50" s="2"/>
      <c r="AB50" s="2"/>
      <c r="AC50" s="2"/>
      <c r="AD50" s="2"/>
      <c r="AE50" s="3"/>
      <c r="AF50" s="3"/>
      <c r="AG50" s="3"/>
      <c r="AH50" s="3"/>
      <c r="AI50" s="6"/>
      <c r="AJ50" s="52"/>
      <c r="AK50" s="3"/>
      <c r="AL50" s="3"/>
      <c r="AM50" s="6"/>
      <c r="AN50" s="28">
        <v>46</v>
      </c>
    </row>
    <row r="51" spans="1:40" ht="15">
      <c r="A51" s="66">
        <v>46</v>
      </c>
      <c r="B51" s="61" t="s">
        <v>119</v>
      </c>
      <c r="C51" s="46" t="s">
        <v>120</v>
      </c>
      <c r="D51" s="40"/>
      <c r="E51" s="2"/>
      <c r="F51" s="2"/>
      <c r="G51" s="2"/>
      <c r="H51" s="2"/>
      <c r="I51" s="2"/>
      <c r="J51" s="2"/>
      <c r="K51" s="6"/>
      <c r="L51" s="5"/>
      <c r="M51" s="2"/>
      <c r="N51" s="2"/>
      <c r="O51" s="2"/>
      <c r="P51" s="2"/>
      <c r="Q51" s="2"/>
      <c r="R51" s="2"/>
      <c r="S51" s="2"/>
      <c r="T51" s="2"/>
      <c r="U51" s="2"/>
      <c r="V51" s="2"/>
      <c r="W51" s="6"/>
      <c r="X51" s="5"/>
      <c r="Y51" s="2"/>
      <c r="Z51" s="2"/>
      <c r="AA51" s="2"/>
      <c r="AB51" s="2"/>
      <c r="AC51" s="2"/>
      <c r="AD51" s="2"/>
      <c r="AE51" s="3"/>
      <c r="AF51" s="3"/>
      <c r="AG51" s="3"/>
      <c r="AH51" s="3"/>
      <c r="AI51" s="6"/>
      <c r="AJ51" s="52"/>
      <c r="AK51" s="3"/>
      <c r="AL51" s="3"/>
      <c r="AM51" s="6"/>
      <c r="AN51" s="28">
        <v>47</v>
      </c>
    </row>
    <row r="52" spans="1:40" ht="15">
      <c r="A52" s="66">
        <v>47</v>
      </c>
      <c r="B52" s="63" t="s">
        <v>80</v>
      </c>
      <c r="C52" s="44" t="s">
        <v>72</v>
      </c>
      <c r="D52" s="40"/>
      <c r="E52" s="2"/>
      <c r="F52" s="2"/>
      <c r="G52" s="2"/>
      <c r="H52" s="2"/>
      <c r="I52" s="2"/>
      <c r="J52" s="2"/>
      <c r="K52" s="6"/>
      <c r="L52" s="5"/>
      <c r="M52" s="2"/>
      <c r="N52" s="2"/>
      <c r="O52" s="2"/>
      <c r="P52" s="2"/>
      <c r="Q52" s="2"/>
      <c r="R52" s="2"/>
      <c r="S52" s="2"/>
      <c r="T52" s="2"/>
      <c r="U52" s="2"/>
      <c r="V52" s="2"/>
      <c r="W52" s="6"/>
      <c r="X52" s="5"/>
      <c r="Y52" s="2"/>
      <c r="Z52" s="2"/>
      <c r="AA52" s="2"/>
      <c r="AB52" s="2"/>
      <c r="AC52" s="2"/>
      <c r="AD52" s="2"/>
      <c r="AE52" s="3"/>
      <c r="AF52" s="3"/>
      <c r="AG52" s="3"/>
      <c r="AH52" s="3"/>
      <c r="AI52" s="6"/>
      <c r="AJ52" s="52"/>
      <c r="AK52" s="3"/>
      <c r="AL52" s="3"/>
      <c r="AM52" s="6"/>
      <c r="AN52" s="28">
        <v>48</v>
      </c>
    </row>
    <row r="53" spans="1:40" ht="15">
      <c r="A53" s="66">
        <v>48</v>
      </c>
      <c r="B53" s="63" t="s">
        <v>134</v>
      </c>
      <c r="C53" s="68" t="s">
        <v>135</v>
      </c>
      <c r="D53" s="5"/>
      <c r="E53" s="2"/>
      <c r="F53" s="2"/>
      <c r="G53" s="2"/>
      <c r="H53" s="2"/>
      <c r="I53" s="2"/>
      <c r="J53" s="2"/>
      <c r="K53" s="6"/>
      <c r="L53" s="5"/>
      <c r="M53" s="2"/>
      <c r="N53" s="2"/>
      <c r="O53" s="2"/>
      <c r="P53" s="2"/>
      <c r="Q53" s="2"/>
      <c r="R53" s="2"/>
      <c r="S53" s="2"/>
      <c r="T53" s="2"/>
      <c r="U53" s="2"/>
      <c r="V53" s="2"/>
      <c r="W53" s="6"/>
      <c r="X53" s="5"/>
      <c r="Y53" s="2"/>
      <c r="Z53" s="2"/>
      <c r="AA53" s="2"/>
      <c r="AB53" s="2"/>
      <c r="AC53" s="2"/>
      <c r="AD53" s="2"/>
      <c r="AE53" s="3"/>
      <c r="AF53" s="3"/>
      <c r="AG53" s="3"/>
      <c r="AH53" s="3"/>
      <c r="AI53" s="6"/>
      <c r="AJ53" s="52"/>
      <c r="AK53" s="3"/>
      <c r="AL53" s="3"/>
      <c r="AM53" s="6"/>
      <c r="AN53" s="28"/>
    </row>
    <row r="54" spans="1:40" ht="15">
      <c r="A54" s="66">
        <v>49</v>
      </c>
      <c r="B54" s="60" t="s">
        <v>132</v>
      </c>
      <c r="C54" s="56" t="s">
        <v>133</v>
      </c>
      <c r="D54" s="5"/>
      <c r="E54" s="2"/>
      <c r="F54" s="2"/>
      <c r="G54" s="2"/>
      <c r="H54" s="2"/>
      <c r="I54" s="2"/>
      <c r="J54" s="2"/>
      <c r="K54" s="6"/>
      <c r="L54" s="5"/>
      <c r="M54" s="2"/>
      <c r="N54" s="2"/>
      <c r="O54" s="2"/>
      <c r="P54" s="2"/>
      <c r="Q54" s="2"/>
      <c r="R54" s="2"/>
      <c r="S54" s="2"/>
      <c r="T54" s="2"/>
      <c r="U54" s="2"/>
      <c r="V54" s="2"/>
      <c r="W54" s="6"/>
      <c r="X54" s="5"/>
      <c r="Y54" s="2"/>
      <c r="Z54" s="2"/>
      <c r="AA54" s="2"/>
      <c r="AB54" s="2"/>
      <c r="AC54" s="2"/>
      <c r="AD54" s="2"/>
      <c r="AE54" s="3"/>
      <c r="AF54" s="3"/>
      <c r="AG54" s="3"/>
      <c r="AH54" s="3"/>
      <c r="AI54" s="6"/>
      <c r="AJ54" s="52"/>
      <c r="AK54" s="3"/>
      <c r="AL54" s="3"/>
      <c r="AM54" s="6"/>
      <c r="AN54" s="28">
        <v>49</v>
      </c>
    </row>
    <row r="55" spans="1:40" ht="15">
      <c r="A55" s="66">
        <v>50</v>
      </c>
      <c r="B55" s="63" t="s">
        <v>102</v>
      </c>
      <c r="C55" s="44" t="s">
        <v>122</v>
      </c>
      <c r="D55" s="40"/>
      <c r="E55" s="2"/>
      <c r="F55" s="2"/>
      <c r="G55" s="2"/>
      <c r="H55" s="2"/>
      <c r="I55" s="2"/>
      <c r="J55" s="2"/>
      <c r="K55" s="6"/>
      <c r="L55" s="5"/>
      <c r="M55" s="2"/>
      <c r="N55" s="2"/>
      <c r="O55" s="2"/>
      <c r="P55" s="2"/>
      <c r="Q55" s="2"/>
      <c r="R55" s="2"/>
      <c r="S55" s="2"/>
      <c r="T55" s="2"/>
      <c r="U55" s="2"/>
      <c r="V55" s="2"/>
      <c r="W55" s="6"/>
      <c r="X55" s="5"/>
      <c r="Y55" s="2"/>
      <c r="Z55" s="2"/>
      <c r="AA55" s="2"/>
      <c r="AB55" s="2"/>
      <c r="AC55" s="2"/>
      <c r="AD55" s="2"/>
      <c r="AE55" s="3"/>
      <c r="AF55" s="3"/>
      <c r="AG55" s="3"/>
      <c r="AH55" s="3"/>
      <c r="AI55" s="6"/>
      <c r="AJ55" s="52"/>
      <c r="AK55" s="3"/>
      <c r="AL55" s="3"/>
      <c r="AM55" s="6"/>
      <c r="AN55" s="28">
        <v>50</v>
      </c>
    </row>
    <row r="56" spans="1:40" ht="15">
      <c r="A56" s="66">
        <v>51</v>
      </c>
      <c r="B56" s="63" t="s">
        <v>103</v>
      </c>
      <c r="C56" s="44" t="s">
        <v>104</v>
      </c>
      <c r="D56" s="40"/>
      <c r="E56" s="2"/>
      <c r="F56" s="2"/>
      <c r="G56" s="2"/>
      <c r="H56" s="2"/>
      <c r="I56" s="2"/>
      <c r="J56" s="2"/>
      <c r="K56" s="6"/>
      <c r="L56" s="5"/>
      <c r="M56" s="2"/>
      <c r="N56" s="2"/>
      <c r="O56" s="2"/>
      <c r="P56" s="2"/>
      <c r="Q56" s="2"/>
      <c r="R56" s="2"/>
      <c r="S56" s="2"/>
      <c r="T56" s="2"/>
      <c r="U56" s="2"/>
      <c r="V56" s="2"/>
      <c r="W56" s="6"/>
      <c r="X56" s="5"/>
      <c r="Y56" s="2"/>
      <c r="Z56" s="2"/>
      <c r="AA56" s="2"/>
      <c r="AB56" s="2"/>
      <c r="AC56" s="2"/>
      <c r="AD56" s="2"/>
      <c r="AE56" s="3"/>
      <c r="AF56" s="3"/>
      <c r="AG56" s="3"/>
      <c r="AH56" s="3"/>
      <c r="AI56" s="6"/>
      <c r="AJ56" s="52"/>
      <c r="AK56" s="3"/>
      <c r="AL56" s="3"/>
      <c r="AM56" s="6"/>
      <c r="AN56" s="28">
        <v>51</v>
      </c>
    </row>
    <row r="57" spans="1:40" ht="15">
      <c r="A57" s="66">
        <v>52</v>
      </c>
      <c r="B57" s="63" t="s">
        <v>105</v>
      </c>
      <c r="C57" s="44" t="s">
        <v>106</v>
      </c>
      <c r="D57" s="40"/>
      <c r="E57" s="2"/>
      <c r="F57" s="2"/>
      <c r="G57" s="2"/>
      <c r="H57" s="2"/>
      <c r="I57" s="2"/>
      <c r="J57" s="2"/>
      <c r="K57" s="6"/>
      <c r="L57" s="5"/>
      <c r="M57" s="2"/>
      <c r="N57" s="2"/>
      <c r="O57" s="2"/>
      <c r="P57" s="2"/>
      <c r="Q57" s="2"/>
      <c r="R57" s="2"/>
      <c r="S57" s="2"/>
      <c r="T57" s="2"/>
      <c r="U57" s="2"/>
      <c r="V57" s="2"/>
      <c r="W57" s="6"/>
      <c r="X57" s="5"/>
      <c r="Y57" s="2"/>
      <c r="Z57" s="2"/>
      <c r="AA57" s="2"/>
      <c r="AB57" s="2"/>
      <c r="AC57" s="2"/>
      <c r="AD57" s="2"/>
      <c r="AE57" s="3"/>
      <c r="AF57" s="3"/>
      <c r="AG57" s="3"/>
      <c r="AH57" s="3"/>
      <c r="AI57" s="6"/>
      <c r="AJ57" s="52"/>
      <c r="AK57" s="3"/>
      <c r="AL57" s="3"/>
      <c r="AM57" s="6"/>
      <c r="AN57" s="28">
        <v>52</v>
      </c>
    </row>
    <row r="58" spans="1:40" ht="15">
      <c r="A58" s="66">
        <v>53</v>
      </c>
      <c r="B58" s="63" t="s">
        <v>107</v>
      </c>
      <c r="C58" s="44" t="s">
        <v>108</v>
      </c>
      <c r="D58" s="40"/>
      <c r="E58" s="2"/>
      <c r="F58" s="2"/>
      <c r="G58" s="2"/>
      <c r="H58" s="2"/>
      <c r="I58" s="2"/>
      <c r="J58" s="2"/>
      <c r="K58" s="6"/>
      <c r="L58" s="5"/>
      <c r="M58" s="2"/>
      <c r="N58" s="2"/>
      <c r="O58" s="2"/>
      <c r="P58" s="2"/>
      <c r="Q58" s="2"/>
      <c r="R58" s="2"/>
      <c r="S58" s="2"/>
      <c r="T58" s="2"/>
      <c r="U58" s="2"/>
      <c r="V58" s="2"/>
      <c r="W58" s="6"/>
      <c r="X58" s="5"/>
      <c r="Y58" s="2"/>
      <c r="Z58" s="2"/>
      <c r="AA58" s="2"/>
      <c r="AB58" s="2"/>
      <c r="AC58" s="2"/>
      <c r="AD58" s="2"/>
      <c r="AE58" s="3"/>
      <c r="AF58" s="3"/>
      <c r="AG58" s="3"/>
      <c r="AH58" s="3"/>
      <c r="AI58" s="6"/>
      <c r="AJ58" s="52"/>
      <c r="AK58" s="3"/>
      <c r="AL58" s="3"/>
      <c r="AM58" s="6"/>
      <c r="AN58" s="28">
        <v>53</v>
      </c>
    </row>
    <row r="59" spans="1:40" ht="15.75" thickBot="1">
      <c r="A59" s="67">
        <v>54</v>
      </c>
      <c r="B59" s="64" t="s">
        <v>109</v>
      </c>
      <c r="C59" s="47" t="s">
        <v>121</v>
      </c>
      <c r="D59" s="41"/>
      <c r="E59" s="9"/>
      <c r="F59" s="9"/>
      <c r="G59" s="9"/>
      <c r="H59" s="9"/>
      <c r="I59" s="9"/>
      <c r="J59" s="9"/>
      <c r="K59" s="8"/>
      <c r="L59" s="7"/>
      <c r="M59" s="9"/>
      <c r="N59" s="9"/>
      <c r="O59" s="9"/>
      <c r="P59" s="9"/>
      <c r="Q59" s="9"/>
      <c r="R59" s="9"/>
      <c r="S59" s="9"/>
      <c r="T59" s="9"/>
      <c r="U59" s="9"/>
      <c r="V59" s="9"/>
      <c r="W59" s="8"/>
      <c r="X59" s="7"/>
      <c r="Y59" s="9"/>
      <c r="Z59" s="9"/>
      <c r="AA59" s="9"/>
      <c r="AB59" s="9"/>
      <c r="AC59" s="9"/>
      <c r="AD59" s="9"/>
      <c r="AE59" s="33"/>
      <c r="AF59" s="33"/>
      <c r="AG59" s="33"/>
      <c r="AH59" s="33"/>
      <c r="AI59" s="8"/>
      <c r="AJ59" s="53"/>
      <c r="AK59" s="33"/>
      <c r="AL59" s="33"/>
      <c r="AM59" s="8"/>
      <c r="AN59" s="55">
        <v>54</v>
      </c>
    </row>
  </sheetData>
  <sheetProtection/>
  <mergeCells count="8">
    <mergeCell ref="X4:AI4"/>
    <mergeCell ref="AJ4:AM4"/>
    <mergeCell ref="D4:K4"/>
    <mergeCell ref="L4:W4"/>
    <mergeCell ref="A2:B3"/>
    <mergeCell ref="C2:C3"/>
    <mergeCell ref="A4:B5"/>
    <mergeCell ref="C4:C5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"/>
  <sheetViews>
    <sheetView tabSelected="1" zoomScalePageLayoutView="0" workbookViewId="0" topLeftCell="A1">
      <pane xSplit="14" ySplit="2" topLeftCell="O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J3" sqref="J3"/>
    </sheetView>
  </sheetViews>
  <sheetFormatPr defaultColWidth="9.140625" defaultRowHeight="15"/>
  <cols>
    <col min="1" max="1" width="4.140625" style="1" bestFit="1" customWidth="1"/>
    <col min="2" max="2" width="13.140625" style="1" bestFit="1" customWidth="1"/>
    <col min="3" max="3" width="22.00390625" style="0" bestFit="1" customWidth="1"/>
    <col min="4" max="4" width="38.7109375" style="0" bestFit="1" customWidth="1"/>
    <col min="5" max="5" width="8.00390625" style="0" bestFit="1" customWidth="1"/>
    <col min="6" max="13" width="9.57421875" style="1" customWidth="1"/>
    <col min="14" max="14" width="13.57421875" style="1" customWidth="1"/>
    <col min="15" max="58" width="7.140625" style="0" customWidth="1"/>
  </cols>
  <sheetData>
    <row r="1" spans="1:58" ht="15.75" thickBot="1">
      <c r="A1" s="83" t="s">
        <v>88</v>
      </c>
      <c r="B1" s="83"/>
      <c r="C1" s="83"/>
      <c r="D1" s="10">
        <v>41364</v>
      </c>
      <c r="E1" s="81" t="s">
        <v>87</v>
      </c>
      <c r="F1" s="77" t="s">
        <v>0</v>
      </c>
      <c r="G1" s="88" t="s">
        <v>83</v>
      </c>
      <c r="H1" s="90" t="s">
        <v>81</v>
      </c>
      <c r="I1" s="75" t="s">
        <v>82</v>
      </c>
      <c r="J1" s="79">
        <v>2010</v>
      </c>
      <c r="K1" s="79">
        <v>2011</v>
      </c>
      <c r="L1" s="86">
        <v>2012</v>
      </c>
      <c r="M1" s="92">
        <v>2013</v>
      </c>
      <c r="N1" s="84" t="s">
        <v>126</v>
      </c>
      <c r="O1" s="73">
        <v>2010</v>
      </c>
      <c r="P1" s="73"/>
      <c r="Q1" s="73"/>
      <c r="R1" s="73"/>
      <c r="S1" s="73"/>
      <c r="T1" s="73"/>
      <c r="U1" s="73"/>
      <c r="V1" s="74"/>
      <c r="W1" s="72">
        <v>2011</v>
      </c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4"/>
      <c r="AI1" s="72">
        <v>2012</v>
      </c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4"/>
      <c r="AU1" s="72">
        <v>2013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</row>
    <row r="2" spans="1:58" ht="15.75" thickBot="1">
      <c r="A2" s="49" t="s">
        <v>85</v>
      </c>
      <c r="B2" s="49" t="s">
        <v>136</v>
      </c>
      <c r="C2" s="49" t="s">
        <v>84</v>
      </c>
      <c r="D2" s="49" t="s">
        <v>86</v>
      </c>
      <c r="E2" s="82"/>
      <c r="F2" s="78"/>
      <c r="G2" s="89"/>
      <c r="H2" s="91"/>
      <c r="I2" s="76"/>
      <c r="J2" s="80"/>
      <c r="K2" s="80"/>
      <c r="L2" s="87"/>
      <c r="M2" s="93"/>
      <c r="N2" s="85"/>
      <c r="O2" s="70">
        <v>40299</v>
      </c>
      <c r="P2" s="70">
        <v>40330</v>
      </c>
      <c r="Q2" s="70">
        <v>40360</v>
      </c>
      <c r="R2" s="70">
        <v>40391</v>
      </c>
      <c r="S2" s="70">
        <v>40422</v>
      </c>
      <c r="T2" s="70">
        <v>40452</v>
      </c>
      <c r="U2" s="70">
        <v>40483</v>
      </c>
      <c r="V2" s="70">
        <v>40513</v>
      </c>
      <c r="W2" s="70">
        <v>40544</v>
      </c>
      <c r="X2" s="70">
        <v>40575</v>
      </c>
      <c r="Y2" s="70">
        <v>40603</v>
      </c>
      <c r="Z2" s="70">
        <v>40634</v>
      </c>
      <c r="AA2" s="70">
        <v>40664</v>
      </c>
      <c r="AB2" s="70">
        <v>40695</v>
      </c>
      <c r="AC2" s="70">
        <v>40725</v>
      </c>
      <c r="AD2" s="70">
        <v>40756</v>
      </c>
      <c r="AE2" s="70">
        <v>40787</v>
      </c>
      <c r="AF2" s="70">
        <v>40817</v>
      </c>
      <c r="AG2" s="70">
        <v>40848</v>
      </c>
      <c r="AH2" s="70">
        <v>40878</v>
      </c>
      <c r="AI2" s="70">
        <v>40909</v>
      </c>
      <c r="AJ2" s="70">
        <v>40940</v>
      </c>
      <c r="AK2" s="70">
        <v>40969</v>
      </c>
      <c r="AL2" s="70">
        <v>41000</v>
      </c>
      <c r="AM2" s="70">
        <v>41030</v>
      </c>
      <c r="AN2" s="70">
        <v>41061</v>
      </c>
      <c r="AO2" s="70">
        <v>41091</v>
      </c>
      <c r="AP2" s="70">
        <v>41122</v>
      </c>
      <c r="AQ2" s="70">
        <v>41153</v>
      </c>
      <c r="AR2" s="70">
        <v>41183</v>
      </c>
      <c r="AS2" s="70">
        <v>41214</v>
      </c>
      <c r="AT2" s="70">
        <v>41244</v>
      </c>
      <c r="AU2" s="70">
        <v>41275</v>
      </c>
      <c r="AV2" s="70">
        <v>41306</v>
      </c>
      <c r="AW2" s="70">
        <v>41334</v>
      </c>
      <c r="AX2" s="70">
        <v>41365</v>
      </c>
      <c r="AY2" s="70">
        <v>41395</v>
      </c>
      <c r="AZ2" s="70">
        <v>41426</v>
      </c>
      <c r="BA2" s="70">
        <v>41456</v>
      </c>
      <c r="BB2" s="70">
        <v>41487</v>
      </c>
      <c r="BC2" s="70">
        <v>41518</v>
      </c>
      <c r="BD2" s="70">
        <v>41548</v>
      </c>
      <c r="BE2" s="70">
        <v>41579</v>
      </c>
      <c r="BF2" s="70">
        <v>41609</v>
      </c>
    </row>
    <row r="3" spans="1:58" ht="15">
      <c r="A3" s="25">
        <v>1</v>
      </c>
      <c r="B3" s="32">
        <v>6.3775200000000005</v>
      </c>
      <c r="C3" s="48" t="s">
        <v>137</v>
      </c>
      <c r="D3" s="48" t="s">
        <v>138</v>
      </c>
      <c r="E3" s="19">
        <v>12</v>
      </c>
      <c r="F3" s="20">
        <f>SUM(J3:M3)</f>
        <v>108</v>
      </c>
      <c r="G3" s="21">
        <f>SUMIF(O2:BF2,"="&amp;DATE(YEAR(D1),MONTH(D1)-E3,1),O3:BF3)</f>
        <v>36</v>
      </c>
      <c r="H3" s="4">
        <f>F3-G3-I3</f>
        <v>72</v>
      </c>
      <c r="I3" s="22">
        <f>SUMIF(O2:BF2,"&gt;"&amp;DATE(YEAR(D1),MONTH(D1)-E3,1),O3:BF3)</f>
        <v>0</v>
      </c>
      <c r="J3" s="19">
        <f>_xlfn.SUMIFS($O$3:$BF$3,O$2:BF$2,"&gt;="&amp;DATE(J1,1,1),$O$2:$BF$2,"&lt;"&amp;DATE(J1+1,1,1))</f>
        <v>0</v>
      </c>
      <c r="K3" s="19">
        <f>_xlfn.SUMIFS($O$3:$BF$3,P$2:BG$2,"&gt;="&amp;DATE(K1,1,1),$O$2:$BF$2,"&lt;"&amp;DATE(K1+1,1,1))</f>
        <v>36</v>
      </c>
      <c r="L3" s="19">
        <f>_xlfn.SUMIFS($O$3:$BF$3,Q$2:BH$2,"&gt;="&amp;DATE(L1,1,1),$O$2:$BF$2,"&lt;"&amp;DATE(L1+1,1,1))</f>
        <v>72</v>
      </c>
      <c r="M3" s="19">
        <f>_xlfn.SUMIFS($O$3:$BF$3,R$2:BI$2,"&gt;="&amp;DATE(M1,1,1),$O$2:$BF$2,"&lt;"&amp;DATE(M1+1,1,1))</f>
        <v>0</v>
      </c>
      <c r="N3" s="34">
        <f>B3*H3</f>
        <v>459.18144000000007</v>
      </c>
      <c r="O3" s="15"/>
      <c r="P3" s="15"/>
      <c r="Q3" s="15"/>
      <c r="R3" s="15"/>
      <c r="S3" s="15"/>
      <c r="T3" s="15"/>
      <c r="U3" s="15"/>
      <c r="V3" s="18"/>
      <c r="W3" s="17"/>
      <c r="X3" s="15"/>
      <c r="Y3" s="15"/>
      <c r="Z3" s="15"/>
      <c r="AA3" s="15"/>
      <c r="AB3" s="15"/>
      <c r="AC3" s="15"/>
      <c r="AD3" s="15"/>
      <c r="AE3" s="15"/>
      <c r="AF3" s="15">
        <v>36</v>
      </c>
      <c r="AG3" s="15"/>
      <c r="AH3" s="18"/>
      <c r="AI3" s="14">
        <v>36</v>
      </c>
      <c r="AJ3" s="23"/>
      <c r="AK3" s="23">
        <v>36</v>
      </c>
      <c r="AL3" s="23"/>
      <c r="AM3" s="23"/>
      <c r="AN3" s="23"/>
      <c r="AO3" s="23"/>
      <c r="AP3" s="23"/>
      <c r="AQ3" s="23"/>
      <c r="AR3" s="23"/>
      <c r="AS3" s="23"/>
      <c r="AT3" s="24"/>
      <c r="AU3" s="14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4"/>
    </row>
    <row r="4" ht="15">
      <c r="G4" s="71"/>
    </row>
  </sheetData>
  <sheetProtection/>
  <mergeCells count="15">
    <mergeCell ref="W1:AH1"/>
    <mergeCell ref="AI1:AT1"/>
    <mergeCell ref="AU1:BF1"/>
    <mergeCell ref="J1:J2"/>
    <mergeCell ref="K1:K2"/>
    <mergeCell ref="L1:L2"/>
    <mergeCell ref="M1:M2"/>
    <mergeCell ref="N1:N2"/>
    <mergeCell ref="O1:V1"/>
    <mergeCell ref="A1:C1"/>
    <mergeCell ref="E1:E2"/>
    <mergeCell ref="F1:F2"/>
    <mergeCell ref="G1:G2"/>
    <mergeCell ref="H1:H2"/>
    <mergeCell ref="I1:I2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Vukojev</dc:creator>
  <cp:keywords/>
  <dc:description/>
  <cp:lastModifiedBy>Predrag Jovanović</cp:lastModifiedBy>
  <cp:lastPrinted>2013-02-11T22:09:43Z</cp:lastPrinted>
  <dcterms:created xsi:type="dcterms:W3CDTF">2012-01-24T12:52:29Z</dcterms:created>
  <dcterms:modified xsi:type="dcterms:W3CDTF">2013-04-04T14:31:28Z</dcterms:modified>
  <cp:category/>
  <cp:version/>
  <cp:contentType/>
  <cp:contentStatus/>
</cp:coreProperties>
</file>