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PRETRAGA" sheetId="1" r:id="rId1"/>
    <sheet name="BAZA" sheetId="2" r:id="rId2"/>
    <sheet name="Sheet3" sheetId="3" r:id="rId3"/>
  </sheets>
  <definedNames>
    <definedName name="Nazivi">BAZA!$C:$C</definedName>
    <definedName name="Pocetno">BAZA!$D$1</definedName>
    <definedName name="PR.NAME">BAZA!$A:$A</definedName>
  </definedNames>
  <calcPr calcId="124519"/>
</workbook>
</file>

<file path=xl/calcChain.xml><?xml version="1.0" encoding="utf-8"?>
<calcChain xmlns="http://schemas.openxmlformats.org/spreadsheetml/2006/main">
  <c r="F15" i="1"/>
  <c r="E15"/>
  <c r="D15"/>
  <c r="C15"/>
  <c r="B15"/>
  <c r="G15" s="1"/>
  <c r="B9"/>
  <c r="G9" s="1"/>
  <c r="F9" l="1"/>
  <c r="F10"/>
  <c r="G11"/>
  <c r="D10"/>
  <c r="C9"/>
  <c r="D9"/>
  <c r="E9"/>
  <c r="C10"/>
  <c r="E10"/>
  <c r="C11"/>
  <c r="D11"/>
  <c r="E11"/>
  <c r="F11"/>
  <c r="G10"/>
</calcChain>
</file>

<file path=xl/sharedStrings.xml><?xml version="1.0" encoding="utf-8"?>
<sst xmlns="http://schemas.openxmlformats.org/spreadsheetml/2006/main" count="150" uniqueCount="78">
  <si>
    <t>DIGI</t>
  </si>
  <si>
    <t>BIROTEHNA</t>
  </si>
  <si>
    <t>CAS</t>
  </si>
  <si>
    <t>SHOLLEX</t>
  </si>
  <si>
    <t>BIZERBA</t>
  </si>
  <si>
    <t>OSKAR</t>
  </si>
  <si>
    <t>UNIMER</t>
  </si>
  <si>
    <t>ELMER</t>
  </si>
  <si>
    <t>LIBELA</t>
  </si>
  <si>
    <t>TTM</t>
  </si>
  <si>
    <t>MODEL</t>
  </si>
  <si>
    <t>DS 700</t>
  </si>
  <si>
    <t>15/30</t>
  </si>
  <si>
    <t>3/6</t>
  </si>
  <si>
    <t>6/15</t>
  </si>
  <si>
    <t>MAXIMA</t>
  </si>
  <si>
    <t>10</t>
  </si>
  <si>
    <t>M-3-560</t>
  </si>
  <si>
    <t>M-12-26</t>
  </si>
  <si>
    <t>1/2</t>
  </si>
  <si>
    <t>2/5</t>
  </si>
  <si>
    <t>5/10</t>
  </si>
  <si>
    <t>5</t>
  </si>
  <si>
    <t>EL.VAGA</t>
  </si>
  <si>
    <t>KRUŽNA</t>
  </si>
  <si>
    <t>KERN</t>
  </si>
  <si>
    <t>440-33</t>
  </si>
  <si>
    <t>M-2-46</t>
  </si>
  <si>
    <t>120g</t>
  </si>
  <si>
    <t>0.2</t>
  </si>
  <si>
    <t>EW</t>
  </si>
  <si>
    <t>M-2-060</t>
  </si>
  <si>
    <t>ABT</t>
  </si>
  <si>
    <t>EG</t>
  </si>
  <si>
    <t>M-2-65</t>
  </si>
  <si>
    <t>M-01-31</t>
  </si>
  <si>
    <t>TB</t>
  </si>
  <si>
    <t>M-3-456</t>
  </si>
  <si>
    <t>KB-NM</t>
  </si>
  <si>
    <t>M-2-97</t>
  </si>
  <si>
    <t>THB</t>
  </si>
  <si>
    <t>M-2-83</t>
  </si>
  <si>
    <t>600g</t>
  </si>
  <si>
    <t>0.5</t>
  </si>
  <si>
    <t>1200g</t>
  </si>
  <si>
    <t>RADWAG</t>
  </si>
  <si>
    <t>PRECIZNA EL.VAGA</t>
  </si>
  <si>
    <t>WLC 1.2/B1</t>
  </si>
  <si>
    <t>M-2-92</t>
  </si>
  <si>
    <t>PRO 6000</t>
  </si>
  <si>
    <t>M-3-131</t>
  </si>
  <si>
    <t>6</t>
  </si>
  <si>
    <t>2</t>
  </si>
  <si>
    <t>PRO 9000</t>
  </si>
  <si>
    <t>M-3-132</t>
  </si>
  <si>
    <t>ACOM</t>
  </si>
  <si>
    <t>JW 1</t>
  </si>
  <si>
    <t>M-2-57</t>
  </si>
  <si>
    <t>1500</t>
  </si>
  <si>
    <t>300</t>
  </si>
  <si>
    <t>SLUŽBENA OZNAKA</t>
  </si>
  <si>
    <t>MAX.</t>
  </si>
  <si>
    <t>MIN.</t>
  </si>
  <si>
    <t>PROIZVODJAC</t>
  </si>
  <si>
    <t>0.1</t>
  </si>
  <si>
    <t>0.05</t>
  </si>
  <si>
    <t>0.01</t>
  </si>
  <si>
    <t>0.02</t>
  </si>
  <si>
    <t>600</t>
  </si>
  <si>
    <t>e</t>
  </si>
  <si>
    <t>opis</t>
  </si>
  <si>
    <t>d</t>
  </si>
  <si>
    <t xml:space="preserve"> EL.VAGA</t>
  </si>
  <si>
    <t>ANALITIČKA  EL.VAGA</t>
  </si>
  <si>
    <t>OVAKO SAM JA DOBIO</t>
  </si>
  <si>
    <t>A OVAKO BI TREBALO DA IZGLEDA REŠENJE</t>
  </si>
  <si>
    <t>MODEL DOBIJAM KAO 3 PODATKA A TREBAO BI DA BUDE JEDAN POŠTO SU SVA TRI ISTA</t>
  </si>
  <si>
    <t xml:space="preserve">A PODATKE U 16 I 17 REDU IH OPŠTE NE PRIKAZUJE IAKO SU KOLONE RAZLICITE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</si>
</sst>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1" applyAlignment="1" applyProtection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E23" sqref="E23"/>
    </sheetView>
  </sheetViews>
  <sheetFormatPr defaultRowHeight="15"/>
  <cols>
    <col min="1" max="1" width="24" style="3" customWidth="1"/>
    <col min="2" max="2" width="29.140625" style="3" customWidth="1"/>
    <col min="3" max="3" width="16.140625" style="3" customWidth="1"/>
    <col min="4" max="4" width="13.140625" style="3" customWidth="1"/>
    <col min="5" max="5" width="12.7109375" style="3" customWidth="1"/>
    <col min="6" max="6" width="14.7109375" style="3" customWidth="1"/>
    <col min="7" max="7" width="47.42578125" style="3" customWidth="1"/>
    <col min="8" max="9" width="9.140625" style="3"/>
  </cols>
  <sheetData>
    <row r="1" spans="1:9">
      <c r="C1" s="8"/>
    </row>
    <row r="3" spans="1:9" ht="21">
      <c r="B3" s="2" t="s">
        <v>74</v>
      </c>
    </row>
    <row r="4" spans="1:9" ht="26.25">
      <c r="A4" s="4" t="s">
        <v>63</v>
      </c>
    </row>
    <row r="5" spans="1:9" s="1" customFormat="1" ht="21">
      <c r="A5" s="2" t="s">
        <v>0</v>
      </c>
      <c r="B5" s="2"/>
      <c r="C5" s="2"/>
      <c r="D5" s="2"/>
      <c r="E5" s="2"/>
      <c r="F5" s="2"/>
      <c r="G5" s="2"/>
      <c r="H5" s="2"/>
      <c r="I5" s="3"/>
    </row>
    <row r="6" spans="1:9" s="2" customFormat="1" ht="21">
      <c r="I6" s="3"/>
    </row>
    <row r="8" spans="1:9" s="1" customFormat="1" ht="21">
      <c r="A8" s="2" t="s">
        <v>10</v>
      </c>
      <c r="B8" s="2" t="s">
        <v>60</v>
      </c>
      <c r="C8" s="2" t="s">
        <v>61</v>
      </c>
      <c r="D8" s="2" t="s">
        <v>62</v>
      </c>
      <c r="E8" s="2" t="s">
        <v>71</v>
      </c>
      <c r="F8" s="2" t="s">
        <v>69</v>
      </c>
      <c r="G8" s="2" t="s">
        <v>70</v>
      </c>
      <c r="H8" s="2"/>
      <c r="I8" s="2"/>
    </row>
    <row r="9" spans="1:9">
      <c r="A9" s="3" t="s">
        <v>11</v>
      </c>
      <c r="B9" s="3" t="str">
        <f>VLOOKUP(A9,BAZA!D:I,2,FALSE)</f>
        <v>M-3-560</v>
      </c>
      <c r="C9" s="3" t="str">
        <f>VLOOKUP(B9,BAZA!E:J,2,FALSE)</f>
        <v>3/6</v>
      </c>
      <c r="D9" s="3">
        <f>VLOOKUP(B9,BAZA!E:J,3,FALSE)</f>
        <v>20</v>
      </c>
      <c r="E9" s="3" t="str">
        <f>VLOOKUP(B9,BAZA!E:J,4,FALSE)</f>
        <v>1/2</v>
      </c>
      <c r="F9" s="3" t="str">
        <f>VLOOKUP(B9,BAZA!E:J,5,FALSE)</f>
        <v>1/2</v>
      </c>
      <c r="G9" s="3" t="str">
        <f>VLOOKUP(B9,BAZA!E:J,6,FALSE)</f>
        <v>EL.VAGA</v>
      </c>
    </row>
    <row r="10" spans="1:9">
      <c r="C10" s="3" t="str">
        <f>VLOOKUP(B9,BAZA!E:J,2,FALSE)</f>
        <v>3/6</v>
      </c>
      <c r="D10" s="3">
        <f>VLOOKUP(B9,BAZA!E:J,3,FALSE)</f>
        <v>20</v>
      </c>
      <c r="E10" s="3" t="str">
        <f>VLOOKUP(B9,BAZA!E:J,4,FALSE)</f>
        <v>1/2</v>
      </c>
      <c r="F10" s="3" t="str">
        <f>VLOOKUP(B9,BAZA!E:J,5,FALSE)</f>
        <v>1/2</v>
      </c>
      <c r="G10" s="3" t="str">
        <f>VLOOKUP(B9,BAZA!E:J,6,FALSE)</f>
        <v>EL.VAGA</v>
      </c>
    </row>
    <row r="11" spans="1:9">
      <c r="C11" s="3" t="str">
        <f>VLOOKUP(B9,BAZA!E:J,2,FALSE)</f>
        <v>3/6</v>
      </c>
      <c r="D11" s="3">
        <f>VLOOKUP(B9,BAZA!E:J,3,FALSE)</f>
        <v>20</v>
      </c>
      <c r="E11" s="3" t="str">
        <f>VLOOKUP(B9,BAZA!E:J,4,FALSE)</f>
        <v>1/2</v>
      </c>
      <c r="F11" s="3" t="str">
        <f>VLOOKUP(B9,BAZA!E:J,5,FALSE)</f>
        <v>1/2</v>
      </c>
      <c r="G11" s="3" t="str">
        <f>VLOOKUP(B9,BAZA!E:J,6,FALSE)</f>
        <v>EL.VAGA</v>
      </c>
    </row>
    <row r="12" spans="1:9">
      <c r="A12"/>
      <c r="B12"/>
      <c r="E12" s="5"/>
      <c r="F12" s="6"/>
      <c r="G12" s="7"/>
      <c r="H12" s="6"/>
    </row>
    <row r="13" spans="1:9" ht="21">
      <c r="A13"/>
      <c r="B13" s="1" t="s">
        <v>75</v>
      </c>
      <c r="E13" s="5"/>
      <c r="F13" s="6"/>
      <c r="G13" s="7"/>
      <c r="H13" s="6"/>
    </row>
    <row r="14" spans="1:9">
      <c r="A14"/>
      <c r="B14"/>
      <c r="E14" s="5"/>
      <c r="F14" s="6"/>
      <c r="G14" s="7"/>
      <c r="H14" s="6"/>
    </row>
    <row r="15" spans="1:9">
      <c r="A15" s="3" t="s">
        <v>11</v>
      </c>
      <c r="B15" s="3" t="str">
        <f>VLOOKUP(A15,BAZA!D:I,2,FALSE)</f>
        <v>M-3-560</v>
      </c>
      <c r="C15" s="3" t="str">
        <f>VLOOKUP(A15,BAZA!D:I,3,FALSE)</f>
        <v>3/6</v>
      </c>
      <c r="D15" s="3">
        <f>VLOOKUP(A15,BAZA!D:I,4,FALSE)</f>
        <v>20</v>
      </c>
      <c r="E15" s="3" t="str">
        <f>VLOOKUP(A15,BAZA!D:I,5,FALSE)</f>
        <v>1/2</v>
      </c>
      <c r="F15" s="3" t="str">
        <f>VLOOKUP(A15,BAZA!D:I,6,FALSE)</f>
        <v>1/2</v>
      </c>
      <c r="G15" s="3" t="str">
        <f>VLOOKUP(B15,BAZA!E:J,6,FALSE)</f>
        <v>EL.VAGA</v>
      </c>
    </row>
    <row r="16" spans="1:9">
      <c r="A16"/>
      <c r="B16"/>
      <c r="C16" s="6" t="s">
        <v>14</v>
      </c>
      <c r="D16" s="7">
        <v>40</v>
      </c>
      <c r="E16" s="6" t="s">
        <v>20</v>
      </c>
      <c r="F16" s="6" t="s">
        <v>20</v>
      </c>
      <c r="G16" s="3" t="s">
        <v>23</v>
      </c>
      <c r="H16" s="6"/>
    </row>
    <row r="17" spans="1:9">
      <c r="A17"/>
      <c r="B17"/>
      <c r="C17" s="6" t="s">
        <v>12</v>
      </c>
      <c r="D17" s="7">
        <v>100</v>
      </c>
      <c r="E17" s="6" t="s">
        <v>21</v>
      </c>
      <c r="F17" s="6" t="s">
        <v>21</v>
      </c>
      <c r="G17" s="3" t="s">
        <v>23</v>
      </c>
      <c r="H17" s="7"/>
    </row>
    <row r="18" spans="1:9">
      <c r="A18"/>
      <c r="B18"/>
      <c r="F18" s="6"/>
      <c r="G18" s="7"/>
      <c r="H18" s="6"/>
    </row>
    <row r="19" spans="1:9">
      <c r="A19"/>
      <c r="B19"/>
      <c r="F19" s="6"/>
      <c r="G19" s="7"/>
      <c r="H19" s="6"/>
    </row>
    <row r="20" spans="1:9" s="9" customFormat="1" ht="18.75">
      <c r="A20" s="9" t="s">
        <v>76</v>
      </c>
      <c r="C20" s="10"/>
      <c r="D20" s="10"/>
      <c r="E20" s="10"/>
      <c r="F20" s="11"/>
      <c r="G20" s="12"/>
      <c r="H20" s="11"/>
      <c r="I20" s="10"/>
    </row>
    <row r="21" spans="1:9" s="9" customFormat="1" ht="18.75">
      <c r="A21" s="9" t="s">
        <v>77</v>
      </c>
      <c r="C21" s="10"/>
      <c r="D21" s="10"/>
      <c r="E21" s="10"/>
      <c r="F21" s="11"/>
      <c r="G21" s="12"/>
      <c r="H21" s="11"/>
      <c r="I21" s="10"/>
    </row>
    <row r="22" spans="1:9">
      <c r="A22"/>
      <c r="B22"/>
      <c r="C22" s="6"/>
      <c r="D22" s="7"/>
      <c r="E22" s="6"/>
      <c r="F22" s="6"/>
      <c r="H22" s="7"/>
    </row>
    <row r="23" spans="1:9">
      <c r="A23"/>
      <c r="B23"/>
      <c r="F23" s="6"/>
      <c r="G23" s="7"/>
      <c r="H23" s="6"/>
    </row>
    <row r="24" spans="1:9">
      <c r="A24"/>
      <c r="B24"/>
      <c r="F24" s="6"/>
      <c r="G24" s="7"/>
      <c r="H24" s="6"/>
    </row>
    <row r="25" spans="1:9">
      <c r="A25"/>
      <c r="B25"/>
      <c r="F25" s="6"/>
      <c r="G25" s="7"/>
      <c r="H25" s="6"/>
    </row>
    <row r="26" spans="1:9">
      <c r="A26"/>
      <c r="B26"/>
      <c r="F26" s="6"/>
      <c r="G26" s="7"/>
      <c r="H26" s="6"/>
    </row>
    <row r="27" spans="1:9">
      <c r="A27"/>
      <c r="B27"/>
      <c r="F27" s="6"/>
      <c r="G27" s="7"/>
      <c r="H27" s="6"/>
    </row>
  </sheetData>
  <dataValidations count="2">
    <dataValidation type="list" allowBlank="1" showInputMessage="1" showErrorMessage="1" sqref="A9 A15">
      <formula1>OFFSET(Pocetno,MATCH($A$5,Nazivi,0)-1,0,COUNTIF(Nazivi,A5),1)</formula1>
    </dataValidation>
    <dataValidation type="list" allowBlank="1" showInputMessage="1" showErrorMessage="1" sqref="A5">
      <formula1>PR.NAME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D24" sqref="D24"/>
    </sheetView>
  </sheetViews>
  <sheetFormatPr defaultRowHeight="15"/>
  <cols>
    <col min="1" max="1" width="13" customWidth="1"/>
    <col min="2" max="2" width="4.42578125" customWidth="1"/>
    <col min="3" max="4" width="18.5703125" style="3" customWidth="1"/>
    <col min="5" max="5" width="18.28515625" style="3" customWidth="1"/>
    <col min="6" max="6" width="9.140625" style="6"/>
    <col min="7" max="7" width="9.140625" style="7"/>
    <col min="8" max="8" width="9.140625" style="6"/>
    <col min="9" max="9" width="9.5703125" style="3" customWidth="1"/>
    <col min="10" max="10" width="43.7109375" style="3" customWidth="1"/>
    <col min="11" max="16" width="9.140625" style="3"/>
  </cols>
  <sheetData>
    <row r="1" spans="1:10">
      <c r="A1" t="s">
        <v>0</v>
      </c>
      <c r="C1" s="3" t="s">
        <v>0</v>
      </c>
      <c r="D1" s="3" t="s">
        <v>11</v>
      </c>
      <c r="E1" s="5" t="s">
        <v>17</v>
      </c>
      <c r="F1" s="6" t="s">
        <v>13</v>
      </c>
      <c r="G1" s="7">
        <v>20</v>
      </c>
      <c r="H1" s="6" t="s">
        <v>19</v>
      </c>
      <c r="I1" s="6" t="s">
        <v>19</v>
      </c>
      <c r="J1" s="3" t="s">
        <v>23</v>
      </c>
    </row>
    <row r="2" spans="1:10">
      <c r="A2" t="s">
        <v>1</v>
      </c>
      <c r="C2" s="3" t="s">
        <v>0</v>
      </c>
      <c r="D2" s="3" t="s">
        <v>11</v>
      </c>
      <c r="E2" s="5" t="s">
        <v>17</v>
      </c>
      <c r="F2" s="6" t="s">
        <v>14</v>
      </c>
      <c r="G2" s="7">
        <v>40</v>
      </c>
      <c r="H2" s="6" t="s">
        <v>20</v>
      </c>
      <c r="I2" s="6" t="s">
        <v>20</v>
      </c>
      <c r="J2" s="3" t="s">
        <v>23</v>
      </c>
    </row>
    <row r="3" spans="1:10">
      <c r="A3" t="s">
        <v>2</v>
      </c>
      <c r="C3" s="3" t="s">
        <v>0</v>
      </c>
      <c r="D3" s="3" t="s">
        <v>11</v>
      </c>
      <c r="E3" s="5" t="s">
        <v>17</v>
      </c>
      <c r="F3" s="6" t="s">
        <v>12</v>
      </c>
      <c r="G3" s="7">
        <v>100</v>
      </c>
      <c r="H3" s="6" t="s">
        <v>21</v>
      </c>
      <c r="I3" s="6" t="s">
        <v>21</v>
      </c>
      <c r="J3" s="3" t="s">
        <v>23</v>
      </c>
    </row>
    <row r="4" spans="1:10">
      <c r="A4" t="s">
        <v>3</v>
      </c>
      <c r="C4" s="3" t="s">
        <v>8</v>
      </c>
      <c r="D4" s="3" t="s">
        <v>15</v>
      </c>
      <c r="E4" s="3" t="s">
        <v>18</v>
      </c>
      <c r="F4" s="6" t="s">
        <v>16</v>
      </c>
      <c r="G4" s="7">
        <v>20</v>
      </c>
      <c r="H4" s="6" t="s">
        <v>22</v>
      </c>
      <c r="I4" s="6" t="s">
        <v>22</v>
      </c>
      <c r="J4" s="3" t="s">
        <v>24</v>
      </c>
    </row>
    <row r="5" spans="1:10">
      <c r="A5" t="s">
        <v>4</v>
      </c>
      <c r="C5" s="3" t="s">
        <v>25</v>
      </c>
      <c r="D5" s="3" t="s">
        <v>26</v>
      </c>
      <c r="E5" s="3" t="s">
        <v>27</v>
      </c>
      <c r="F5" s="6" t="s">
        <v>28</v>
      </c>
      <c r="G5" s="7" t="s">
        <v>29</v>
      </c>
      <c r="H5" s="6" t="s">
        <v>66</v>
      </c>
      <c r="I5" s="6" t="s">
        <v>64</v>
      </c>
      <c r="J5" s="3" t="s">
        <v>46</v>
      </c>
    </row>
    <row r="6" spans="1:10">
      <c r="A6" t="s">
        <v>5</v>
      </c>
      <c r="C6" s="3" t="s">
        <v>25</v>
      </c>
      <c r="D6" s="6" t="s">
        <v>30</v>
      </c>
      <c r="E6" s="3" t="s">
        <v>31</v>
      </c>
      <c r="F6" s="6" t="s">
        <v>68</v>
      </c>
      <c r="G6" s="7" t="s">
        <v>43</v>
      </c>
      <c r="H6" s="6" t="s">
        <v>52</v>
      </c>
      <c r="I6" s="6" t="s">
        <v>29</v>
      </c>
      <c r="J6" s="3" t="s">
        <v>46</v>
      </c>
    </row>
    <row r="7" spans="1:10">
      <c r="A7" t="s">
        <v>6</v>
      </c>
      <c r="C7" s="3" t="s">
        <v>25</v>
      </c>
      <c r="D7" s="6" t="s">
        <v>32</v>
      </c>
      <c r="E7" s="3" t="s">
        <v>35</v>
      </c>
      <c r="F7" s="6" t="s">
        <v>68</v>
      </c>
      <c r="G7" s="7" t="s">
        <v>43</v>
      </c>
      <c r="H7" s="7" t="s">
        <v>66</v>
      </c>
      <c r="I7" s="7" t="s">
        <v>64</v>
      </c>
      <c r="J7" s="3" t="s">
        <v>73</v>
      </c>
    </row>
    <row r="8" spans="1:10">
      <c r="A8" t="s">
        <v>7</v>
      </c>
      <c r="C8" s="3" t="s">
        <v>25</v>
      </c>
      <c r="D8" s="6" t="s">
        <v>33</v>
      </c>
      <c r="E8" s="3" t="s">
        <v>34</v>
      </c>
      <c r="F8" s="6" t="s">
        <v>68</v>
      </c>
      <c r="G8" s="7" t="s">
        <v>43</v>
      </c>
      <c r="H8" s="7" t="s">
        <v>66</v>
      </c>
      <c r="I8" s="7" t="s">
        <v>64</v>
      </c>
      <c r="J8" s="3" t="s">
        <v>46</v>
      </c>
    </row>
    <row r="9" spans="1:10">
      <c r="A9" t="s">
        <v>8</v>
      </c>
      <c r="C9" s="3" t="s">
        <v>25</v>
      </c>
      <c r="D9" s="6" t="s">
        <v>36</v>
      </c>
      <c r="E9" s="3" t="s">
        <v>37</v>
      </c>
      <c r="F9" s="6" t="s">
        <v>68</v>
      </c>
      <c r="G9" s="7" t="s">
        <v>43</v>
      </c>
      <c r="H9" s="7" t="s">
        <v>66</v>
      </c>
      <c r="I9" s="7" t="s">
        <v>64</v>
      </c>
      <c r="J9" s="3" t="s">
        <v>72</v>
      </c>
    </row>
    <row r="10" spans="1:10">
      <c r="A10" t="s">
        <v>9</v>
      </c>
      <c r="C10" s="3" t="s">
        <v>25</v>
      </c>
      <c r="D10" s="3" t="s">
        <v>38</v>
      </c>
      <c r="E10" s="3" t="s">
        <v>39</v>
      </c>
      <c r="F10" s="6" t="s">
        <v>68</v>
      </c>
      <c r="G10" s="7" t="s">
        <v>43</v>
      </c>
      <c r="H10" s="7" t="s">
        <v>66</v>
      </c>
      <c r="I10" s="7" t="s">
        <v>64</v>
      </c>
      <c r="J10" s="3" t="s">
        <v>46</v>
      </c>
    </row>
    <row r="11" spans="1:10">
      <c r="A11" t="s">
        <v>25</v>
      </c>
      <c r="C11" s="3" t="s">
        <v>45</v>
      </c>
      <c r="D11" s="3" t="s">
        <v>40</v>
      </c>
      <c r="E11" s="3" t="s">
        <v>41</v>
      </c>
      <c r="F11" s="6" t="s">
        <v>42</v>
      </c>
      <c r="G11" s="7" t="s">
        <v>43</v>
      </c>
      <c r="H11" s="7" t="s">
        <v>66</v>
      </c>
      <c r="I11" s="7" t="s">
        <v>64</v>
      </c>
      <c r="J11" s="3" t="s">
        <v>46</v>
      </c>
    </row>
    <row r="12" spans="1:10">
      <c r="A12" t="s">
        <v>45</v>
      </c>
      <c r="C12" s="3" t="s">
        <v>45</v>
      </c>
      <c r="D12" s="3" t="s">
        <v>47</v>
      </c>
      <c r="E12" s="3" t="s">
        <v>48</v>
      </c>
      <c r="F12" s="6" t="s">
        <v>44</v>
      </c>
      <c r="G12" s="7">
        <v>1</v>
      </c>
      <c r="H12" s="6" t="s">
        <v>67</v>
      </c>
      <c r="I12" s="6" t="s">
        <v>29</v>
      </c>
      <c r="J12" s="3" t="s">
        <v>46</v>
      </c>
    </row>
    <row r="13" spans="1:10">
      <c r="A13" t="s">
        <v>55</v>
      </c>
      <c r="C13" s="3" t="s">
        <v>4</v>
      </c>
      <c r="D13" s="3" t="s">
        <v>49</v>
      </c>
      <c r="E13" s="3" t="s">
        <v>50</v>
      </c>
      <c r="F13" s="6" t="s">
        <v>51</v>
      </c>
      <c r="G13" s="7">
        <v>40</v>
      </c>
      <c r="H13" s="6" t="s">
        <v>52</v>
      </c>
      <c r="I13" s="6" t="s">
        <v>52</v>
      </c>
      <c r="J13" s="3" t="s">
        <v>23</v>
      </c>
    </row>
    <row r="14" spans="1:10">
      <c r="C14" s="3" t="s">
        <v>4</v>
      </c>
      <c r="D14" s="3" t="s">
        <v>53</v>
      </c>
      <c r="E14" s="3" t="s">
        <v>54</v>
      </c>
      <c r="I14" s="6"/>
      <c r="J14" s="3" t="s">
        <v>23</v>
      </c>
    </row>
    <row r="15" spans="1:10">
      <c r="C15" s="3" t="s">
        <v>55</v>
      </c>
      <c r="D15" s="3" t="s">
        <v>56</v>
      </c>
      <c r="E15" s="3" t="s">
        <v>57</v>
      </c>
      <c r="F15" s="6" t="s">
        <v>58</v>
      </c>
      <c r="G15" s="7">
        <v>1</v>
      </c>
      <c r="H15" s="6" t="s">
        <v>65</v>
      </c>
      <c r="I15" s="6" t="s">
        <v>65</v>
      </c>
      <c r="J15" s="3" t="s">
        <v>46</v>
      </c>
    </row>
    <row r="16" spans="1:10">
      <c r="C16" s="3" t="s">
        <v>55</v>
      </c>
      <c r="D16" s="3" t="s">
        <v>56</v>
      </c>
      <c r="E16" s="3" t="s">
        <v>57</v>
      </c>
      <c r="F16" s="6" t="s">
        <v>59</v>
      </c>
      <c r="I16" s="6"/>
      <c r="J16" s="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PRETRAGA</vt:lpstr>
      <vt:lpstr>BAZA</vt:lpstr>
      <vt:lpstr>Sheet3</vt:lpstr>
      <vt:lpstr>Nazivi</vt:lpstr>
      <vt:lpstr>Pocetno</vt:lpstr>
      <vt:lpstr>PR.NAME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2013-03-23T21:40:44Z</dcterms:created>
  <dcterms:modified xsi:type="dcterms:W3CDTF">2013-04-02T02:08:57Z</dcterms:modified>
</cp:coreProperties>
</file>