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28800" windowHeight="12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<sst xmlns="http://schemas.openxmlformats.org/spreadsheetml/2006/main" count="109" uniqueCount="28">
  <si>
    <t>HTI1426</t>
  </si>
  <si>
    <t/>
  </si>
  <si>
    <t>1. smena</t>
  </si>
  <si>
    <t>2. smena</t>
  </si>
  <si>
    <t>3. smena</t>
  </si>
  <si>
    <t>pon</t>
  </si>
  <si>
    <t>uto</t>
  </si>
  <si>
    <t>sre</t>
  </si>
  <si>
    <t>1.</t>
  </si>
  <si>
    <t>2.</t>
  </si>
  <si>
    <t>3.</t>
  </si>
  <si>
    <t>predmontaža</t>
  </si>
  <si>
    <t>smena</t>
  </si>
  <si>
    <t>dan</t>
  </si>
  <si>
    <t>linija 1</t>
  </si>
  <si>
    <t>linija 2</t>
  </si>
  <si>
    <t>linija</t>
  </si>
  <si>
    <t>tip</t>
  </si>
  <si>
    <t>količina</t>
  </si>
  <si>
    <t>ZS316</t>
  </si>
  <si>
    <t>ZS416</t>
  </si>
  <si>
    <t>ZS436</t>
  </si>
  <si>
    <t>HTS1356</t>
  </si>
  <si>
    <t>HZI2026</t>
  </si>
  <si>
    <t>HZS2026</t>
  </si>
  <si>
    <t>HZS2926</t>
  </si>
  <si>
    <t>HZI2926</t>
  </si>
  <si>
    <t>HZDI2626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</si>
</sst>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10"/>
      <name val="Calibri"/>
      <family val="0"/>
    </font>
    <font>
      <b/>
      <sz val="11"/>
      <color indexed="10"/>
      <name val="Calibri"/>
      <family val="0"/>
    </font>
    <font>
      <sz val="1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horizontal="right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tabSelected="1" workbookViewId="0" topLeftCell="A1">
      <selection activeCell="AD41" sqref="AD41:AF41"/>
    </sheetView>
  </sheetViews>
  <sheetFormatPr defaultColWidth="8.8515625" defaultRowHeight="15"/>
  <cols>
    <col min="1" max="1" width="9.140625" style="0" customWidth="1"/>
    <col min="2" max="3" width="3.421875" style="1" customWidth="1"/>
    <col min="4" max="4" width="3.421875" style="0" customWidth="1"/>
    <col min="5" max="6" width="3.421875" style="1" customWidth="1"/>
    <col min="7" max="7" width="3.421875" style="0" customWidth="1"/>
    <col min="8" max="9" width="3.421875" style="1" customWidth="1"/>
    <col min="10" max="10" width="3.421875" style="0" customWidth="1"/>
    <col min="11" max="12" width="3.421875" style="1" customWidth="1"/>
    <col min="13" max="13" width="3.421875" style="0" customWidth="1"/>
    <col min="14" max="15" width="3.421875" style="1" customWidth="1"/>
    <col min="16" max="16" width="3.421875" style="0" customWidth="1"/>
    <col min="17" max="18" width="3.421875" style="1" customWidth="1"/>
    <col min="19" max="19" width="3.421875" style="0" customWidth="1"/>
    <col min="20" max="21" width="3.421875" style="1" customWidth="1"/>
    <col min="22" max="22" width="3.421875" style="0" customWidth="1"/>
    <col min="23" max="24" width="3.421875" style="1" customWidth="1"/>
    <col min="25" max="25" width="3.421875" style="0" customWidth="1"/>
    <col min="26" max="27" width="3.421875" style="1" customWidth="1"/>
    <col min="28" max="28" width="3.421875" style="0" customWidth="1"/>
    <col min="29" max="30" width="3.421875" style="1" customWidth="1"/>
    <col min="31" max="31" width="3.421875" style="0" customWidth="1"/>
    <col min="32" max="33" width="3.421875" style="1" customWidth="1"/>
    <col min="34" max="34" width="3.421875" style="0" customWidth="1"/>
    <col min="35" max="36" width="3.421875" style="1" customWidth="1"/>
    <col min="37" max="37" width="3.421875" style="0" customWidth="1"/>
    <col min="38" max="39" width="3.421875" style="1" customWidth="1"/>
    <col min="40" max="40" width="3.421875" style="0" customWidth="1"/>
    <col min="41" max="42" width="3.421875" style="1" customWidth="1"/>
    <col min="43" max="43" width="3.421875" style="0" customWidth="1"/>
    <col min="44" max="45" width="3.421875" style="1" customWidth="1"/>
    <col min="46" max="46" width="3.421875" style="0" customWidth="1"/>
  </cols>
  <sheetData>
    <row r="1" spans="1:46" s="1" customFormat="1" ht="13.5">
      <c r="A1" s="2"/>
      <c r="B1" s="5" t="str">
        <f>K24</f>
        <v>pon</v>
      </c>
      <c r="C1" s="5" t="str">
        <f>K28</f>
        <v>uto</v>
      </c>
      <c r="D1" s="6" t="str">
        <f>K32</f>
        <v>sre</v>
      </c>
      <c r="E1" s="5" t="str">
        <f>K24</f>
        <v>pon</v>
      </c>
      <c r="F1" s="5" t="str">
        <f>K28</f>
        <v>uto</v>
      </c>
      <c r="G1" s="6" t="str">
        <f>K32</f>
        <v>sre</v>
      </c>
      <c r="H1" s="5" t="str">
        <f>K24</f>
        <v>pon</v>
      </c>
      <c r="I1" s="5" t="str">
        <f>K28</f>
        <v>uto</v>
      </c>
      <c r="J1" s="6" t="str">
        <f>K32</f>
        <v>sre</v>
      </c>
      <c r="K1" s="5" t="str">
        <f>K24</f>
        <v>pon</v>
      </c>
      <c r="L1" s="5" t="str">
        <f>K28</f>
        <v>uto</v>
      </c>
      <c r="M1" s="6" t="str">
        <f>K32</f>
        <v>sre</v>
      </c>
      <c r="N1" s="5" t="str">
        <f>K24</f>
        <v>pon</v>
      </c>
      <c r="O1" s="5" t="str">
        <f>K28</f>
        <v>uto</v>
      </c>
      <c r="P1" s="6" t="str">
        <f>K32</f>
        <v>sre</v>
      </c>
      <c r="Q1" s="5" t="str">
        <f>K24</f>
        <v>pon</v>
      </c>
      <c r="R1" s="5" t="str">
        <f>K28</f>
        <v>uto</v>
      </c>
      <c r="S1" s="6" t="str">
        <f>K32</f>
        <v>sre</v>
      </c>
      <c r="T1" s="5" t="str">
        <f>K24</f>
        <v>pon</v>
      </c>
      <c r="U1" s="5" t="str">
        <f>K28</f>
        <v>uto</v>
      </c>
      <c r="V1" s="6" t="str">
        <f>K32</f>
        <v>sre</v>
      </c>
      <c r="W1" s="5" t="str">
        <f>K24</f>
        <v>pon</v>
      </c>
      <c r="X1" s="5" t="str">
        <f>K28</f>
        <v>uto</v>
      </c>
      <c r="Y1" s="6" t="str">
        <f>K32</f>
        <v>sre</v>
      </c>
      <c r="Z1" s="5" t="str">
        <f>K24</f>
        <v>pon</v>
      </c>
      <c r="AA1" s="5" t="str">
        <f>K28</f>
        <v>uto</v>
      </c>
      <c r="AB1" s="6" t="str">
        <f>K32</f>
        <v>sre</v>
      </c>
      <c r="AC1" s="5" t="str">
        <f>K24</f>
        <v>pon</v>
      </c>
      <c r="AD1" s="5" t="str">
        <f>K28</f>
        <v>uto</v>
      </c>
      <c r="AE1" s="6" t="str">
        <f>K32</f>
        <v>sre</v>
      </c>
      <c r="AF1" s="5" t="str">
        <f>K24</f>
        <v>pon</v>
      </c>
      <c r="AG1" s="5" t="str">
        <f>K28</f>
        <v>uto</v>
      </c>
      <c r="AH1" s="6" t="str">
        <f>K32</f>
        <v>sre</v>
      </c>
      <c r="AI1" s="5" t="str">
        <f>K24</f>
        <v>pon</v>
      </c>
      <c r="AJ1" s="5" t="str">
        <f>K28</f>
        <v>uto</v>
      </c>
      <c r="AK1" s="6" t="str">
        <f>K32</f>
        <v>sre</v>
      </c>
      <c r="AL1" s="5" t="str">
        <f>K24</f>
        <v>pon</v>
      </c>
      <c r="AM1" s="5" t="str">
        <f>K28</f>
        <v>uto</v>
      </c>
      <c r="AN1" s="6" t="str">
        <f>K32</f>
        <v>sre</v>
      </c>
      <c r="AO1" s="5" t="str">
        <f>K24</f>
        <v>pon</v>
      </c>
      <c r="AP1" s="5" t="str">
        <f>K28</f>
        <v>uto</v>
      </c>
      <c r="AQ1" s="6" t="str">
        <f>K32</f>
        <v>sre</v>
      </c>
      <c r="AR1" s="5" t="str">
        <f>K24</f>
        <v>pon</v>
      </c>
      <c r="AS1" s="5" t="str">
        <f>K28</f>
        <v>uto</v>
      </c>
      <c r="AT1" s="6" t="str">
        <f>K32</f>
        <v>sre</v>
      </c>
    </row>
    <row r="2" spans="1:46" s="1" customFormat="1" ht="13.5">
      <c r="A2" s="3" t="s">
        <v>2</v>
      </c>
      <c r="B2" s="8">
        <f>IF(W21=1,IF(Z21=1,IF(E24&lt;AH21,E24,AH21),IF(Z21=2,IF(G24&lt;AH21,G24,AH21))),IF(W21=2,IF(Z21=1,IF(N24&lt;AH21,N24,AH21),IF(Z21=2,IF(P24&lt;AH21,P24,AH21),IF(Z21=3,IF(R24&lt;AH21,R24,AH21))))))</f>
        <v>230</v>
      </c>
      <c r="C2" s="8">
        <f>#VALUE!</f>
        <v>0</v>
      </c>
      <c r="D2" s="9">
        <f>#VALUE!</f>
        <v>0</v>
      </c>
      <c r="E2" s="8">
        <f>IF(W23=1,IF(Z23=1,IF(AND(W21=1,Z21=1),IF(B2=E24,0,IF(AH23&lt;(E24-B2),AH23,(E24-B2))),IF(E24&lt;AH23,E24,AH23)),IF(Z23=2,IF(AND(W21=1,Z21=2),IF(B2=G24,0,IF(AH23&lt;(G24-B2),AH23,(G24-B2))),IF(G24&lt;AH23,G24,AH23)))),IF(W23=2,IF(Z23=1,IF(AND(W21=2,Z21=1),IF(B2=N24,0,IF(AH23&lt;(N24-B2),AH23,(N24-B2))),IF(N24&lt;AH23,N24,AH23)),IF(Z23=2,IF(AND(W21=2,Z21=2),IF(B2=P24,0,IF(AH23&lt;(P24-B2),AH23,(P24-B2))),IF(P24&lt;AH23,P24,AH23)),IF(Z23=3,IF(AND(W21=1,Z21=3),IF(B2=R24,0,IF(AH23&lt;(R24-B2),AH23,(R24-B2))),IF(R24&lt;AH23,R24,AH23)))))))</f>
        <v>0</v>
      </c>
      <c r="F2" s="8">
        <f>#VALUE!</f>
        <v>80</v>
      </c>
      <c r="G2" s="9"/>
      <c r="H2" s="8"/>
      <c r="I2" s="8"/>
      <c r="J2" s="9"/>
      <c r="K2" s="8"/>
      <c r="L2" s="8"/>
      <c r="M2" s="9"/>
      <c r="N2" s="8"/>
      <c r="O2" s="8"/>
      <c r="P2" s="9"/>
      <c r="Q2" s="8"/>
      <c r="R2" s="8"/>
      <c r="S2" s="9"/>
      <c r="T2" s="8"/>
      <c r="U2" s="8"/>
      <c r="V2" s="9"/>
      <c r="W2" s="8"/>
      <c r="X2" s="8"/>
      <c r="Y2" s="9"/>
      <c r="Z2" s="8"/>
      <c r="AA2" s="8"/>
      <c r="AB2" s="9"/>
      <c r="AC2" s="8"/>
      <c r="AD2" s="8"/>
      <c r="AE2" s="9"/>
      <c r="AF2" s="8"/>
      <c r="AG2" s="8"/>
      <c r="AH2" s="9"/>
      <c r="AI2" s="8"/>
      <c r="AJ2" s="8"/>
      <c r="AK2" s="9"/>
      <c r="AL2" s="8"/>
      <c r="AM2" s="8"/>
      <c r="AN2" s="9"/>
      <c r="AO2" s="8"/>
      <c r="AP2" s="8"/>
      <c r="AQ2" s="9"/>
      <c r="AR2" s="8"/>
      <c r="AS2" s="8"/>
      <c r="AT2" s="9"/>
    </row>
    <row r="3" spans="1:46" s="1" customFormat="1" ht="13.5">
      <c r="A3" s="3" t="s">
        <v>3</v>
      </c>
      <c r="B3" s="8">
        <f>IF(W21=1,IF(Z21=1,IF(E24&lt;AH21,IF(E25&lt;(AH21-E24),E25,(AH21-E24)),0),IF(Z21=2,IF(G24&lt;AH21,IF(G25&lt;(AH21-G24),G25,(AH21-G24)),0))),IF(W21=2,IF(Z21=1,IF(N24&lt;AH21,IF(N25&lt;(AH21-N24),N25,(AH21-N24)),0),IF(Z21=2,IF(P24&lt;AH21,IF(P25&lt;(AH21-P24),P25,(AH21-P24)),0),IF(Z21=3,IF(R24&lt;AH21,IF(R25&lt;(AH21-R24),R25,(AH21-R24)),0))))))</f>
        <v>70</v>
      </c>
      <c r="C3" s="8">
        <f>#VALUE!</f>
        <v>0</v>
      </c>
      <c r="D3" s="10"/>
      <c r="E3" s="8">
        <f>IF(W23=1,IF(Z23=1,IF(AND(W21=1,Z21=1),IF(B3=E25,0,IF((AH23-E2)&lt;(E25-B3),(AH23-E2),(E25-B3))),IF(E24&lt;AH23,IF(E25&lt;(AH23-E24),E25,(AH23-E24)),0)),IF(Z23=2,IF(AND(W21=1,Z21=2),IF(B3=G25,0,IF((AH23-E2)&lt;(G25-B3),(AH23-E2),(G25-B3))),IF(G24&lt;AH23,IF(G25&lt;(AH23-G24),G25,(AH23-G24)),0)))),IF(W23=2,IF(Z23=1,IF(AND(W21=2,Z21=1),IF(B3=N25,0,IF((AH23-E2)&lt;(N25-B3),(AH23-E2),(N25-B3))),IF(N24&lt;AH23,IF(N25&lt;(AH23-N24),N25,(AH23-N24)),0)),IF(Z23=2,IF(AND(W21=2,Z21=2),IF(B3=P25,0,IF((AH23-E2)&lt;(P25-B3),(AH23-E2),(P25-B3))),IF(P24&lt;AH23,IF(P25&lt;(AH23-P24),P25,(AH23-P24)),0)),IF(Z23=3,IF(AND(W21=2,Z21=3),IF(B3=R25,0,IF((AH23-E2)&lt;(R25-B3),(AH23-E2),(R25-B3))),IF(R24&lt;AH23,IF(R25&lt;(AH23-R24),R25,(AH23-R24)))))))))</f>
        <v>160</v>
      </c>
      <c r="F3" s="8"/>
      <c r="G3" s="10"/>
      <c r="H3" s="8"/>
      <c r="I3" s="8"/>
      <c r="J3" s="10"/>
      <c r="K3" s="8"/>
      <c r="L3" s="8"/>
      <c r="M3" s="10"/>
      <c r="N3" s="8"/>
      <c r="O3" s="8"/>
      <c r="P3" s="10"/>
      <c r="Q3" s="8"/>
      <c r="R3" s="8"/>
      <c r="S3" s="10"/>
      <c r="T3" s="8"/>
      <c r="U3" s="8"/>
      <c r="V3" s="10"/>
      <c r="W3" s="8"/>
      <c r="X3" s="8"/>
      <c r="Y3" s="10"/>
      <c r="Z3" s="8"/>
      <c r="AA3" s="8"/>
      <c r="AB3" s="10"/>
      <c r="AC3" s="8"/>
      <c r="AD3" s="8"/>
      <c r="AE3" s="10"/>
      <c r="AF3" s="8"/>
      <c r="AG3" s="8"/>
      <c r="AH3" s="10"/>
      <c r="AI3" s="8"/>
      <c r="AJ3" s="8"/>
      <c r="AK3" s="10"/>
      <c r="AL3" s="8"/>
      <c r="AM3" s="8"/>
      <c r="AN3" s="10"/>
      <c r="AO3" s="8"/>
      <c r="AP3" s="8"/>
      <c r="AQ3" s="10"/>
      <c r="AR3" s="8"/>
      <c r="AS3" s="8"/>
      <c r="AT3" s="10"/>
    </row>
    <row r="4" spans="1:46" ht="13.5">
      <c r="A4" s="2" t="s">
        <v>4</v>
      </c>
      <c r="B4" s="5">
        <f>IF(W21=1,IF(Z21=1,IF(E24&lt;AH21,IF(E25&lt;(AH21-E24),IF(E26&lt;(AH21-E24-E25),E26,(AH21-E24-E25)),0),0),IF(Z21=2,IF(G24&lt;AH21,IF(G25&lt;(AH21-G24),IF(G26&lt;(AH21-G24-G25),G26,(AH21-G24-G25)),0),0))),IF(W21=2,IF(Z21=1,IF(N24&lt;AH21,IF(N25&lt;(AH21-N24),IF(N26&lt;(AH21-N24-N25),N26,(AH21-N24-N25)),0),0),IF(Z21=2,IF(P24&lt;AH21,IF(P25&lt;(AH21-P24),IF(P26&lt;(AH21-P24-P25),P26,(AH21-P24-P25)),0),0),IF(Z21=3,IF(R24&lt;AH21,IF(R25&lt;(AH21-R24),IF(R26&lt;(AH21-R24-R25),R26,(AH21-R24-R25)),0),0))))))</f>
        <v>0</v>
      </c>
      <c r="C4" s="5">
        <f>#VALUE!</f>
        <v>0</v>
      </c>
      <c r="D4" s="11"/>
      <c r="E4" s="12">
        <f>#VALUE!</f>
        <v>0</v>
      </c>
      <c r="F4" s="12"/>
      <c r="G4" s="11"/>
      <c r="H4" s="12"/>
      <c r="I4" s="12"/>
      <c r="J4" s="11"/>
      <c r="K4" s="12"/>
      <c r="L4" s="12"/>
      <c r="M4" s="11"/>
      <c r="N4" s="12"/>
      <c r="O4" s="12"/>
      <c r="P4" s="11"/>
      <c r="Q4" s="12"/>
      <c r="R4" s="12"/>
      <c r="S4" s="11"/>
      <c r="T4" s="12"/>
      <c r="U4" s="12"/>
      <c r="V4" s="13"/>
      <c r="W4" s="5"/>
      <c r="X4" s="5"/>
      <c r="Y4" s="13"/>
      <c r="Z4" s="5"/>
      <c r="AA4" s="5"/>
      <c r="AB4" s="13"/>
      <c r="AC4" s="5"/>
      <c r="AD4" s="5"/>
      <c r="AE4" s="13"/>
      <c r="AF4" s="5"/>
      <c r="AG4" s="5"/>
      <c r="AH4" s="13"/>
      <c r="AI4" s="5"/>
      <c r="AJ4" s="5"/>
      <c r="AK4" s="13"/>
      <c r="AL4" s="5"/>
      <c r="AM4" s="5"/>
      <c r="AN4" s="13"/>
      <c r="AO4" s="5"/>
      <c r="AP4" s="5"/>
      <c r="AQ4" s="13"/>
      <c r="AR4" s="5"/>
      <c r="AS4" s="5"/>
      <c r="AT4" s="13"/>
    </row>
    <row r="5" spans="1:46" ht="13.5">
      <c r="A5" s="2"/>
      <c r="B5" s="28" t="str">
        <f>AD21</f>
        <v>ZS316</v>
      </c>
      <c r="C5" s="28"/>
      <c r="D5" s="29"/>
      <c r="E5" s="28" t="str">
        <f>AD23</f>
        <v>ZS416</v>
      </c>
      <c r="F5" s="28"/>
      <c r="G5" s="29"/>
      <c r="H5" s="28" t="str">
        <f>AD25</f>
        <v>ZS436</v>
      </c>
      <c r="I5" s="28"/>
      <c r="J5" s="29"/>
      <c r="K5" s="28" t="str">
        <f>AD27</f>
        <v>HTI1426</v>
      </c>
      <c r="L5" s="28"/>
      <c r="M5" s="29"/>
      <c r="N5" s="28" t="str">
        <f>AD29</f>
        <v>HTS1356</v>
      </c>
      <c r="O5" s="28"/>
      <c r="P5" s="29"/>
      <c r="Q5" s="28" t="str">
        <f>AD31</f>
        <v>HTS1356</v>
      </c>
      <c r="R5" s="28"/>
      <c r="S5" s="29"/>
      <c r="T5" s="28" t="str">
        <f>AD33</f>
        <v>HZI2026</v>
      </c>
      <c r="U5" s="28"/>
      <c r="V5" s="29"/>
      <c r="W5" s="28" t="str">
        <f>AD35</f>
        <v>HZS2026</v>
      </c>
      <c r="X5" s="28"/>
      <c r="Y5" s="29"/>
      <c r="Z5" s="28" t="str">
        <f>AD37</f>
        <v>HZS2926</v>
      </c>
      <c r="AA5" s="28"/>
      <c r="AB5" s="29"/>
      <c r="AC5" s="28" t="str">
        <f>AD39</f>
        <v>HZI2926</v>
      </c>
      <c r="AD5" s="28"/>
      <c r="AE5" s="29"/>
      <c r="AF5" s="28" t="str">
        <f>AD41</f>
        <v>HZDI2626</v>
      </c>
      <c r="AG5" s="28"/>
      <c r="AH5" s="29"/>
      <c r="AI5" s="28">
        <f>Z43</f>
        <v>0</v>
      </c>
      <c r="AJ5" s="28"/>
      <c r="AK5" s="29"/>
      <c r="AL5" s="28">
        <f>Z45</f>
        <v>0</v>
      </c>
      <c r="AM5" s="28"/>
      <c r="AN5" s="29"/>
      <c r="AO5" s="28">
        <f>Z47</f>
        <v>0</v>
      </c>
      <c r="AP5" s="28"/>
      <c r="AQ5" s="29"/>
      <c r="AR5" s="28">
        <f>Z49</f>
        <v>0</v>
      </c>
      <c r="AS5" s="28"/>
      <c r="AT5" s="29"/>
    </row>
    <row r="6" spans="1:47" ht="13.5">
      <c r="A6" s="22">
        <v>394650</v>
      </c>
      <c r="B6" s="39">
        <v>300</v>
      </c>
      <c r="C6" s="40"/>
      <c r="D6" s="41"/>
      <c r="E6" s="40">
        <v>240</v>
      </c>
      <c r="F6" s="40"/>
      <c r="G6" s="41"/>
      <c r="H6" s="30">
        <v>300</v>
      </c>
      <c r="I6" s="30"/>
      <c r="J6" s="31"/>
      <c r="K6" s="30"/>
      <c r="L6" s="30"/>
      <c r="M6" s="31"/>
      <c r="N6" s="30"/>
      <c r="O6" s="30"/>
      <c r="P6" s="31"/>
      <c r="Q6" s="30"/>
      <c r="R6" s="30"/>
      <c r="S6" s="31"/>
      <c r="T6" s="40"/>
      <c r="U6" s="40"/>
      <c r="V6" s="41"/>
      <c r="W6" s="40"/>
      <c r="X6" s="40"/>
      <c r="Y6" s="41"/>
      <c r="Z6" s="40"/>
      <c r="AA6" s="40"/>
      <c r="AB6" s="41"/>
      <c r="AC6" s="30"/>
      <c r="AD6" s="30"/>
      <c r="AE6" s="31"/>
      <c r="AF6" s="30"/>
      <c r="AG6" s="30"/>
      <c r="AH6" s="31"/>
      <c r="AI6" s="30"/>
      <c r="AJ6" s="30"/>
      <c r="AK6" s="31"/>
      <c r="AL6" s="30"/>
      <c r="AM6" s="30"/>
      <c r="AN6" s="31"/>
      <c r="AO6" s="40"/>
      <c r="AP6" s="40"/>
      <c r="AQ6" s="41"/>
      <c r="AR6" s="40"/>
      <c r="AS6" s="40"/>
      <c r="AT6" s="41"/>
      <c r="AU6">
        <f>SUM(B6:AT6)</f>
        <v>840</v>
      </c>
    </row>
    <row r="7" spans="1:47" ht="13.5">
      <c r="A7" s="22">
        <v>394651</v>
      </c>
      <c r="B7" s="38">
        <v>600</v>
      </c>
      <c r="C7" s="30"/>
      <c r="D7" s="31"/>
      <c r="E7" s="30">
        <v>480</v>
      </c>
      <c r="F7" s="30"/>
      <c r="G7" s="31"/>
      <c r="H7" s="30">
        <v>600</v>
      </c>
      <c r="I7" s="30"/>
      <c r="J7" s="31"/>
      <c r="K7" s="30"/>
      <c r="L7" s="30"/>
      <c r="M7" s="31"/>
      <c r="N7" s="30"/>
      <c r="O7" s="30"/>
      <c r="P7" s="31"/>
      <c r="Q7" s="30"/>
      <c r="R7" s="30"/>
      <c r="S7" s="31"/>
      <c r="T7" s="30"/>
      <c r="U7" s="30"/>
      <c r="V7" s="31"/>
      <c r="W7" s="30"/>
      <c r="X7" s="30"/>
      <c r="Y7" s="31"/>
      <c r="Z7" s="30"/>
      <c r="AA7" s="30"/>
      <c r="AB7" s="31"/>
      <c r="AC7" s="30"/>
      <c r="AD7" s="30"/>
      <c r="AE7" s="31"/>
      <c r="AF7" s="30"/>
      <c r="AG7" s="30"/>
      <c r="AH7" s="31"/>
      <c r="AI7" s="30"/>
      <c r="AJ7" s="30"/>
      <c r="AK7" s="31"/>
      <c r="AL7" s="30"/>
      <c r="AM7" s="30"/>
      <c r="AN7" s="31"/>
      <c r="AO7" s="30"/>
      <c r="AP7" s="30"/>
      <c r="AQ7" s="31"/>
      <c r="AR7" s="30"/>
      <c r="AS7" s="30"/>
      <c r="AT7" s="31"/>
      <c r="AU7" s="1">
        <f aca="true" t="shared" si="0" ref="AU7:AU16">SUM(B7:AT7)</f>
        <v>1680</v>
      </c>
    </row>
    <row r="8" spans="1:47" ht="13.5">
      <c r="A8" s="22">
        <v>394652</v>
      </c>
      <c r="B8" s="38">
        <v>600</v>
      </c>
      <c r="C8" s="30"/>
      <c r="D8" s="31"/>
      <c r="E8" s="30">
        <v>480</v>
      </c>
      <c r="F8" s="30"/>
      <c r="G8" s="31"/>
      <c r="H8" s="30">
        <v>600</v>
      </c>
      <c r="I8" s="30"/>
      <c r="J8" s="31"/>
      <c r="K8" s="30"/>
      <c r="L8" s="30"/>
      <c r="M8" s="31"/>
      <c r="N8" s="30"/>
      <c r="O8" s="30"/>
      <c r="P8" s="31"/>
      <c r="Q8" s="30"/>
      <c r="R8" s="30"/>
      <c r="S8" s="31"/>
      <c r="T8" s="30"/>
      <c r="U8" s="30"/>
      <c r="V8" s="31"/>
      <c r="W8" s="30"/>
      <c r="X8" s="30"/>
      <c r="Y8" s="31"/>
      <c r="Z8" s="30"/>
      <c r="AA8" s="30"/>
      <c r="AB8" s="31"/>
      <c r="AC8" s="30"/>
      <c r="AD8" s="30"/>
      <c r="AE8" s="31"/>
      <c r="AF8" s="30"/>
      <c r="AG8" s="30"/>
      <c r="AH8" s="31"/>
      <c r="AI8" s="30"/>
      <c r="AJ8" s="30"/>
      <c r="AK8" s="31"/>
      <c r="AL8" s="30"/>
      <c r="AM8" s="30"/>
      <c r="AN8" s="31"/>
      <c r="AO8" s="30"/>
      <c r="AP8" s="30"/>
      <c r="AQ8" s="31"/>
      <c r="AR8" s="30"/>
      <c r="AS8" s="30"/>
      <c r="AT8" s="31"/>
      <c r="AU8" s="1">
        <f t="shared" si="0"/>
        <v>1680</v>
      </c>
    </row>
    <row r="9" spans="1:47" ht="13.5">
      <c r="A9" s="22">
        <v>394653</v>
      </c>
      <c r="B9" s="38">
        <v>300</v>
      </c>
      <c r="C9" s="30"/>
      <c r="D9" s="31"/>
      <c r="E9" s="30">
        <v>240</v>
      </c>
      <c r="F9" s="30"/>
      <c r="G9" s="31"/>
      <c r="H9" s="30">
        <v>300</v>
      </c>
      <c r="I9" s="30"/>
      <c r="J9" s="31"/>
      <c r="K9" s="30"/>
      <c r="L9" s="30"/>
      <c r="M9" s="31"/>
      <c r="N9" s="30"/>
      <c r="O9" s="30"/>
      <c r="P9" s="31"/>
      <c r="Q9" s="30"/>
      <c r="R9" s="30"/>
      <c r="S9" s="31"/>
      <c r="T9" s="30"/>
      <c r="U9" s="30"/>
      <c r="V9" s="31"/>
      <c r="W9" s="30"/>
      <c r="X9" s="30"/>
      <c r="Y9" s="31"/>
      <c r="Z9" s="30"/>
      <c r="AA9" s="30"/>
      <c r="AB9" s="31"/>
      <c r="AC9" s="30"/>
      <c r="AD9" s="30"/>
      <c r="AE9" s="31"/>
      <c r="AF9" s="30"/>
      <c r="AG9" s="30"/>
      <c r="AH9" s="31"/>
      <c r="AI9" s="30"/>
      <c r="AJ9" s="30"/>
      <c r="AK9" s="31"/>
      <c r="AL9" s="30"/>
      <c r="AM9" s="30"/>
      <c r="AN9" s="31"/>
      <c r="AO9" s="30"/>
      <c r="AP9" s="30"/>
      <c r="AQ9" s="31"/>
      <c r="AR9" s="30"/>
      <c r="AS9" s="30"/>
      <c r="AT9" s="31"/>
      <c r="AU9" s="1">
        <f t="shared" si="0"/>
        <v>840</v>
      </c>
    </row>
    <row r="10" spans="1:47" ht="13.5">
      <c r="A10" s="22">
        <v>118872</v>
      </c>
      <c r="B10" s="30" t="s">
        <v>1</v>
      </c>
      <c r="C10" s="30"/>
      <c r="D10" s="31"/>
      <c r="E10" s="30" t="s">
        <v>1</v>
      </c>
      <c r="F10" s="30"/>
      <c r="G10" s="31"/>
      <c r="H10" s="30" t="s">
        <v>1</v>
      </c>
      <c r="I10" s="30"/>
      <c r="J10" s="31"/>
      <c r="K10" s="30">
        <v>146</v>
      </c>
      <c r="L10" s="30"/>
      <c r="M10" s="31"/>
      <c r="N10" s="30">
        <v>320</v>
      </c>
      <c r="O10" s="30"/>
      <c r="P10" s="31"/>
      <c r="Q10" s="30">
        <v>284</v>
      </c>
      <c r="R10" s="30"/>
      <c r="S10" s="31"/>
      <c r="T10" s="30">
        <v>393</v>
      </c>
      <c r="U10" s="30"/>
      <c r="V10" s="31"/>
      <c r="W10" s="30">
        <v>177</v>
      </c>
      <c r="X10" s="30"/>
      <c r="Y10" s="31"/>
      <c r="Z10" s="30">
        <v>100</v>
      </c>
      <c r="AA10" s="30"/>
      <c r="AB10" s="31"/>
      <c r="AC10" s="30">
        <v>399</v>
      </c>
      <c r="AD10" s="30"/>
      <c r="AE10" s="31"/>
      <c r="AF10" s="30">
        <v>11</v>
      </c>
      <c r="AG10" s="30"/>
      <c r="AH10" s="31"/>
      <c r="AI10" s="30" t="s">
        <v>1</v>
      </c>
      <c r="AJ10" s="30"/>
      <c r="AK10" s="31"/>
      <c r="AL10" s="30" t="s">
        <v>1</v>
      </c>
      <c r="AM10" s="30"/>
      <c r="AN10" s="31"/>
      <c r="AO10" s="30" t="s">
        <v>1</v>
      </c>
      <c r="AP10" s="30"/>
      <c r="AQ10" s="31"/>
      <c r="AR10" s="30" t="s">
        <v>1</v>
      </c>
      <c r="AS10" s="30"/>
      <c r="AT10" s="31"/>
      <c r="AU10" s="1">
        <f t="shared" si="0"/>
        <v>1830</v>
      </c>
    </row>
    <row r="11" spans="1:47" ht="13.5">
      <c r="A11" s="4">
        <v>656300</v>
      </c>
      <c r="B11" s="30" t="s">
        <v>1</v>
      </c>
      <c r="C11" s="30"/>
      <c r="D11" s="31"/>
      <c r="E11" s="30" t="s">
        <v>1</v>
      </c>
      <c r="F11" s="30"/>
      <c r="G11" s="31"/>
      <c r="H11" s="30" t="s">
        <v>1</v>
      </c>
      <c r="I11" s="30"/>
      <c r="J11" s="31"/>
      <c r="K11" s="30">
        <v>146</v>
      </c>
      <c r="L11" s="30"/>
      <c r="M11" s="31"/>
      <c r="N11" s="30" t="s">
        <v>1</v>
      </c>
      <c r="O11" s="30"/>
      <c r="P11" s="31"/>
      <c r="Q11" s="30" t="s">
        <v>1</v>
      </c>
      <c r="R11" s="30"/>
      <c r="S11" s="31"/>
      <c r="T11" s="30">
        <v>393</v>
      </c>
      <c r="U11" s="30"/>
      <c r="V11" s="31"/>
      <c r="W11" s="30">
        <v>177</v>
      </c>
      <c r="X11" s="30"/>
      <c r="Y11" s="31"/>
      <c r="Z11" s="30">
        <v>100</v>
      </c>
      <c r="AA11" s="30"/>
      <c r="AB11" s="31"/>
      <c r="AC11" s="30">
        <v>399</v>
      </c>
      <c r="AD11" s="30"/>
      <c r="AE11" s="31"/>
      <c r="AF11" s="30">
        <v>11</v>
      </c>
      <c r="AG11" s="30"/>
      <c r="AH11" s="31"/>
      <c r="AI11" s="30"/>
      <c r="AJ11" s="30"/>
      <c r="AK11" s="31"/>
      <c r="AL11" s="30"/>
      <c r="AM11" s="30"/>
      <c r="AN11" s="31"/>
      <c r="AO11" s="30"/>
      <c r="AP11" s="30"/>
      <c r="AQ11" s="31"/>
      <c r="AR11" s="30"/>
      <c r="AS11" s="30"/>
      <c r="AT11" s="31"/>
      <c r="AU11" s="1">
        <f t="shared" si="0"/>
        <v>1226</v>
      </c>
    </row>
    <row r="12" spans="1:47" ht="13.5">
      <c r="A12" s="22">
        <v>656305</v>
      </c>
      <c r="B12" s="30" t="s">
        <v>1</v>
      </c>
      <c r="C12" s="30"/>
      <c r="D12" s="31"/>
      <c r="E12" s="30" t="s">
        <v>1</v>
      </c>
      <c r="F12" s="30"/>
      <c r="G12" s="31"/>
      <c r="H12" s="30" t="s">
        <v>1</v>
      </c>
      <c r="I12" s="30"/>
      <c r="J12" s="31"/>
      <c r="K12" s="30" t="s">
        <v>1</v>
      </c>
      <c r="L12" s="30"/>
      <c r="M12" s="31"/>
      <c r="N12" s="30" t="s">
        <v>1</v>
      </c>
      <c r="O12" s="30"/>
      <c r="P12" s="31"/>
      <c r="Q12" s="30" t="s">
        <v>1</v>
      </c>
      <c r="R12" s="30"/>
      <c r="S12" s="31"/>
      <c r="T12" s="30" t="s">
        <v>1</v>
      </c>
      <c r="U12" s="30"/>
      <c r="V12" s="31"/>
      <c r="W12" s="30" t="s">
        <v>1</v>
      </c>
      <c r="X12" s="30"/>
      <c r="Y12" s="31"/>
      <c r="Z12" s="30">
        <v>100</v>
      </c>
      <c r="AA12" s="30"/>
      <c r="AB12" s="31"/>
      <c r="AC12" s="30">
        <v>399</v>
      </c>
      <c r="AD12" s="30"/>
      <c r="AE12" s="31"/>
      <c r="AF12" s="30">
        <v>11</v>
      </c>
      <c r="AG12" s="30"/>
      <c r="AH12" s="31"/>
      <c r="AI12" s="30"/>
      <c r="AJ12" s="30"/>
      <c r="AK12" s="31"/>
      <c r="AL12" s="30"/>
      <c r="AM12" s="30"/>
      <c r="AN12" s="31"/>
      <c r="AO12" s="30"/>
      <c r="AP12" s="30"/>
      <c r="AQ12" s="31"/>
      <c r="AR12" s="30"/>
      <c r="AS12" s="30"/>
      <c r="AT12" s="31"/>
      <c r="AU12" s="1">
        <f t="shared" si="0"/>
        <v>510</v>
      </c>
    </row>
    <row r="13" spans="1:47" ht="13.5">
      <c r="A13" s="22">
        <v>656309</v>
      </c>
      <c r="B13" s="30" t="s">
        <v>1</v>
      </c>
      <c r="C13" s="30"/>
      <c r="D13" s="31"/>
      <c r="E13" s="30" t="s">
        <v>1</v>
      </c>
      <c r="F13" s="30"/>
      <c r="G13" s="31"/>
      <c r="H13" s="30" t="s">
        <v>1</v>
      </c>
      <c r="I13" s="30"/>
      <c r="J13" s="31"/>
      <c r="K13" s="30" t="s">
        <v>1</v>
      </c>
      <c r="L13" s="30"/>
      <c r="M13" s="31"/>
      <c r="N13" s="30" t="s">
        <v>1</v>
      </c>
      <c r="O13" s="30"/>
      <c r="P13" s="31"/>
      <c r="Q13" s="30" t="s">
        <v>1</v>
      </c>
      <c r="R13" s="30"/>
      <c r="S13" s="31"/>
      <c r="T13" s="30">
        <v>393</v>
      </c>
      <c r="U13" s="30"/>
      <c r="V13" s="31"/>
      <c r="W13" s="30" t="s">
        <v>1</v>
      </c>
      <c r="X13" s="30"/>
      <c r="Y13" s="31"/>
      <c r="Z13" s="30" t="s">
        <v>1</v>
      </c>
      <c r="AA13" s="30"/>
      <c r="AB13" s="31"/>
      <c r="AC13" s="30" t="s">
        <v>1</v>
      </c>
      <c r="AD13" s="30"/>
      <c r="AE13" s="31"/>
      <c r="AF13" s="30"/>
      <c r="AG13" s="30"/>
      <c r="AH13" s="31"/>
      <c r="AI13" s="30"/>
      <c r="AJ13" s="30"/>
      <c r="AK13" s="31"/>
      <c r="AL13" s="30"/>
      <c r="AM13" s="30"/>
      <c r="AN13" s="31"/>
      <c r="AO13" s="30"/>
      <c r="AP13" s="30"/>
      <c r="AQ13" s="31"/>
      <c r="AR13" s="30"/>
      <c r="AS13" s="30"/>
      <c r="AT13" s="31"/>
      <c r="AU13" s="1">
        <f t="shared" si="0"/>
        <v>393</v>
      </c>
    </row>
    <row r="14" spans="1:47" ht="13.5">
      <c r="A14" s="4">
        <v>656310</v>
      </c>
      <c r="B14" s="30" t="s">
        <v>1</v>
      </c>
      <c r="C14" s="30"/>
      <c r="D14" s="31"/>
      <c r="E14" s="30" t="s">
        <v>1</v>
      </c>
      <c r="F14" s="30"/>
      <c r="G14" s="31"/>
      <c r="H14" s="30" t="s">
        <v>1</v>
      </c>
      <c r="I14" s="30"/>
      <c r="J14" s="31"/>
      <c r="K14" s="30" t="s">
        <v>1</v>
      </c>
      <c r="L14" s="30"/>
      <c r="M14" s="31"/>
      <c r="N14" s="30" t="s">
        <v>1</v>
      </c>
      <c r="O14" s="30"/>
      <c r="P14" s="31"/>
      <c r="Q14" s="30" t="s">
        <v>1</v>
      </c>
      <c r="R14" s="30"/>
      <c r="S14" s="31"/>
      <c r="T14" s="30">
        <v>393</v>
      </c>
      <c r="U14" s="30"/>
      <c r="V14" s="31"/>
      <c r="W14" s="30">
        <v>177</v>
      </c>
      <c r="X14" s="30"/>
      <c r="Y14" s="31"/>
      <c r="Z14" s="30" t="s">
        <v>1</v>
      </c>
      <c r="AA14" s="30"/>
      <c r="AB14" s="31"/>
      <c r="AC14" s="30" t="s">
        <v>1</v>
      </c>
      <c r="AD14" s="30"/>
      <c r="AE14" s="31"/>
      <c r="AF14" s="30"/>
      <c r="AG14" s="30"/>
      <c r="AH14" s="31"/>
      <c r="AI14" s="30"/>
      <c r="AJ14" s="30"/>
      <c r="AK14" s="31"/>
      <c r="AL14" s="30"/>
      <c r="AM14" s="30"/>
      <c r="AN14" s="31"/>
      <c r="AO14" s="30"/>
      <c r="AP14" s="30"/>
      <c r="AQ14" s="31"/>
      <c r="AR14" s="30"/>
      <c r="AS14" s="30"/>
      <c r="AT14" s="31"/>
      <c r="AU14" s="1">
        <f t="shared" si="0"/>
        <v>570</v>
      </c>
    </row>
    <row r="15" spans="1:47" ht="13.5">
      <c r="A15" s="4">
        <v>656312</v>
      </c>
      <c r="B15" s="30" t="s">
        <v>1</v>
      </c>
      <c r="C15" s="30"/>
      <c r="D15" s="31"/>
      <c r="E15" s="30" t="s">
        <v>1</v>
      </c>
      <c r="F15" s="30"/>
      <c r="G15" s="31"/>
      <c r="H15" s="30" t="s">
        <v>1</v>
      </c>
      <c r="I15" s="30"/>
      <c r="J15" s="31"/>
      <c r="K15" s="30" t="s">
        <v>1</v>
      </c>
      <c r="L15" s="30"/>
      <c r="M15" s="31"/>
      <c r="N15" s="30" t="s">
        <v>1</v>
      </c>
      <c r="O15" s="30"/>
      <c r="P15" s="31"/>
      <c r="Q15" s="30" t="s">
        <v>1</v>
      </c>
      <c r="R15" s="30"/>
      <c r="S15" s="31"/>
      <c r="T15" s="30">
        <v>393</v>
      </c>
      <c r="U15" s="30"/>
      <c r="V15" s="31"/>
      <c r="W15" s="30">
        <v>177</v>
      </c>
      <c r="X15" s="30"/>
      <c r="Y15" s="31"/>
      <c r="Z15" s="30" t="s">
        <v>1</v>
      </c>
      <c r="AA15" s="30"/>
      <c r="AB15" s="31"/>
      <c r="AC15" s="30">
        <v>399</v>
      </c>
      <c r="AD15" s="30"/>
      <c r="AE15" s="31"/>
      <c r="AF15" s="30">
        <v>11</v>
      </c>
      <c r="AG15" s="30"/>
      <c r="AH15" s="31"/>
      <c r="AI15" s="30"/>
      <c r="AJ15" s="30"/>
      <c r="AK15" s="31"/>
      <c r="AL15" s="30"/>
      <c r="AM15" s="30"/>
      <c r="AN15" s="31"/>
      <c r="AO15" s="30"/>
      <c r="AP15" s="30"/>
      <c r="AQ15" s="31"/>
      <c r="AR15" s="30"/>
      <c r="AS15" s="30"/>
      <c r="AT15" s="31"/>
      <c r="AU15" s="1">
        <f t="shared" si="0"/>
        <v>980</v>
      </c>
    </row>
    <row r="16" spans="1:47" ht="13.5">
      <c r="A16" s="4">
        <v>661503</v>
      </c>
      <c r="B16" s="36" t="s">
        <v>1</v>
      </c>
      <c r="C16" s="36"/>
      <c r="D16" s="37"/>
      <c r="E16" s="36" t="s">
        <v>1</v>
      </c>
      <c r="F16" s="36"/>
      <c r="G16" s="37"/>
      <c r="H16" s="36" t="s">
        <v>1</v>
      </c>
      <c r="I16" s="36"/>
      <c r="J16" s="37"/>
      <c r="K16" s="36" t="s">
        <v>1</v>
      </c>
      <c r="L16" s="36"/>
      <c r="M16" s="37"/>
      <c r="N16" s="35">
        <v>320</v>
      </c>
      <c r="O16" s="36"/>
      <c r="P16" s="37"/>
      <c r="Q16" s="36">
        <v>284</v>
      </c>
      <c r="R16" s="36"/>
      <c r="S16" s="37"/>
      <c r="T16" s="35" t="s">
        <v>1</v>
      </c>
      <c r="U16" s="36"/>
      <c r="V16" s="37"/>
      <c r="W16" s="36" t="s">
        <v>1</v>
      </c>
      <c r="X16" s="36"/>
      <c r="Y16" s="37"/>
      <c r="Z16" s="36" t="s">
        <v>1</v>
      </c>
      <c r="AA16" s="36"/>
      <c r="AB16" s="37"/>
      <c r="AC16" s="35" t="s">
        <v>1</v>
      </c>
      <c r="AD16" s="36"/>
      <c r="AE16" s="37"/>
      <c r="AF16" s="36"/>
      <c r="AG16" s="36"/>
      <c r="AH16" s="37"/>
      <c r="AI16" s="36"/>
      <c r="AJ16" s="36"/>
      <c r="AK16" s="37"/>
      <c r="AL16" s="36"/>
      <c r="AM16" s="36"/>
      <c r="AN16" s="37"/>
      <c r="AO16" s="36"/>
      <c r="AP16" s="36"/>
      <c r="AQ16" s="37"/>
      <c r="AR16" s="35"/>
      <c r="AS16" s="36"/>
      <c r="AT16" s="37"/>
      <c r="AU16" s="1">
        <f t="shared" si="0"/>
        <v>604</v>
      </c>
    </row>
    <row r="17" spans="1:46" ht="13.5">
      <c r="A17" s="7"/>
      <c r="B17" s="15"/>
      <c r="C17" s="15"/>
      <c r="D17" s="15">
        <v>300</v>
      </c>
      <c r="E17" s="15"/>
      <c r="F17" s="15"/>
      <c r="G17" s="14">
        <v>240</v>
      </c>
      <c r="H17" s="15"/>
      <c r="I17" s="15"/>
      <c r="J17" s="14">
        <v>300</v>
      </c>
      <c r="K17" s="15"/>
      <c r="L17" s="15"/>
      <c r="M17" s="15">
        <v>146</v>
      </c>
      <c r="N17" s="15"/>
      <c r="O17" s="15"/>
      <c r="P17" s="15">
        <v>320</v>
      </c>
      <c r="Q17" s="15"/>
      <c r="R17" s="15"/>
      <c r="S17" s="14">
        <v>284</v>
      </c>
      <c r="T17" s="15"/>
      <c r="U17" s="15"/>
      <c r="V17" s="8">
        <v>393</v>
      </c>
      <c r="W17" s="15"/>
      <c r="X17" s="15"/>
      <c r="Y17" s="14">
        <v>177</v>
      </c>
      <c r="Z17" s="15"/>
      <c r="AA17" s="15"/>
      <c r="AB17" s="15">
        <v>100</v>
      </c>
      <c r="AC17" s="15"/>
      <c r="AD17" s="15"/>
      <c r="AE17" s="8">
        <v>399</v>
      </c>
      <c r="AF17" s="15"/>
      <c r="AG17" s="15"/>
      <c r="AH17" s="14">
        <v>11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8"/>
    </row>
    <row r="18" spans="1:46" s="1" customFormat="1" ht="13.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8"/>
      <c r="W18" s="15"/>
      <c r="X18" s="15"/>
      <c r="Y18" s="15"/>
      <c r="Z18" s="15"/>
      <c r="AA18" s="15"/>
      <c r="AB18" s="15"/>
      <c r="AC18" s="15"/>
      <c r="AD18" s="15"/>
      <c r="AE18" s="8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8"/>
    </row>
    <row r="19" spans="1:46" s="1" customFormat="1" ht="13.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8"/>
      <c r="W19" s="15"/>
      <c r="X19" s="15"/>
      <c r="Y19" s="15"/>
      <c r="Z19" s="15"/>
      <c r="AA19" s="15"/>
      <c r="AB19" s="15"/>
      <c r="AC19" s="15"/>
      <c r="AD19" s="15"/>
      <c r="AE19" s="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8"/>
    </row>
    <row r="20" spans="2:46" s="1" customFormat="1" ht="13.5">
      <c r="B20" s="23" t="s">
        <v>14</v>
      </c>
      <c r="C20" s="24"/>
      <c r="D20" s="24"/>
      <c r="E20" s="24"/>
      <c r="F20" s="24"/>
      <c r="G20" s="24"/>
      <c r="H20" s="25"/>
      <c r="K20" s="23" t="s">
        <v>15</v>
      </c>
      <c r="L20" s="24"/>
      <c r="M20" s="24"/>
      <c r="N20" s="24"/>
      <c r="O20" s="24"/>
      <c r="P20" s="24"/>
      <c r="Q20" s="24"/>
      <c r="R20" s="24"/>
      <c r="S20" s="25"/>
      <c r="T20" s="15"/>
      <c r="W20" s="26" t="s">
        <v>16</v>
      </c>
      <c r="X20" s="26"/>
      <c r="Z20" s="32" t="s">
        <v>11</v>
      </c>
      <c r="AA20" s="32"/>
      <c r="AB20" s="32"/>
      <c r="AC20"/>
      <c r="AD20" s="33" t="s">
        <v>17</v>
      </c>
      <c r="AE20" s="33"/>
      <c r="AF20" s="33"/>
      <c r="AG20" s="15"/>
      <c r="AH20" s="34" t="s">
        <v>18</v>
      </c>
      <c r="AI20" s="34"/>
      <c r="AJ20" s="15"/>
      <c r="AK20" s="15"/>
      <c r="AL20" s="15"/>
      <c r="AO20" s="15"/>
      <c r="AP20" s="15"/>
      <c r="AQ20" s="15"/>
      <c r="AR20" s="15"/>
      <c r="AS20" s="15"/>
      <c r="AT20" s="8"/>
    </row>
    <row r="21" spans="19:46" s="1" customFormat="1" ht="13.5">
      <c r="S21" s="15"/>
      <c r="T21" s="15"/>
      <c r="W21" s="43">
        <v>1</v>
      </c>
      <c r="X21" s="44"/>
      <c r="Z21" s="43">
        <v>1</v>
      </c>
      <c r="AA21" s="45"/>
      <c r="AB21" s="44"/>
      <c r="AD21" s="46" t="s">
        <v>19</v>
      </c>
      <c r="AE21" s="47"/>
      <c r="AF21" s="48"/>
      <c r="AH21" s="43">
        <v>300</v>
      </c>
      <c r="AI21" s="44"/>
      <c r="AQ21" s="15"/>
      <c r="AR21" s="15"/>
      <c r="AS21" s="15"/>
      <c r="AT21" s="8"/>
    </row>
    <row r="22" spans="5:46" s="1" customFormat="1" ht="13.5">
      <c r="E22" s="23" t="s">
        <v>11</v>
      </c>
      <c r="F22" s="24"/>
      <c r="G22" s="24"/>
      <c r="H22" s="25"/>
      <c r="I22" s="17"/>
      <c r="J22" s="17"/>
      <c r="K22"/>
      <c r="N22" s="23" t="s">
        <v>11</v>
      </c>
      <c r="O22" s="24"/>
      <c r="P22" s="24"/>
      <c r="Q22" s="24"/>
      <c r="R22" s="24"/>
      <c r="S22" s="25"/>
      <c r="T22" s="15"/>
      <c r="AH22"/>
      <c r="AQ22" s="15"/>
      <c r="AR22" s="15"/>
      <c r="AS22" s="15"/>
      <c r="AT22" s="8"/>
    </row>
    <row r="23" spans="2:46" s="1" customFormat="1" ht="13.5">
      <c r="B23" s="18" t="s">
        <v>13</v>
      </c>
      <c r="C23" s="27" t="s">
        <v>12</v>
      </c>
      <c r="D23" s="27"/>
      <c r="E23" s="27">
        <v>1</v>
      </c>
      <c r="F23" s="27"/>
      <c r="G23" s="27" t="s">
        <v>9</v>
      </c>
      <c r="H23" s="27"/>
      <c r="I23" s="20"/>
      <c r="J23" s="17"/>
      <c r="K23" s="18" t="s">
        <v>13</v>
      </c>
      <c r="L23" s="27" t="s">
        <v>12</v>
      </c>
      <c r="M23" s="27"/>
      <c r="N23" s="49">
        <v>1</v>
      </c>
      <c r="O23" s="49"/>
      <c r="P23" s="49" t="s">
        <v>9</v>
      </c>
      <c r="Q23" s="49"/>
      <c r="R23" s="49" t="s">
        <v>10</v>
      </c>
      <c r="S23" s="49"/>
      <c r="T23" s="15"/>
      <c r="W23" s="43">
        <v>1</v>
      </c>
      <c r="X23" s="44"/>
      <c r="Z23" s="43">
        <v>1</v>
      </c>
      <c r="AA23" s="45"/>
      <c r="AB23" s="44"/>
      <c r="AD23" s="46" t="s">
        <v>20</v>
      </c>
      <c r="AE23" s="47"/>
      <c r="AF23" s="48"/>
      <c r="AH23" s="43">
        <v>240</v>
      </c>
      <c r="AI23" s="44"/>
      <c r="AQ23" s="15"/>
      <c r="AR23" s="15"/>
      <c r="AS23" s="15"/>
      <c r="AT23" s="8"/>
    </row>
    <row r="24" spans="2:44" s="1" customFormat="1" ht="13.5">
      <c r="B24" s="19" t="s">
        <v>5</v>
      </c>
      <c r="C24" s="27" t="s">
        <v>8</v>
      </c>
      <c r="D24" s="27"/>
      <c r="E24" s="42">
        <v>230</v>
      </c>
      <c r="F24" s="42"/>
      <c r="G24" s="42">
        <v>230</v>
      </c>
      <c r="H24" s="42"/>
      <c r="I24" s="20"/>
      <c r="J24" s="17"/>
      <c r="K24" s="19" t="s">
        <v>5</v>
      </c>
      <c r="L24" s="27" t="s">
        <v>8</v>
      </c>
      <c r="M24" s="27"/>
      <c r="N24" s="42">
        <v>230</v>
      </c>
      <c r="O24" s="42"/>
      <c r="P24" s="42">
        <v>230</v>
      </c>
      <c r="Q24" s="42"/>
      <c r="R24" s="42">
        <v>180</v>
      </c>
      <c r="S24" s="42"/>
      <c r="T24" s="15"/>
      <c r="AH24"/>
      <c r="AQ24" s="15"/>
      <c r="AR24" s="15"/>
    </row>
    <row r="25" spans="2:44" s="1" customFormat="1" ht="13.5">
      <c r="B25" s="19" t="s">
        <v>5</v>
      </c>
      <c r="C25" s="27" t="s">
        <v>9</v>
      </c>
      <c r="D25" s="27"/>
      <c r="E25" s="42">
        <v>230</v>
      </c>
      <c r="F25" s="42"/>
      <c r="G25" s="42">
        <v>50</v>
      </c>
      <c r="H25" s="42"/>
      <c r="I25" s="20"/>
      <c r="J25" s="17"/>
      <c r="K25" s="19" t="s">
        <v>5</v>
      </c>
      <c r="L25" s="27" t="s">
        <v>9</v>
      </c>
      <c r="M25" s="27"/>
      <c r="N25" s="42">
        <v>230</v>
      </c>
      <c r="O25" s="42"/>
      <c r="P25" s="42">
        <v>50</v>
      </c>
      <c r="Q25" s="42"/>
      <c r="R25" s="42">
        <v>180</v>
      </c>
      <c r="S25" s="42"/>
      <c r="T25" s="15"/>
      <c r="W25" s="43">
        <v>1</v>
      </c>
      <c r="X25" s="44"/>
      <c r="Z25" s="43">
        <v>2</v>
      </c>
      <c r="AA25" s="45"/>
      <c r="AB25" s="44"/>
      <c r="AD25" s="46" t="s">
        <v>21</v>
      </c>
      <c r="AE25" s="47"/>
      <c r="AF25" s="48"/>
      <c r="AH25" s="43">
        <v>300</v>
      </c>
      <c r="AI25" s="44"/>
      <c r="AQ25" s="15"/>
      <c r="AR25" s="15"/>
    </row>
    <row r="26" spans="2:44" s="1" customFormat="1" ht="13.5">
      <c r="B26" s="19" t="s">
        <v>5</v>
      </c>
      <c r="C26" s="27" t="s">
        <v>10</v>
      </c>
      <c r="D26" s="27"/>
      <c r="E26" s="42">
        <v>0</v>
      </c>
      <c r="F26" s="42"/>
      <c r="G26" s="42">
        <v>0</v>
      </c>
      <c r="H26" s="42"/>
      <c r="I26" s="20"/>
      <c r="J26" s="17"/>
      <c r="K26" s="19" t="s">
        <v>5</v>
      </c>
      <c r="L26" s="27" t="s">
        <v>10</v>
      </c>
      <c r="M26" s="27"/>
      <c r="N26" s="42">
        <v>0</v>
      </c>
      <c r="O26" s="42"/>
      <c r="P26" s="42">
        <v>0</v>
      </c>
      <c r="Q26" s="42"/>
      <c r="R26" s="42">
        <v>0</v>
      </c>
      <c r="S26" s="42"/>
      <c r="T26" s="15"/>
      <c r="AH26"/>
      <c r="AQ26" s="15"/>
      <c r="AR26" s="15"/>
    </row>
    <row r="27" spans="4:43" ht="13.5">
      <c r="D27" s="1"/>
      <c r="E27" s="17"/>
      <c r="F27" s="17"/>
      <c r="G27" s="16"/>
      <c r="H27" s="17"/>
      <c r="I27" s="17"/>
      <c r="J27" s="16"/>
      <c r="K27"/>
      <c r="M27" s="1"/>
      <c r="N27" s="17"/>
      <c r="O27" s="17"/>
      <c r="P27" s="16"/>
      <c r="Q27" s="17"/>
      <c r="R27" s="17"/>
      <c r="S27" s="16"/>
      <c r="W27" s="43">
        <v>2</v>
      </c>
      <c r="X27" s="44"/>
      <c r="Z27" s="43">
        <v>1</v>
      </c>
      <c r="AA27" s="45"/>
      <c r="AB27" s="44"/>
      <c r="AD27" s="46" t="s">
        <v>0</v>
      </c>
      <c r="AE27" s="47"/>
      <c r="AF27" s="48"/>
      <c r="AH27" s="43">
        <v>146</v>
      </c>
      <c r="AI27" s="44"/>
      <c r="AQ27" s="1"/>
    </row>
    <row r="28" spans="2:43" ht="13.5">
      <c r="B28" s="19" t="s">
        <v>6</v>
      </c>
      <c r="C28" s="27" t="s">
        <v>8</v>
      </c>
      <c r="D28" s="27"/>
      <c r="E28" s="42">
        <v>230</v>
      </c>
      <c r="F28" s="42"/>
      <c r="G28" s="42">
        <v>200</v>
      </c>
      <c r="H28" s="42"/>
      <c r="I28" s="20"/>
      <c r="J28" s="17"/>
      <c r="K28" s="19" t="s">
        <v>6</v>
      </c>
      <c r="L28" s="27" t="s">
        <v>8</v>
      </c>
      <c r="M28" s="27"/>
      <c r="N28" s="42">
        <v>230</v>
      </c>
      <c r="O28" s="42"/>
      <c r="P28" s="42">
        <v>200</v>
      </c>
      <c r="Q28" s="42"/>
      <c r="R28" s="42">
        <v>180</v>
      </c>
      <c r="S28" s="42"/>
      <c r="X28"/>
      <c r="AE28" s="1"/>
      <c r="AQ28" s="1"/>
    </row>
    <row r="29" spans="2:43" ht="13.5">
      <c r="B29" s="19" t="s">
        <v>6</v>
      </c>
      <c r="C29" s="27" t="s">
        <v>9</v>
      </c>
      <c r="D29" s="27"/>
      <c r="E29" s="42">
        <v>230</v>
      </c>
      <c r="F29" s="42"/>
      <c r="G29" s="42">
        <v>200</v>
      </c>
      <c r="H29" s="42"/>
      <c r="I29" s="20"/>
      <c r="J29" s="17"/>
      <c r="K29" s="19" t="s">
        <v>6</v>
      </c>
      <c r="L29" s="27" t="s">
        <v>9</v>
      </c>
      <c r="M29" s="27"/>
      <c r="N29" s="42">
        <v>230</v>
      </c>
      <c r="O29" s="42"/>
      <c r="P29" s="42">
        <v>200</v>
      </c>
      <c r="Q29" s="42"/>
      <c r="R29" s="42">
        <v>180</v>
      </c>
      <c r="S29" s="42"/>
      <c r="W29" s="43">
        <v>2</v>
      </c>
      <c r="X29" s="44"/>
      <c r="Z29" s="43">
        <v>1</v>
      </c>
      <c r="AA29" s="45"/>
      <c r="AB29" s="44"/>
      <c r="AD29" s="46" t="s">
        <v>22</v>
      </c>
      <c r="AE29" s="47"/>
      <c r="AF29" s="48"/>
      <c r="AH29" s="43">
        <v>320</v>
      </c>
      <c r="AI29" s="44"/>
      <c r="AQ29" s="1"/>
    </row>
    <row r="30" spans="2:43" ht="13.5">
      <c r="B30" s="19" t="s">
        <v>6</v>
      </c>
      <c r="C30" s="27" t="s">
        <v>10</v>
      </c>
      <c r="D30" s="27"/>
      <c r="E30" s="42">
        <v>0</v>
      </c>
      <c r="F30" s="42"/>
      <c r="G30" s="42">
        <v>0</v>
      </c>
      <c r="H30" s="42"/>
      <c r="I30" s="20"/>
      <c r="J30" s="17"/>
      <c r="K30" s="19" t="s">
        <v>6</v>
      </c>
      <c r="L30" s="27" t="s">
        <v>10</v>
      </c>
      <c r="M30" s="27"/>
      <c r="N30" s="42">
        <v>0</v>
      </c>
      <c r="O30" s="42"/>
      <c r="P30" s="42">
        <v>0</v>
      </c>
      <c r="Q30" s="42"/>
      <c r="R30" s="42">
        <v>0</v>
      </c>
      <c r="S30" s="42"/>
      <c r="X30"/>
      <c r="AE30" s="1"/>
      <c r="AQ30" s="1"/>
    </row>
    <row r="31" spans="4:43" ht="13.5">
      <c r="D31" s="1"/>
      <c r="G31" s="1"/>
      <c r="I31" s="16"/>
      <c r="J31" s="16"/>
      <c r="K31"/>
      <c r="M31" s="1"/>
      <c r="N31"/>
      <c r="P31" s="1"/>
      <c r="Q31"/>
      <c r="S31" s="1"/>
      <c r="W31" s="43">
        <v>2</v>
      </c>
      <c r="X31" s="44"/>
      <c r="Z31" s="43">
        <v>1</v>
      </c>
      <c r="AA31" s="45"/>
      <c r="AB31" s="44"/>
      <c r="AD31" s="46" t="s">
        <v>22</v>
      </c>
      <c r="AE31" s="47"/>
      <c r="AF31" s="48"/>
      <c r="AH31" s="43">
        <v>284</v>
      </c>
      <c r="AI31" s="44"/>
      <c r="AQ31" s="1"/>
    </row>
    <row r="32" spans="2:43" ht="13.5">
      <c r="B32" s="19" t="s">
        <v>7</v>
      </c>
      <c r="C32" s="27" t="s">
        <v>8</v>
      </c>
      <c r="D32" s="27"/>
      <c r="E32" s="42">
        <v>230</v>
      </c>
      <c r="F32" s="42"/>
      <c r="G32" s="42">
        <v>200</v>
      </c>
      <c r="H32" s="42"/>
      <c r="I32" s="20"/>
      <c r="J32" s="17"/>
      <c r="K32" s="19" t="s">
        <v>7</v>
      </c>
      <c r="L32" s="27" t="s">
        <v>8</v>
      </c>
      <c r="M32" s="27"/>
      <c r="N32" s="42">
        <v>230</v>
      </c>
      <c r="O32" s="42"/>
      <c r="P32" s="42">
        <v>200</v>
      </c>
      <c r="Q32" s="42"/>
      <c r="R32" s="42">
        <v>180</v>
      </c>
      <c r="S32" s="42"/>
      <c r="X32"/>
      <c r="AE32" s="1"/>
      <c r="AQ32" s="1"/>
    </row>
    <row r="33" spans="23:43" ht="13.5">
      <c r="W33" s="43">
        <v>2</v>
      </c>
      <c r="X33" s="44"/>
      <c r="Z33" s="43">
        <v>2</v>
      </c>
      <c r="AA33" s="45"/>
      <c r="AB33" s="44"/>
      <c r="AD33" s="46" t="s">
        <v>23</v>
      </c>
      <c r="AE33" s="47"/>
      <c r="AF33" s="48"/>
      <c r="AH33" s="43">
        <v>393</v>
      </c>
      <c r="AI33" s="44"/>
      <c r="AQ33" s="1"/>
    </row>
    <row r="34" spans="24:43" ht="13.5">
      <c r="X34"/>
      <c r="AE34" s="1"/>
      <c r="AQ34" s="1"/>
    </row>
    <row r="35" spans="23:43" ht="13.5">
      <c r="W35" s="43">
        <v>2</v>
      </c>
      <c r="X35" s="44"/>
      <c r="Z35" s="43">
        <v>2</v>
      </c>
      <c r="AA35" s="45"/>
      <c r="AB35" s="44"/>
      <c r="AD35" s="46" t="s">
        <v>24</v>
      </c>
      <c r="AE35" s="47"/>
      <c r="AF35" s="48"/>
      <c r="AH35" s="43">
        <v>177</v>
      </c>
      <c r="AI35" s="44"/>
      <c r="AQ35" s="1"/>
    </row>
    <row r="36" spans="24:43" ht="13.5">
      <c r="X36"/>
      <c r="AE36" s="1"/>
      <c r="AQ36" s="1"/>
    </row>
    <row r="37" spans="23:43" ht="13.5">
      <c r="W37" s="43">
        <v>2</v>
      </c>
      <c r="X37" s="44"/>
      <c r="Z37" s="43">
        <v>3</v>
      </c>
      <c r="AA37" s="45"/>
      <c r="AB37" s="44"/>
      <c r="AD37" s="46" t="s">
        <v>25</v>
      </c>
      <c r="AE37" s="47"/>
      <c r="AF37" s="48"/>
      <c r="AH37" s="43">
        <v>100</v>
      </c>
      <c r="AI37" s="44"/>
      <c r="AQ37" s="1"/>
    </row>
    <row r="38" spans="24:43" ht="13.5">
      <c r="X38"/>
      <c r="AE38" s="1"/>
      <c r="AQ38" s="1"/>
    </row>
    <row r="39" spans="23:35" ht="13.5">
      <c r="W39" s="43">
        <v>2</v>
      </c>
      <c r="X39" s="44"/>
      <c r="Z39" s="43">
        <v>3</v>
      </c>
      <c r="AA39" s="45"/>
      <c r="AB39" s="44"/>
      <c r="AD39" s="46" t="s">
        <v>26</v>
      </c>
      <c r="AE39" s="47"/>
      <c r="AF39" s="48"/>
      <c r="AH39" s="43">
        <v>399</v>
      </c>
      <c r="AI39" s="44"/>
    </row>
    <row r="40" spans="24:34" ht="13.5">
      <c r="X40"/>
      <c r="AE40" s="1"/>
      <c r="AH40" s="1"/>
    </row>
    <row r="41" spans="23:35" ht="13.5">
      <c r="W41" s="43">
        <v>2</v>
      </c>
      <c r="X41" s="44"/>
      <c r="Z41" s="43">
        <v>3</v>
      </c>
      <c r="AA41" s="45"/>
      <c r="AB41" s="44"/>
      <c r="AD41" s="46" t="s">
        <v>27</v>
      </c>
      <c r="AE41" s="47"/>
      <c r="AF41" s="48"/>
      <c r="AH41" s="43">
        <v>11</v>
      </c>
      <c r="AI41" s="44"/>
    </row>
    <row r="42" spans="22:37" ht="13.5">
      <c r="V42" s="1"/>
      <c r="Y42" s="1"/>
      <c r="AB42" s="1"/>
      <c r="AE42" s="1"/>
      <c r="AH42" s="1"/>
      <c r="AK42" s="1"/>
    </row>
    <row r="43" spans="22:37" ht="13.5">
      <c r="V43" s="1"/>
      <c r="W43" s="16"/>
      <c r="X43" s="16"/>
      <c r="Y43" s="16"/>
      <c r="Z43" s="21"/>
      <c r="AA43" s="21"/>
      <c r="AB43" s="21"/>
      <c r="AC43" s="17"/>
      <c r="AD43" s="17"/>
      <c r="AE43" s="16"/>
      <c r="AF43" s="16"/>
      <c r="AH43" s="1"/>
      <c r="AK43" s="1"/>
    </row>
    <row r="44" spans="22:37" ht="13.5">
      <c r="V44" s="1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H44" s="1"/>
      <c r="AK44" s="1"/>
    </row>
    <row r="45" spans="22:37" ht="13.5">
      <c r="V45" s="1"/>
      <c r="W45" s="16"/>
      <c r="X45" s="16"/>
      <c r="Y45" s="16"/>
      <c r="Z45" s="21"/>
      <c r="AA45" s="21"/>
      <c r="AB45" s="21"/>
      <c r="AC45" s="17"/>
      <c r="AD45" s="17"/>
      <c r="AE45" s="16"/>
      <c r="AF45" s="16"/>
      <c r="AH45" s="1"/>
      <c r="AK45" s="1"/>
    </row>
    <row r="46" spans="22:37" ht="13.5">
      <c r="V46" s="1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H46" s="1"/>
      <c r="AK46" s="1"/>
    </row>
    <row r="47" spans="22:37" ht="13.5">
      <c r="V47" s="1"/>
      <c r="W47" s="16"/>
      <c r="X47" s="16"/>
      <c r="Y47" s="16"/>
      <c r="Z47" s="21"/>
      <c r="AA47" s="21"/>
      <c r="AB47" s="21"/>
      <c r="AC47" s="17"/>
      <c r="AD47" s="17"/>
      <c r="AE47" s="16"/>
      <c r="AF47" s="16"/>
      <c r="AH47" s="1"/>
      <c r="AK47" s="1"/>
    </row>
    <row r="48" spans="22:37" ht="13.5">
      <c r="V48" s="1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H48" s="1"/>
      <c r="AK48" s="1"/>
    </row>
    <row r="49" spans="22:37" ht="13.5">
      <c r="V49" s="1"/>
      <c r="W49" s="16"/>
      <c r="X49" s="16"/>
      <c r="Y49" s="16"/>
      <c r="Z49" s="21"/>
      <c r="AA49" s="21"/>
      <c r="AB49" s="21"/>
      <c r="AC49" s="17"/>
      <c r="AD49" s="17"/>
      <c r="AE49" s="16"/>
      <c r="AF49" s="16"/>
      <c r="AH49" s="1"/>
      <c r="AK49" s="1"/>
    </row>
    <row r="50" spans="22:37" ht="13.5">
      <c r="V50" s="1"/>
      <c r="Y50" s="1"/>
      <c r="AB50" s="1"/>
      <c r="AE50" s="1"/>
      <c r="AH50" s="1"/>
      <c r="AK50" s="1"/>
    </row>
    <row r="51" spans="22:37" ht="13.5">
      <c r="V51" s="1"/>
      <c r="Y51" s="1"/>
      <c r="AB51" s="1"/>
      <c r="AE51" s="1"/>
      <c r="AH51" s="1"/>
      <c r="AK51" s="1"/>
    </row>
  </sheetData>
  <sheetProtection/>
  <mergeCells count="288">
    <mergeCell ref="AR13:AT13"/>
    <mergeCell ref="AR14:AT14"/>
    <mergeCell ref="AR15:AT15"/>
    <mergeCell ref="AR16:AT16"/>
    <mergeCell ref="AR8:AT8"/>
    <mergeCell ref="AR9:AT9"/>
    <mergeCell ref="AR10:AT10"/>
    <mergeCell ref="AR11:AT11"/>
    <mergeCell ref="AR12:AT12"/>
    <mergeCell ref="AO6:AQ6"/>
    <mergeCell ref="AO5:AQ5"/>
    <mergeCell ref="AR7:AT7"/>
    <mergeCell ref="AR6:AT6"/>
    <mergeCell ref="AR5:AT5"/>
    <mergeCell ref="AO11:AQ11"/>
    <mergeCell ref="AO10:AQ10"/>
    <mergeCell ref="AO9:AQ9"/>
    <mergeCell ref="AO8:AQ8"/>
    <mergeCell ref="AO7:AQ7"/>
    <mergeCell ref="AO16:AQ16"/>
    <mergeCell ref="AO15:AQ15"/>
    <mergeCell ref="AO14:AQ14"/>
    <mergeCell ref="AO13:AQ13"/>
    <mergeCell ref="AO12:AQ12"/>
    <mergeCell ref="AL10:AN10"/>
    <mergeCell ref="AL11:AN11"/>
    <mergeCell ref="AL13:AN13"/>
    <mergeCell ref="AL16:AN16"/>
    <mergeCell ref="AL15:AN15"/>
    <mergeCell ref="AL14:AN14"/>
    <mergeCell ref="AL12:AN12"/>
    <mergeCell ref="AC5:AE5"/>
    <mergeCell ref="AC8:AE8"/>
    <mergeCell ref="AC6:AE6"/>
    <mergeCell ref="AF16:AH16"/>
    <mergeCell ref="AI16:AK16"/>
    <mergeCell ref="AI13:AK13"/>
    <mergeCell ref="AI10:AK10"/>
    <mergeCell ref="AI8:AK8"/>
    <mergeCell ref="AI9:AK9"/>
    <mergeCell ref="AI5:AK5"/>
    <mergeCell ref="AF5:AH5"/>
    <mergeCell ref="AF6:AH6"/>
    <mergeCell ref="AF9:AH9"/>
    <mergeCell ref="AF10:AH10"/>
    <mergeCell ref="AI6:AK6"/>
    <mergeCell ref="AF14:AH14"/>
    <mergeCell ref="AF8:AH8"/>
    <mergeCell ref="AF7:AH7"/>
    <mergeCell ref="AC7:AE7"/>
    <mergeCell ref="AF11:AH11"/>
    <mergeCell ref="AF12:AH12"/>
    <mergeCell ref="AF13:AH13"/>
    <mergeCell ref="AF15:AH15"/>
    <mergeCell ref="AI7:AK7"/>
    <mergeCell ref="AL5:AN5"/>
    <mergeCell ref="AL6:AN6"/>
    <mergeCell ref="AL7:AN7"/>
    <mergeCell ref="AL8:AN8"/>
    <mergeCell ref="AL9:AN9"/>
    <mergeCell ref="AI15:AK15"/>
    <mergeCell ref="AI14:AK14"/>
    <mergeCell ref="AI11:AK11"/>
    <mergeCell ref="AI12:AK12"/>
    <mergeCell ref="Z15:AB15"/>
    <mergeCell ref="Z16:AB16"/>
    <mergeCell ref="AC16:AE16"/>
    <mergeCell ref="AC15:AE15"/>
    <mergeCell ref="AC14:AE14"/>
    <mergeCell ref="Z9:AB9"/>
    <mergeCell ref="Z10:AB10"/>
    <mergeCell ref="Z11:AB11"/>
    <mergeCell ref="Z12:AB12"/>
    <mergeCell ref="Z13:AB13"/>
    <mergeCell ref="AC10:AE10"/>
    <mergeCell ref="AC9:AE9"/>
    <mergeCell ref="AC13:AE13"/>
    <mergeCell ref="AC12:AE12"/>
    <mergeCell ref="AC11:AE11"/>
    <mergeCell ref="Z5:AB5"/>
    <mergeCell ref="Z6:AB6"/>
    <mergeCell ref="W13:Y13"/>
    <mergeCell ref="W12:Y12"/>
    <mergeCell ref="W11:Y11"/>
    <mergeCell ref="W10:Y10"/>
    <mergeCell ref="W9:Y9"/>
    <mergeCell ref="T14:V14"/>
    <mergeCell ref="W7:Y7"/>
    <mergeCell ref="W6:Y6"/>
    <mergeCell ref="T6:V6"/>
    <mergeCell ref="T7:V7"/>
    <mergeCell ref="T8:V8"/>
    <mergeCell ref="W8:Y8"/>
    <mergeCell ref="Z14:AB14"/>
    <mergeCell ref="Z8:AB8"/>
    <mergeCell ref="Z7:AB7"/>
    <mergeCell ref="T15:V15"/>
    <mergeCell ref="T16:V16"/>
    <mergeCell ref="W16:Y16"/>
    <mergeCell ref="W15:Y15"/>
    <mergeCell ref="W14:Y14"/>
    <mergeCell ref="T9:V9"/>
    <mergeCell ref="T10:V10"/>
    <mergeCell ref="T11:V11"/>
    <mergeCell ref="T12:V12"/>
    <mergeCell ref="T13:V13"/>
    <mergeCell ref="Q10:S10"/>
    <mergeCell ref="Q9:S9"/>
    <mergeCell ref="Q8:S8"/>
    <mergeCell ref="Q6:S6"/>
    <mergeCell ref="Q7:S7"/>
    <mergeCell ref="Q16:S16"/>
    <mergeCell ref="Q15:S15"/>
    <mergeCell ref="Q14:S14"/>
    <mergeCell ref="Q13:S13"/>
    <mergeCell ref="Q12:S12"/>
    <mergeCell ref="B16:D16"/>
    <mergeCell ref="B15:D15"/>
    <mergeCell ref="B5:D5"/>
    <mergeCell ref="E5:G5"/>
    <mergeCell ref="W5:Y5"/>
    <mergeCell ref="T5:V5"/>
    <mergeCell ref="Q5:S5"/>
    <mergeCell ref="N5:P5"/>
    <mergeCell ref="K5:M5"/>
    <mergeCell ref="H5:J5"/>
    <mergeCell ref="B6:D6"/>
    <mergeCell ref="E6:G6"/>
    <mergeCell ref="N6:P6"/>
    <mergeCell ref="N7:P7"/>
    <mergeCell ref="N9:P9"/>
    <mergeCell ref="N10:P10"/>
    <mergeCell ref="N11:P11"/>
    <mergeCell ref="K6:M6"/>
    <mergeCell ref="K7:M7"/>
    <mergeCell ref="K8:M8"/>
    <mergeCell ref="K9:M9"/>
    <mergeCell ref="K10:M10"/>
    <mergeCell ref="K11:M11"/>
    <mergeCell ref="Q11:S11"/>
    <mergeCell ref="H6:J6"/>
    <mergeCell ref="H7:J7"/>
    <mergeCell ref="H8:J8"/>
    <mergeCell ref="H9:J9"/>
    <mergeCell ref="H10:J10"/>
    <mergeCell ref="E7:G7"/>
    <mergeCell ref="B8:D8"/>
    <mergeCell ref="B7:D7"/>
    <mergeCell ref="E8:G8"/>
    <mergeCell ref="AH29:AI29"/>
    <mergeCell ref="AH31:AI31"/>
    <mergeCell ref="AD21:AF21"/>
    <mergeCell ref="AD23:AF23"/>
    <mergeCell ref="AD25:AF25"/>
    <mergeCell ref="Z23:AB23"/>
    <mergeCell ref="R23:S23"/>
    <mergeCell ref="P23:Q23"/>
    <mergeCell ref="N23:O23"/>
    <mergeCell ref="R25:S25"/>
    <mergeCell ref="R24:S24"/>
    <mergeCell ref="P30:Q30"/>
    <mergeCell ref="P29:Q29"/>
    <mergeCell ref="P28:Q28"/>
    <mergeCell ref="P26:Q26"/>
    <mergeCell ref="P25:Q25"/>
    <mergeCell ref="P24:Q24"/>
    <mergeCell ref="N30:O30"/>
    <mergeCell ref="N29:O29"/>
    <mergeCell ref="N26:O26"/>
    <mergeCell ref="N28:O28"/>
    <mergeCell ref="R30:S30"/>
    <mergeCell ref="R29:S29"/>
    <mergeCell ref="R28:S28"/>
    <mergeCell ref="B11:D11"/>
    <mergeCell ref="B10:D10"/>
    <mergeCell ref="B9:D9"/>
    <mergeCell ref="H16:J16"/>
    <mergeCell ref="K16:M16"/>
    <mergeCell ref="K15:M15"/>
    <mergeCell ref="K14:M14"/>
    <mergeCell ref="K13:M13"/>
    <mergeCell ref="H11:J11"/>
    <mergeCell ref="H12:J12"/>
    <mergeCell ref="H13:J13"/>
    <mergeCell ref="H14:J14"/>
    <mergeCell ref="H15:J15"/>
    <mergeCell ref="E11:G11"/>
    <mergeCell ref="E10:G10"/>
    <mergeCell ref="E9:G9"/>
    <mergeCell ref="B14:D14"/>
    <mergeCell ref="B13:D13"/>
    <mergeCell ref="B12:D12"/>
    <mergeCell ref="E16:G16"/>
    <mergeCell ref="E15:G15"/>
    <mergeCell ref="E14:G14"/>
    <mergeCell ref="E13:G13"/>
    <mergeCell ref="E12:G12"/>
    <mergeCell ref="Z35:AB35"/>
    <mergeCell ref="K12:M12"/>
    <mergeCell ref="N8:P8"/>
    <mergeCell ref="AH41:AI41"/>
    <mergeCell ref="AH39:AI39"/>
    <mergeCell ref="Z21:AB21"/>
    <mergeCell ref="Z20:AB20"/>
    <mergeCell ref="AD20:AF20"/>
    <mergeCell ref="AH20:AI20"/>
    <mergeCell ref="AD33:AF33"/>
    <mergeCell ref="AD35:AF35"/>
    <mergeCell ref="AD37:AF37"/>
    <mergeCell ref="AH33:AI33"/>
    <mergeCell ref="AH35:AI35"/>
    <mergeCell ref="AH37:AI37"/>
    <mergeCell ref="N12:P12"/>
    <mergeCell ref="N13:P13"/>
    <mergeCell ref="N14:P14"/>
    <mergeCell ref="N15:P15"/>
    <mergeCell ref="N16:P16"/>
    <mergeCell ref="AH21:AI21"/>
    <mergeCell ref="AH23:AI23"/>
    <mergeCell ref="AH25:AI25"/>
    <mergeCell ref="AH27:AI27"/>
    <mergeCell ref="N22:S22"/>
    <mergeCell ref="AD39:AF39"/>
    <mergeCell ref="AD41:AF41"/>
    <mergeCell ref="C25:D25"/>
    <mergeCell ref="E25:F25"/>
    <mergeCell ref="G25:H25"/>
    <mergeCell ref="C26:D26"/>
    <mergeCell ref="E26:F26"/>
    <mergeCell ref="G26:H26"/>
    <mergeCell ref="C28:D28"/>
    <mergeCell ref="E28:F28"/>
    <mergeCell ref="G28:H28"/>
    <mergeCell ref="C29:D29"/>
    <mergeCell ref="E29:F29"/>
    <mergeCell ref="G29:H29"/>
    <mergeCell ref="C30:D30"/>
    <mergeCell ref="E30:F30"/>
    <mergeCell ref="AD27:AF27"/>
    <mergeCell ref="AD29:AF29"/>
    <mergeCell ref="AD31:AF31"/>
    <mergeCell ref="N25:O25"/>
    <mergeCell ref="Z41:AB41"/>
    <mergeCell ref="Z39:AB39"/>
    <mergeCell ref="Z37:AB37"/>
    <mergeCell ref="E24:F24"/>
    <mergeCell ref="G24:H24"/>
    <mergeCell ref="N24:O24"/>
    <mergeCell ref="G30:H30"/>
    <mergeCell ref="C32:D32"/>
    <mergeCell ref="E32:F32"/>
    <mergeCell ref="G32:H32"/>
    <mergeCell ref="Z33:AB33"/>
    <mergeCell ref="Z31:AB31"/>
    <mergeCell ref="Z29:AB29"/>
    <mergeCell ref="Z27:AB27"/>
    <mergeCell ref="Z25:AB25"/>
    <mergeCell ref="L26:M26"/>
    <mergeCell ref="L25:M25"/>
    <mergeCell ref="L24:M24"/>
    <mergeCell ref="P32:Q32"/>
    <mergeCell ref="N32:O32"/>
    <mergeCell ref="R32:S32"/>
    <mergeCell ref="R26:S26"/>
    <mergeCell ref="E22:H22"/>
    <mergeCell ref="K20:S20"/>
    <mergeCell ref="B20:H20"/>
    <mergeCell ref="W41:X41"/>
    <mergeCell ref="W39:X39"/>
    <mergeCell ref="W37:X37"/>
    <mergeCell ref="W35:X35"/>
    <mergeCell ref="W33:X33"/>
    <mergeCell ref="W31:X31"/>
    <mergeCell ref="W29:X29"/>
    <mergeCell ref="W27:X27"/>
    <mergeCell ref="W25:X25"/>
    <mergeCell ref="W23:X23"/>
    <mergeCell ref="W21:X21"/>
    <mergeCell ref="W20:X20"/>
    <mergeCell ref="L23:M23"/>
    <mergeCell ref="L32:M32"/>
    <mergeCell ref="L30:M30"/>
    <mergeCell ref="L29:M29"/>
    <mergeCell ref="L28:M28"/>
    <mergeCell ref="C23:D23"/>
    <mergeCell ref="E23:F23"/>
    <mergeCell ref="G23:H23"/>
    <mergeCell ref="C24:D2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Gorenje,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Beljić Aleksandar</dc:creator>
  <cp:keywords/>
  <dc:description/>
  <cp:lastModifiedBy>Nikola Vujic</cp:lastModifiedBy>
  <dcterms:created xsi:type="dcterms:W3CDTF">2012-12-12T14:13:25Z</dcterms:created>
  <dcterms:modified xsi:type="dcterms:W3CDTF">2012-12-29T19:31:14Z</dcterms:modified>
  <cp:category/>
  <cp:version/>
  <cp:contentType/>
  <cp:contentStatus/>
</cp:coreProperties>
</file>