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3395" windowHeight="519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95" i="1" l="1"/>
  <c r="I196" i="1" s="1"/>
  <c r="I197" i="1" s="1"/>
  <c r="I198" i="1" s="1"/>
  <c r="I199" i="1" s="1"/>
  <c r="I200" i="1" s="1"/>
  <c r="F195" i="1"/>
  <c r="F196" i="1" s="1"/>
  <c r="F197" i="1" s="1"/>
  <c r="F198" i="1" s="1"/>
  <c r="F199" i="1" s="1"/>
  <c r="F200" i="1" s="1"/>
  <c r="I4" i="1" l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F4" i="1" l="1"/>
  <c r="F5" i="1" s="1"/>
  <c r="F6" i="1" s="1"/>
  <c r="I26" i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F7" i="1" l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l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</calcChain>
</file>

<file path=xl/sharedStrings.xml><?xml version="1.0" encoding="utf-8"?>
<sst xmlns="http://schemas.openxmlformats.org/spreadsheetml/2006/main" count="324" uniqueCount="77">
  <si>
    <t>datum</t>
  </si>
  <si>
    <t>02.07.</t>
  </si>
  <si>
    <t>11.07.</t>
  </si>
  <si>
    <t>komp</t>
  </si>
  <si>
    <t>18.07.</t>
  </si>
  <si>
    <t>za plaćanje</t>
  </si>
  <si>
    <t>20.07.</t>
  </si>
  <si>
    <t>23.07.</t>
  </si>
  <si>
    <t>prerada</t>
  </si>
  <si>
    <t>25.07.</t>
  </si>
  <si>
    <t>27.07.</t>
  </si>
  <si>
    <t>26.07.</t>
  </si>
  <si>
    <t>30.07.</t>
  </si>
  <si>
    <t>31.07.</t>
  </si>
  <si>
    <t>01.08.</t>
  </si>
  <si>
    <t>03.08.</t>
  </si>
  <si>
    <t>06.08.</t>
  </si>
  <si>
    <t>15.08.</t>
  </si>
  <si>
    <t>20.08.</t>
  </si>
  <si>
    <t>21.08.</t>
  </si>
  <si>
    <t>22.08.</t>
  </si>
  <si>
    <t>23.08.</t>
  </si>
  <si>
    <t>24.08.</t>
  </si>
  <si>
    <t>30.08.</t>
  </si>
  <si>
    <t>03.09.</t>
  </si>
  <si>
    <t>04.09.</t>
  </si>
  <si>
    <t>05.09.</t>
  </si>
  <si>
    <t>07.09.</t>
  </si>
  <si>
    <t>12.09.</t>
  </si>
  <si>
    <t>13.09.</t>
  </si>
  <si>
    <t>19.09.</t>
  </si>
  <si>
    <t>17.09.</t>
  </si>
  <si>
    <t>18.09.</t>
  </si>
  <si>
    <t>20.09.</t>
  </si>
  <si>
    <t>21.09.</t>
  </si>
  <si>
    <t>24.09.</t>
  </si>
  <si>
    <t>25.09.</t>
  </si>
  <si>
    <t>02.10.</t>
  </si>
  <si>
    <t>03.10.</t>
  </si>
  <si>
    <t>04.10.</t>
  </si>
  <si>
    <t>05.10.</t>
  </si>
  <si>
    <t>10.10.</t>
  </si>
  <si>
    <t>15.10.</t>
  </si>
  <si>
    <t>16.10.</t>
  </si>
  <si>
    <t>17.10.</t>
  </si>
  <si>
    <t>18.10.</t>
  </si>
  <si>
    <t>22.10.</t>
  </si>
  <si>
    <t>23.10.</t>
  </si>
  <si>
    <t>razmena</t>
  </si>
  <si>
    <t>24.10.</t>
  </si>
  <si>
    <t>25.10.</t>
  </si>
  <si>
    <t>29.10.</t>
  </si>
  <si>
    <t>30.10.</t>
  </si>
  <si>
    <t>01.11.</t>
  </si>
  <si>
    <t>02.11.</t>
  </si>
  <si>
    <t>31.05.</t>
  </si>
  <si>
    <t>01.06.</t>
  </si>
  <si>
    <t>knjigovodstveno stanje</t>
  </si>
  <si>
    <t>opis</t>
  </si>
  <si>
    <t>vrednost</t>
  </si>
  <si>
    <t>05.06.</t>
  </si>
  <si>
    <t>06.06.</t>
  </si>
  <si>
    <t>11.06.</t>
  </si>
  <si>
    <t>18.06.</t>
  </si>
  <si>
    <t>20.06.</t>
  </si>
  <si>
    <t>25.06.</t>
  </si>
  <si>
    <t>27.06.</t>
  </si>
  <si>
    <t>29.06.</t>
  </si>
  <si>
    <t>07.11.</t>
  </si>
  <si>
    <t>08.11.</t>
  </si>
  <si>
    <t>13.11.</t>
  </si>
  <si>
    <t>14.11.</t>
  </si>
  <si>
    <t>15.11.</t>
  </si>
  <si>
    <t>16.11.</t>
  </si>
  <si>
    <t>20.11.</t>
  </si>
  <si>
    <t>Moja firma</t>
  </si>
  <si>
    <t>Dobavljač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</si>
</sst>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0" applyFont="1"/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right"/>
    </xf>
    <xf numFmtId="16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"/>
  <sheetViews>
    <sheetView tabSelected="1" workbookViewId="0">
      <pane xSplit="9" ySplit="2" topLeftCell="J189" activePane="bottomRight" state="frozen"/>
      <selection pane="topRight" activeCell="J1" sqref="J1"/>
      <selection pane="bottomLeft" activeCell="A3" sqref="A3"/>
      <selection pane="bottomRight" activeCell="J194" sqref="J194"/>
    </sheetView>
  </sheetViews>
  <sheetFormatPr defaultRowHeight="15.75" x14ac:dyDescent="0.25"/>
  <cols>
    <col min="1" max="2" width="12.140625" style="1" customWidth="1"/>
    <col min="3" max="3" width="12.85546875" style="2" customWidth="1"/>
    <col min="4" max="4" width="12.85546875" style="1" customWidth="1"/>
    <col min="5" max="5" width="14.5703125" style="2" customWidth="1"/>
    <col min="6" max="6" width="17.7109375" style="6" customWidth="1"/>
    <col min="7" max="7" width="15.140625" style="2" customWidth="1"/>
    <col min="8" max="8" width="15" customWidth="1"/>
    <col min="9" max="9" width="16" style="10" customWidth="1"/>
  </cols>
  <sheetData>
    <row r="1" spans="1:9" ht="30" customHeight="1" x14ac:dyDescent="0.25">
      <c r="A1" s="14" t="s">
        <v>0</v>
      </c>
      <c r="B1" s="17" t="s">
        <v>75</v>
      </c>
      <c r="C1" s="18"/>
      <c r="D1" s="17" t="s">
        <v>76</v>
      </c>
      <c r="E1" s="18"/>
      <c r="F1" s="15" t="s">
        <v>57</v>
      </c>
      <c r="G1" s="16" t="s">
        <v>8</v>
      </c>
      <c r="H1" s="9"/>
      <c r="I1" s="12" t="s">
        <v>5</v>
      </c>
    </row>
    <row r="2" spans="1:9" ht="15" x14ac:dyDescent="0.25">
      <c r="A2" s="14"/>
      <c r="B2" s="7" t="s">
        <v>58</v>
      </c>
      <c r="C2" s="8" t="s">
        <v>59</v>
      </c>
      <c r="D2" s="7" t="s">
        <v>58</v>
      </c>
      <c r="E2" s="8" t="s">
        <v>59</v>
      </c>
      <c r="F2" s="15"/>
      <c r="G2" s="16"/>
      <c r="H2" s="9"/>
      <c r="I2" s="13"/>
    </row>
    <row r="3" spans="1:9" x14ac:dyDescent="0.25">
      <c r="A3" s="1" t="s">
        <v>55</v>
      </c>
      <c r="F3" s="4">
        <v>6294061.6100000003</v>
      </c>
      <c r="G3" s="4"/>
      <c r="H3" s="4"/>
      <c r="I3" s="4">
        <v>6294061.6100000003</v>
      </c>
    </row>
    <row r="4" spans="1:9" x14ac:dyDescent="0.25">
      <c r="A4" s="1" t="s">
        <v>56</v>
      </c>
      <c r="E4" s="2">
        <v>83497.740000000005</v>
      </c>
      <c r="F4" s="5">
        <f t="shared" ref="F4:F24" si="0">F3-C4+E4</f>
        <v>6377559.3500000006</v>
      </c>
      <c r="I4" s="4">
        <f>I3-C4+E4</f>
        <v>6377559.3500000006</v>
      </c>
    </row>
    <row r="5" spans="1:9" x14ac:dyDescent="0.25">
      <c r="A5" s="1" t="s">
        <v>56</v>
      </c>
      <c r="E5" s="2">
        <v>202225.6</v>
      </c>
      <c r="F5" s="5">
        <f t="shared" si="0"/>
        <v>6579784.9500000002</v>
      </c>
      <c r="I5" s="4">
        <f>I4-C5+E5</f>
        <v>6579784.9500000002</v>
      </c>
    </row>
    <row r="6" spans="1:9" x14ac:dyDescent="0.25">
      <c r="A6" s="1" t="s">
        <v>60</v>
      </c>
      <c r="C6" s="2">
        <v>462000</v>
      </c>
      <c r="F6" s="5">
        <f t="shared" si="0"/>
        <v>6117784.9500000002</v>
      </c>
      <c r="I6" s="4">
        <f t="shared" ref="I6:I24" si="1">I5-C6+E6</f>
        <v>6117784.9500000002</v>
      </c>
    </row>
    <row r="7" spans="1:9" x14ac:dyDescent="0.25">
      <c r="A7" s="1" t="s">
        <v>61</v>
      </c>
      <c r="E7" s="2">
        <v>422803.64</v>
      </c>
      <c r="F7" s="5">
        <f t="shared" si="0"/>
        <v>6540588.5899999999</v>
      </c>
      <c r="I7" s="4">
        <f t="shared" si="1"/>
        <v>6540588.5899999999</v>
      </c>
    </row>
    <row r="8" spans="1:9" x14ac:dyDescent="0.25">
      <c r="A8" s="1" t="s">
        <v>61</v>
      </c>
      <c r="E8" s="2">
        <v>15019.43</v>
      </c>
      <c r="F8" s="5">
        <f t="shared" si="0"/>
        <v>6555608.0199999996</v>
      </c>
      <c r="I8" s="4">
        <f t="shared" si="1"/>
        <v>6555608.0199999996</v>
      </c>
    </row>
    <row r="9" spans="1:9" x14ac:dyDescent="0.25">
      <c r="A9" s="1" t="s">
        <v>61</v>
      </c>
      <c r="E9" s="2">
        <v>515488.47</v>
      </c>
      <c r="F9" s="5">
        <f t="shared" si="0"/>
        <v>7071096.4899999993</v>
      </c>
      <c r="I9" s="4">
        <f t="shared" si="1"/>
        <v>7071096.4899999993</v>
      </c>
    </row>
    <row r="10" spans="1:9" x14ac:dyDescent="0.25">
      <c r="A10" s="1" t="s">
        <v>62</v>
      </c>
      <c r="E10" s="2">
        <v>123510.06</v>
      </c>
      <c r="F10" s="5">
        <f t="shared" si="0"/>
        <v>7194606.5499999989</v>
      </c>
      <c r="I10" s="4">
        <f t="shared" si="1"/>
        <v>7194606.5499999989</v>
      </c>
    </row>
    <row r="11" spans="1:9" x14ac:dyDescent="0.25">
      <c r="A11" s="1" t="s">
        <v>62</v>
      </c>
      <c r="C11" s="2">
        <v>3000000</v>
      </c>
      <c r="F11" s="5">
        <f t="shared" si="0"/>
        <v>4194606.5499999989</v>
      </c>
      <c r="I11" s="4">
        <f t="shared" si="1"/>
        <v>4194606.5499999989</v>
      </c>
    </row>
    <row r="12" spans="1:9" x14ac:dyDescent="0.25">
      <c r="A12" s="1" t="s">
        <v>63</v>
      </c>
      <c r="E12" s="2">
        <v>442141.04</v>
      </c>
      <c r="F12" s="5">
        <f t="shared" si="0"/>
        <v>4636747.5899999989</v>
      </c>
      <c r="I12" s="4">
        <f t="shared" si="1"/>
        <v>4636747.5899999989</v>
      </c>
    </row>
    <row r="13" spans="1:9" x14ac:dyDescent="0.25">
      <c r="A13" s="1" t="s">
        <v>63</v>
      </c>
      <c r="E13" s="2">
        <v>110853.5</v>
      </c>
      <c r="F13" s="5">
        <f t="shared" si="0"/>
        <v>4747601.0899999989</v>
      </c>
      <c r="I13" s="4">
        <f t="shared" si="1"/>
        <v>4747601.0899999989</v>
      </c>
    </row>
    <row r="14" spans="1:9" x14ac:dyDescent="0.25">
      <c r="A14" s="1" t="s">
        <v>63</v>
      </c>
      <c r="E14" s="2">
        <v>131123.01</v>
      </c>
      <c r="F14" s="5">
        <f t="shared" si="0"/>
        <v>4878724.0999999987</v>
      </c>
      <c r="I14" s="4">
        <f t="shared" si="1"/>
        <v>4878724.0999999987</v>
      </c>
    </row>
    <row r="15" spans="1:9" x14ac:dyDescent="0.25">
      <c r="A15" s="1" t="s">
        <v>64</v>
      </c>
      <c r="C15" s="2">
        <v>555000</v>
      </c>
      <c r="F15" s="5">
        <f t="shared" si="0"/>
        <v>4323724.0999999987</v>
      </c>
      <c r="I15" s="4">
        <f t="shared" si="1"/>
        <v>4323724.0999999987</v>
      </c>
    </row>
    <row r="16" spans="1:9" x14ac:dyDescent="0.25">
      <c r="A16" s="1" t="s">
        <v>64</v>
      </c>
      <c r="C16" s="2">
        <v>1244428</v>
      </c>
      <c r="F16" s="5">
        <f t="shared" si="0"/>
        <v>3079296.0999999987</v>
      </c>
      <c r="I16" s="4">
        <f t="shared" si="1"/>
        <v>3079296.0999999987</v>
      </c>
    </row>
    <row r="17" spans="1:9" x14ac:dyDescent="0.25">
      <c r="A17" s="1" t="s">
        <v>65</v>
      </c>
      <c r="C17" s="2">
        <v>522000</v>
      </c>
      <c r="F17" s="5">
        <f t="shared" si="0"/>
        <v>2557296.0999999987</v>
      </c>
      <c r="I17" s="4">
        <f t="shared" si="1"/>
        <v>2557296.0999999987</v>
      </c>
    </row>
    <row r="18" spans="1:9" x14ac:dyDescent="0.25">
      <c r="A18" s="1" t="s">
        <v>65</v>
      </c>
      <c r="E18" s="2">
        <v>545227.02</v>
      </c>
      <c r="F18" s="5">
        <f t="shared" si="0"/>
        <v>3102523.1199999987</v>
      </c>
      <c r="I18" s="4">
        <f t="shared" si="1"/>
        <v>3102523.1199999987</v>
      </c>
    </row>
    <row r="19" spans="1:9" x14ac:dyDescent="0.25">
      <c r="A19" s="1" t="s">
        <v>65</v>
      </c>
      <c r="E19" s="2">
        <v>53213.87</v>
      </c>
      <c r="F19" s="5">
        <f t="shared" si="0"/>
        <v>3155736.9899999988</v>
      </c>
      <c r="I19" s="4">
        <f t="shared" si="1"/>
        <v>3155736.9899999988</v>
      </c>
    </row>
    <row r="20" spans="1:9" x14ac:dyDescent="0.25">
      <c r="A20" s="1" t="s">
        <v>66</v>
      </c>
      <c r="E20" s="2">
        <v>119402.32</v>
      </c>
      <c r="F20" s="5">
        <f t="shared" si="0"/>
        <v>3275139.3099999987</v>
      </c>
      <c r="I20" s="4">
        <f t="shared" si="1"/>
        <v>3275139.3099999987</v>
      </c>
    </row>
    <row r="21" spans="1:9" x14ac:dyDescent="0.25">
      <c r="A21" s="1" t="s">
        <v>66</v>
      </c>
      <c r="E21" s="2">
        <v>1771125.68</v>
      </c>
      <c r="F21" s="5">
        <f t="shared" si="0"/>
        <v>5046264.9899999984</v>
      </c>
      <c r="I21" s="4">
        <f t="shared" si="1"/>
        <v>5046264.9899999984</v>
      </c>
    </row>
    <row r="22" spans="1:9" x14ac:dyDescent="0.25">
      <c r="A22" s="1" t="s">
        <v>67</v>
      </c>
      <c r="E22" s="2">
        <v>152482.68</v>
      </c>
      <c r="F22" s="5">
        <f t="shared" si="0"/>
        <v>5198747.6699999981</v>
      </c>
      <c r="I22" s="4">
        <f t="shared" si="1"/>
        <v>5198747.6699999981</v>
      </c>
    </row>
    <row r="23" spans="1:9" x14ac:dyDescent="0.25">
      <c r="A23" s="1" t="s">
        <v>67</v>
      </c>
      <c r="C23" s="2">
        <v>148544.29999999999</v>
      </c>
      <c r="F23" s="5">
        <f t="shared" si="0"/>
        <v>5050203.3699999982</v>
      </c>
      <c r="I23" s="4">
        <f t="shared" si="1"/>
        <v>5050203.3699999982</v>
      </c>
    </row>
    <row r="24" spans="1:9" x14ac:dyDescent="0.25">
      <c r="A24" s="1" t="s">
        <v>1</v>
      </c>
      <c r="C24" s="2">
        <v>648000</v>
      </c>
      <c r="D24" s="3"/>
      <c r="F24" s="5">
        <f t="shared" si="0"/>
        <v>4402203.3699999982</v>
      </c>
      <c r="H24" s="2"/>
      <c r="I24" s="4">
        <f t="shared" si="1"/>
        <v>4402203.3699999982</v>
      </c>
    </row>
    <row r="25" spans="1:9" x14ac:dyDescent="0.25">
      <c r="A25" s="1" t="s">
        <v>2</v>
      </c>
      <c r="C25" s="2">
        <v>1077000</v>
      </c>
      <c r="D25" s="3"/>
      <c r="F25" s="5">
        <f t="shared" ref="F25:F33" si="2">F24-C25+E25</f>
        <v>3325203.3699999982</v>
      </c>
      <c r="I25" s="4">
        <f>I24-C25+E25</f>
        <v>3325203.3699999982</v>
      </c>
    </row>
    <row r="26" spans="1:9" x14ac:dyDescent="0.25">
      <c r="A26" s="1" t="s">
        <v>2</v>
      </c>
      <c r="D26" s="3"/>
      <c r="E26" s="2">
        <v>22324.43</v>
      </c>
      <c r="F26" s="5">
        <f t="shared" si="2"/>
        <v>3347527.7999999984</v>
      </c>
      <c r="I26" s="4">
        <f>I25-C26+E26</f>
        <v>3347527.7999999984</v>
      </c>
    </row>
    <row r="27" spans="1:9" x14ac:dyDescent="0.25">
      <c r="A27" s="1" t="s">
        <v>2</v>
      </c>
      <c r="D27" s="3"/>
      <c r="E27" s="2">
        <v>226148.53</v>
      </c>
      <c r="F27" s="5">
        <f t="shared" si="2"/>
        <v>3573676.3299999982</v>
      </c>
      <c r="I27" s="4">
        <f>I26-C27+E27</f>
        <v>3573676.3299999982</v>
      </c>
    </row>
    <row r="28" spans="1:9" x14ac:dyDescent="0.25">
      <c r="A28" s="1" t="s">
        <v>2</v>
      </c>
      <c r="B28" s="1" t="s">
        <v>3</v>
      </c>
      <c r="C28" s="2">
        <v>539307.19999999995</v>
      </c>
      <c r="D28" s="3"/>
      <c r="F28" s="5">
        <f t="shared" si="2"/>
        <v>3034369.129999998</v>
      </c>
      <c r="I28" s="4">
        <f>IF(ISTEXT(B28),I27+E28,I27-C28+E28)</f>
        <v>3573676.3299999982</v>
      </c>
    </row>
    <row r="29" spans="1:9" x14ac:dyDescent="0.25">
      <c r="A29" s="1" t="s">
        <v>4</v>
      </c>
      <c r="D29" s="3"/>
      <c r="E29" s="2">
        <v>120346.16</v>
      </c>
      <c r="F29" s="5">
        <f t="shared" si="2"/>
        <v>3154715.2899999982</v>
      </c>
      <c r="I29" s="4">
        <f>IF(ISTEXT(B29),I28+E29,I28-C29+E29)</f>
        <v>3694022.4899999984</v>
      </c>
    </row>
    <row r="30" spans="1:9" x14ac:dyDescent="0.25">
      <c r="A30" s="1" t="s">
        <v>6</v>
      </c>
      <c r="C30" s="2">
        <v>145000</v>
      </c>
      <c r="D30" s="3"/>
      <c r="F30" s="5">
        <f t="shared" si="2"/>
        <v>3009715.2899999982</v>
      </c>
      <c r="I30" s="4">
        <f>IF(ISTEXT(B30),I29+E30,I29-C30+E30)</f>
        <v>3549022.4899999984</v>
      </c>
    </row>
    <row r="31" spans="1:9" x14ac:dyDescent="0.25">
      <c r="A31" s="1" t="s">
        <v>7</v>
      </c>
      <c r="D31" s="3" t="s">
        <v>48</v>
      </c>
      <c r="E31" s="2">
        <v>185310.27</v>
      </c>
      <c r="F31" s="5">
        <f t="shared" si="2"/>
        <v>3195025.5599999982</v>
      </c>
      <c r="G31" s="2">
        <v>20124.189999999999</v>
      </c>
      <c r="I31" s="4">
        <f>IF(ISTEXT(D31),I30+G31,IF(ISTEXT(B31),I30+E31,I30-C31+E31))</f>
        <v>3569146.6799999983</v>
      </c>
    </row>
    <row r="32" spans="1:9" x14ac:dyDescent="0.25">
      <c r="A32" s="1" t="s">
        <v>7</v>
      </c>
      <c r="D32" s="3"/>
      <c r="E32" s="2">
        <v>290979.7</v>
      </c>
      <c r="F32" s="5">
        <f t="shared" si="2"/>
        <v>3486005.2599999984</v>
      </c>
      <c r="I32" s="4">
        <f>IF(ISTEXT(D32),I31+G32,IF(ISTEXT(B32),I31+E32,I31-C32+E32))</f>
        <v>3860126.3799999985</v>
      </c>
    </row>
    <row r="33" spans="1:9" x14ac:dyDescent="0.25">
      <c r="A33" s="1" t="s">
        <v>7</v>
      </c>
      <c r="D33" s="3"/>
      <c r="E33" s="2">
        <v>517871.64</v>
      </c>
      <c r="F33" s="5">
        <f t="shared" si="2"/>
        <v>4003876.8999999985</v>
      </c>
      <c r="I33" s="4">
        <f t="shared" ref="I33:I96" si="3">IF(ISTEXT(D33),I32+G33,IF(ISTEXT(B33),I32+E33,I32-C33+E33))</f>
        <v>4377998.0199999986</v>
      </c>
    </row>
    <row r="34" spans="1:9" x14ac:dyDescent="0.25">
      <c r="A34" s="1" t="s">
        <v>7</v>
      </c>
      <c r="B34" s="1" t="s">
        <v>3</v>
      </c>
      <c r="C34" s="2">
        <v>585799.19999999995</v>
      </c>
      <c r="D34" s="3"/>
      <c r="F34" s="5">
        <f t="shared" ref="F34:F97" si="4">F33-C34+E34</f>
        <v>3418077.6999999983</v>
      </c>
      <c r="I34" s="4">
        <f t="shared" si="3"/>
        <v>4377998.0199999986</v>
      </c>
    </row>
    <row r="35" spans="1:9" x14ac:dyDescent="0.25">
      <c r="A35" s="1" t="s">
        <v>7</v>
      </c>
      <c r="B35" s="1" t="s">
        <v>3</v>
      </c>
      <c r="C35" s="2">
        <v>511412</v>
      </c>
      <c r="D35" s="3"/>
      <c r="F35" s="5">
        <f t="shared" si="4"/>
        <v>2906665.6999999983</v>
      </c>
      <c r="I35" s="4">
        <f t="shared" si="3"/>
        <v>4377998.0199999986</v>
      </c>
    </row>
    <row r="36" spans="1:9" x14ac:dyDescent="0.25">
      <c r="A36" s="1" t="s">
        <v>9</v>
      </c>
      <c r="B36" s="1" t="s">
        <v>3</v>
      </c>
      <c r="C36" s="2">
        <v>1027072</v>
      </c>
      <c r="D36" s="3"/>
      <c r="F36" s="5">
        <f t="shared" si="4"/>
        <v>1879593.6999999983</v>
      </c>
      <c r="I36" s="4">
        <f t="shared" si="3"/>
        <v>4377998.0199999986</v>
      </c>
    </row>
    <row r="37" spans="1:9" x14ac:dyDescent="0.25">
      <c r="A37" s="1" t="s">
        <v>9</v>
      </c>
      <c r="D37" s="3"/>
      <c r="E37" s="2">
        <v>413970.08</v>
      </c>
      <c r="F37" s="5">
        <f t="shared" si="4"/>
        <v>2293563.7799999984</v>
      </c>
      <c r="I37" s="4">
        <f t="shared" si="3"/>
        <v>4791968.0999999987</v>
      </c>
    </row>
    <row r="38" spans="1:9" x14ac:dyDescent="0.25">
      <c r="A38" s="1" t="s">
        <v>10</v>
      </c>
      <c r="D38" s="3"/>
      <c r="E38" s="2">
        <v>206852.92</v>
      </c>
      <c r="F38" s="5">
        <f t="shared" si="4"/>
        <v>2500416.6999999983</v>
      </c>
      <c r="I38" s="4">
        <f t="shared" si="3"/>
        <v>4998821.0199999986</v>
      </c>
    </row>
    <row r="39" spans="1:9" x14ac:dyDescent="0.25">
      <c r="A39" s="1" t="s">
        <v>11</v>
      </c>
      <c r="C39" s="2">
        <v>24353.78</v>
      </c>
      <c r="D39" s="3"/>
      <c r="F39" s="5">
        <f t="shared" si="4"/>
        <v>2476062.9199999985</v>
      </c>
      <c r="I39" s="4">
        <f t="shared" si="3"/>
        <v>4974467.2399999984</v>
      </c>
    </row>
    <row r="40" spans="1:9" x14ac:dyDescent="0.25">
      <c r="A40" s="1" t="s">
        <v>12</v>
      </c>
      <c r="C40" s="2">
        <v>365000</v>
      </c>
      <c r="D40" s="3"/>
      <c r="F40" s="5">
        <f t="shared" si="4"/>
        <v>2111062.9199999985</v>
      </c>
      <c r="I40" s="4">
        <f t="shared" si="3"/>
        <v>4609467.2399999984</v>
      </c>
    </row>
    <row r="41" spans="1:9" x14ac:dyDescent="0.25">
      <c r="A41" s="1" t="s">
        <v>13</v>
      </c>
      <c r="C41" s="2">
        <v>153000</v>
      </c>
      <c r="D41" s="3"/>
      <c r="F41" s="5">
        <f t="shared" si="4"/>
        <v>1958062.9199999985</v>
      </c>
      <c r="I41" s="4">
        <f t="shared" si="3"/>
        <v>4456467.2399999984</v>
      </c>
    </row>
    <row r="42" spans="1:9" x14ac:dyDescent="0.25">
      <c r="A42" s="1" t="s">
        <v>13</v>
      </c>
      <c r="C42" s="2">
        <v>214341.1</v>
      </c>
      <c r="D42" s="3"/>
      <c r="F42" s="5">
        <f t="shared" si="4"/>
        <v>1743721.8199999984</v>
      </c>
      <c r="I42" s="4">
        <f t="shared" si="3"/>
        <v>4242126.1399999987</v>
      </c>
    </row>
    <row r="43" spans="1:9" x14ac:dyDescent="0.25">
      <c r="A43" s="1" t="s">
        <v>14</v>
      </c>
      <c r="D43" s="3"/>
      <c r="E43" s="2">
        <v>279105.49</v>
      </c>
      <c r="F43" s="5">
        <f t="shared" si="4"/>
        <v>2022827.3099999984</v>
      </c>
      <c r="I43" s="4">
        <f t="shared" si="3"/>
        <v>4521231.629999999</v>
      </c>
    </row>
    <row r="44" spans="1:9" x14ac:dyDescent="0.25">
      <c r="A44" s="1" t="s">
        <v>14</v>
      </c>
      <c r="B44" s="1" t="s">
        <v>3</v>
      </c>
      <c r="C44" s="2">
        <v>1108335.06</v>
      </c>
      <c r="D44" s="3"/>
      <c r="F44" s="5">
        <f t="shared" si="4"/>
        <v>914492.24999999837</v>
      </c>
      <c r="I44" s="4">
        <f t="shared" si="3"/>
        <v>4521231.629999999</v>
      </c>
    </row>
    <row r="45" spans="1:9" x14ac:dyDescent="0.25">
      <c r="A45" s="1" t="s">
        <v>15</v>
      </c>
      <c r="D45" s="3"/>
      <c r="E45" s="2">
        <v>257384.09</v>
      </c>
      <c r="F45" s="5">
        <f t="shared" si="4"/>
        <v>1171876.3399999985</v>
      </c>
      <c r="I45" s="4">
        <f t="shared" si="3"/>
        <v>4778615.7199999988</v>
      </c>
    </row>
    <row r="46" spans="1:9" x14ac:dyDescent="0.25">
      <c r="A46" s="1" t="s">
        <v>15</v>
      </c>
      <c r="E46" s="2">
        <v>107046.36</v>
      </c>
      <c r="F46" s="5">
        <f t="shared" si="4"/>
        <v>1278922.6999999986</v>
      </c>
      <c r="I46" s="4">
        <f t="shared" si="3"/>
        <v>4885662.0799999991</v>
      </c>
    </row>
    <row r="47" spans="1:9" x14ac:dyDescent="0.25">
      <c r="A47" s="1" t="s">
        <v>15</v>
      </c>
      <c r="D47" s="1" t="s">
        <v>48</v>
      </c>
      <c r="E47" s="2">
        <v>372180.07</v>
      </c>
      <c r="F47" s="5">
        <f t="shared" si="4"/>
        <v>1651102.7699999986</v>
      </c>
      <c r="G47" s="2">
        <v>62264.4</v>
      </c>
      <c r="I47" s="4">
        <f t="shared" si="3"/>
        <v>4947926.4799999995</v>
      </c>
    </row>
    <row r="48" spans="1:9" x14ac:dyDescent="0.25">
      <c r="A48" s="1" t="s">
        <v>15</v>
      </c>
      <c r="D48" s="1" t="s">
        <v>48</v>
      </c>
      <c r="E48" s="2">
        <v>70756.06</v>
      </c>
      <c r="F48" s="5">
        <f t="shared" si="4"/>
        <v>1721858.8299999987</v>
      </c>
      <c r="G48" s="2">
        <v>8875.2099999999991</v>
      </c>
      <c r="I48" s="4">
        <f t="shared" si="3"/>
        <v>4956801.6899999995</v>
      </c>
    </row>
    <row r="49" spans="1:9" x14ac:dyDescent="0.25">
      <c r="A49" s="1" t="s">
        <v>15</v>
      </c>
      <c r="B49" s="1" t="s">
        <v>3</v>
      </c>
      <c r="C49" s="2">
        <v>1192779.6399999999</v>
      </c>
      <c r="F49" s="5">
        <f t="shared" si="4"/>
        <v>529079.18999999878</v>
      </c>
      <c r="I49" s="4">
        <f t="shared" si="3"/>
        <v>4956801.6899999995</v>
      </c>
    </row>
    <row r="50" spans="1:9" x14ac:dyDescent="0.25">
      <c r="A50" s="1" t="s">
        <v>16</v>
      </c>
      <c r="E50" s="2">
        <v>694995.35</v>
      </c>
      <c r="F50" s="5">
        <f t="shared" si="4"/>
        <v>1224074.5399999986</v>
      </c>
      <c r="I50" s="4">
        <f t="shared" si="3"/>
        <v>5651797.0399999991</v>
      </c>
    </row>
    <row r="51" spans="1:9" x14ac:dyDescent="0.25">
      <c r="A51" s="1" t="s">
        <v>17</v>
      </c>
      <c r="E51" s="2">
        <v>124579.76</v>
      </c>
      <c r="F51" s="5">
        <f t="shared" si="4"/>
        <v>1348654.2999999986</v>
      </c>
      <c r="I51" s="4">
        <f t="shared" si="3"/>
        <v>5776376.7999999989</v>
      </c>
    </row>
    <row r="52" spans="1:9" x14ac:dyDescent="0.25">
      <c r="A52" s="1" t="s">
        <v>17</v>
      </c>
      <c r="D52" s="1" t="s">
        <v>48</v>
      </c>
      <c r="E52" s="2">
        <v>964125.19</v>
      </c>
      <c r="F52" s="5">
        <f t="shared" si="4"/>
        <v>2312779.4899999984</v>
      </c>
      <c r="G52" s="2">
        <v>220020.73</v>
      </c>
      <c r="I52" s="4">
        <f t="shared" si="3"/>
        <v>5996397.5299999993</v>
      </c>
    </row>
    <row r="53" spans="1:9" x14ac:dyDescent="0.25">
      <c r="A53" s="1" t="s">
        <v>17</v>
      </c>
      <c r="E53" s="2">
        <v>62727.67</v>
      </c>
      <c r="F53" s="5">
        <f t="shared" si="4"/>
        <v>2375507.1599999983</v>
      </c>
      <c r="I53" s="4">
        <f t="shared" si="3"/>
        <v>6059125.1999999993</v>
      </c>
    </row>
    <row r="54" spans="1:9" x14ac:dyDescent="0.25">
      <c r="A54" s="1" t="s">
        <v>17</v>
      </c>
      <c r="E54" s="2">
        <v>5671.08</v>
      </c>
      <c r="F54" s="5">
        <f t="shared" si="4"/>
        <v>2381178.2399999984</v>
      </c>
      <c r="I54" s="4">
        <f t="shared" si="3"/>
        <v>6064796.2799999993</v>
      </c>
    </row>
    <row r="55" spans="1:9" x14ac:dyDescent="0.25">
      <c r="A55" s="1" t="s">
        <v>18</v>
      </c>
      <c r="B55" s="1" t="s">
        <v>3</v>
      </c>
      <c r="C55" s="2">
        <v>506667.46</v>
      </c>
      <c r="F55" s="5">
        <f t="shared" si="4"/>
        <v>1874510.7799999984</v>
      </c>
      <c r="I55" s="4">
        <f t="shared" si="3"/>
        <v>6064796.2799999993</v>
      </c>
    </row>
    <row r="56" spans="1:9" x14ac:dyDescent="0.25">
      <c r="A56" s="1" t="s">
        <v>18</v>
      </c>
      <c r="B56" s="1" t="s">
        <v>3</v>
      </c>
      <c r="C56" s="2">
        <v>965336.29</v>
      </c>
      <c r="F56" s="5">
        <f t="shared" si="4"/>
        <v>909174.48999999836</v>
      </c>
      <c r="I56" s="4">
        <f t="shared" si="3"/>
        <v>6064796.2799999993</v>
      </c>
    </row>
    <row r="57" spans="1:9" x14ac:dyDescent="0.25">
      <c r="A57" s="1" t="s">
        <v>18</v>
      </c>
      <c r="B57" s="1" t="s">
        <v>3</v>
      </c>
      <c r="C57" s="2">
        <v>658588.68000000005</v>
      </c>
      <c r="F57" s="5">
        <f t="shared" si="4"/>
        <v>250585.80999999831</v>
      </c>
      <c r="I57" s="4">
        <f t="shared" si="3"/>
        <v>6064796.2799999993</v>
      </c>
    </row>
    <row r="58" spans="1:9" x14ac:dyDescent="0.25">
      <c r="A58" s="1" t="s">
        <v>19</v>
      </c>
      <c r="B58" s="1" t="s">
        <v>3</v>
      </c>
      <c r="C58" s="2">
        <v>453889.6</v>
      </c>
      <c r="F58" s="5">
        <f t="shared" si="4"/>
        <v>-203303.79000000167</v>
      </c>
      <c r="I58" s="4">
        <f t="shared" si="3"/>
        <v>6064796.2799999993</v>
      </c>
    </row>
    <row r="59" spans="1:9" x14ac:dyDescent="0.25">
      <c r="A59" s="1" t="s">
        <v>19</v>
      </c>
      <c r="B59" s="1" t="s">
        <v>3</v>
      </c>
      <c r="C59" s="2">
        <v>612223.18000000005</v>
      </c>
      <c r="F59" s="5">
        <f t="shared" si="4"/>
        <v>-815526.97000000172</v>
      </c>
      <c r="I59" s="4">
        <f t="shared" si="3"/>
        <v>6064796.2799999993</v>
      </c>
    </row>
    <row r="60" spans="1:9" x14ac:dyDescent="0.25">
      <c r="A60" s="1" t="s">
        <v>19</v>
      </c>
      <c r="B60" s="1" t="s">
        <v>3</v>
      </c>
      <c r="C60" s="2">
        <v>896383.7</v>
      </c>
      <c r="F60" s="5">
        <f t="shared" si="4"/>
        <v>-1711910.6700000018</v>
      </c>
      <c r="I60" s="4">
        <f t="shared" si="3"/>
        <v>6064796.2799999993</v>
      </c>
    </row>
    <row r="61" spans="1:9" x14ac:dyDescent="0.25">
      <c r="A61" s="1" t="s">
        <v>20</v>
      </c>
      <c r="B61" s="1" t="s">
        <v>3</v>
      </c>
      <c r="C61" s="2">
        <v>538334.17000000004</v>
      </c>
      <c r="F61" s="5">
        <f t="shared" si="4"/>
        <v>-2250244.8400000017</v>
      </c>
      <c r="I61" s="4">
        <f t="shared" si="3"/>
        <v>6064796.2799999993</v>
      </c>
    </row>
    <row r="62" spans="1:9" x14ac:dyDescent="0.25">
      <c r="A62" s="1" t="s">
        <v>20</v>
      </c>
      <c r="E62" s="2">
        <v>229713.93</v>
      </c>
      <c r="F62" s="5">
        <f t="shared" si="4"/>
        <v>-2020530.9100000018</v>
      </c>
      <c r="I62" s="4">
        <f t="shared" si="3"/>
        <v>6294510.209999999</v>
      </c>
    </row>
    <row r="63" spans="1:9" x14ac:dyDescent="0.25">
      <c r="A63" s="1" t="s">
        <v>20</v>
      </c>
      <c r="D63" s="1" t="s">
        <v>48</v>
      </c>
      <c r="E63" s="2">
        <v>89486.78</v>
      </c>
      <c r="F63" s="5">
        <f t="shared" si="4"/>
        <v>-1931044.1300000018</v>
      </c>
      <c r="G63" s="2">
        <v>11111.66</v>
      </c>
      <c r="I63" s="4">
        <f t="shared" si="3"/>
        <v>6305621.8699999992</v>
      </c>
    </row>
    <row r="64" spans="1:9" x14ac:dyDescent="0.25">
      <c r="A64" s="1" t="s">
        <v>21</v>
      </c>
      <c r="B64" s="1" t="s">
        <v>3</v>
      </c>
      <c r="C64" s="2">
        <v>368951.54</v>
      </c>
      <c r="F64" s="5">
        <f t="shared" si="4"/>
        <v>-2299995.6700000018</v>
      </c>
      <c r="I64" s="4">
        <f t="shared" si="3"/>
        <v>6305621.8699999992</v>
      </c>
    </row>
    <row r="65" spans="1:9" x14ac:dyDescent="0.25">
      <c r="A65" s="1" t="s">
        <v>21</v>
      </c>
      <c r="C65" s="2">
        <v>300900</v>
      </c>
      <c r="F65" s="5">
        <f t="shared" si="4"/>
        <v>-2600895.6700000018</v>
      </c>
      <c r="I65" s="4">
        <f t="shared" si="3"/>
        <v>6004721.8699999992</v>
      </c>
    </row>
    <row r="66" spans="1:9" x14ac:dyDescent="0.25">
      <c r="A66" s="1" t="s">
        <v>22</v>
      </c>
      <c r="D66" s="1" t="s">
        <v>48</v>
      </c>
      <c r="E66" s="2">
        <v>716140.42</v>
      </c>
      <c r="F66" s="5">
        <f t="shared" si="4"/>
        <v>-1884755.2500000019</v>
      </c>
      <c r="G66" s="2">
        <v>80431.100000000006</v>
      </c>
      <c r="I66" s="4">
        <f t="shared" si="3"/>
        <v>6085152.9699999988</v>
      </c>
    </row>
    <row r="67" spans="1:9" x14ac:dyDescent="0.25">
      <c r="A67" s="1" t="s">
        <v>22</v>
      </c>
      <c r="E67" s="2">
        <v>15113.35</v>
      </c>
      <c r="F67" s="5">
        <f t="shared" si="4"/>
        <v>-1869641.9000000018</v>
      </c>
      <c r="I67" s="4">
        <f t="shared" si="3"/>
        <v>6100266.3199999984</v>
      </c>
    </row>
    <row r="68" spans="1:9" x14ac:dyDescent="0.25">
      <c r="A68" s="1" t="s">
        <v>23</v>
      </c>
      <c r="D68" s="1" t="s">
        <v>48</v>
      </c>
      <c r="E68" s="2">
        <v>1645454.34</v>
      </c>
      <c r="F68" s="5">
        <f t="shared" si="4"/>
        <v>-224187.56000000169</v>
      </c>
      <c r="G68" s="2">
        <v>647421.74</v>
      </c>
      <c r="I68" s="4">
        <f t="shared" si="3"/>
        <v>6747688.0599999987</v>
      </c>
    </row>
    <row r="69" spans="1:9" x14ac:dyDescent="0.25">
      <c r="A69" s="1" t="s">
        <v>23</v>
      </c>
      <c r="D69" s="1" t="s">
        <v>48</v>
      </c>
      <c r="E69" s="2">
        <v>97441.16</v>
      </c>
      <c r="F69" s="5">
        <f t="shared" si="4"/>
        <v>-126746.40000000168</v>
      </c>
      <c r="G69" s="2">
        <v>12099.36</v>
      </c>
      <c r="I69" s="4">
        <f t="shared" si="3"/>
        <v>6759787.419999999</v>
      </c>
    </row>
    <row r="70" spans="1:9" x14ac:dyDescent="0.25">
      <c r="A70" s="1" t="s">
        <v>23</v>
      </c>
      <c r="D70" s="1" t="s">
        <v>48</v>
      </c>
      <c r="E70" s="2">
        <v>203563.04</v>
      </c>
      <c r="F70" s="5">
        <f t="shared" si="4"/>
        <v>76816.639999998326</v>
      </c>
      <c r="G70" s="2">
        <v>26103.08</v>
      </c>
      <c r="I70" s="4">
        <f t="shared" si="3"/>
        <v>6785890.4999999991</v>
      </c>
    </row>
    <row r="71" spans="1:9" x14ac:dyDescent="0.25">
      <c r="A71" s="1" t="s">
        <v>23</v>
      </c>
      <c r="D71" s="1" t="s">
        <v>48</v>
      </c>
      <c r="E71" s="2">
        <v>77497.210000000006</v>
      </c>
      <c r="F71" s="5">
        <f t="shared" si="4"/>
        <v>154313.84999999835</v>
      </c>
      <c r="G71" s="2">
        <v>11894.33</v>
      </c>
      <c r="I71" s="4">
        <f t="shared" si="3"/>
        <v>6797784.8299999991</v>
      </c>
    </row>
    <row r="72" spans="1:9" x14ac:dyDescent="0.25">
      <c r="A72" s="1" t="s">
        <v>24</v>
      </c>
      <c r="B72" s="1" t="s">
        <v>3</v>
      </c>
      <c r="C72" s="2">
        <v>601667.6</v>
      </c>
      <c r="F72" s="5">
        <f t="shared" si="4"/>
        <v>-447353.75000000163</v>
      </c>
      <c r="I72" s="4">
        <f t="shared" si="3"/>
        <v>6797784.8299999991</v>
      </c>
    </row>
    <row r="73" spans="1:9" x14ac:dyDescent="0.25">
      <c r="A73" s="1" t="s">
        <v>25</v>
      </c>
      <c r="B73" s="1" t="s">
        <v>3</v>
      </c>
      <c r="C73" s="2">
        <v>643889.89</v>
      </c>
      <c r="F73" s="5">
        <f t="shared" si="4"/>
        <v>-1091243.6400000015</v>
      </c>
      <c r="I73" s="4">
        <f t="shared" si="3"/>
        <v>6797784.8299999991</v>
      </c>
    </row>
    <row r="74" spans="1:9" x14ac:dyDescent="0.25">
      <c r="A74" s="1" t="s">
        <v>26</v>
      </c>
      <c r="B74" s="1" t="s">
        <v>3</v>
      </c>
      <c r="C74" s="2">
        <v>846418.25</v>
      </c>
      <c r="F74" s="5">
        <f t="shared" si="4"/>
        <v>-1937661.8900000015</v>
      </c>
      <c r="I74" s="4">
        <f t="shared" si="3"/>
        <v>6797784.8299999991</v>
      </c>
    </row>
    <row r="75" spans="1:9" x14ac:dyDescent="0.25">
      <c r="A75" s="1" t="s">
        <v>27</v>
      </c>
      <c r="D75" s="1" t="s">
        <v>48</v>
      </c>
      <c r="E75" s="2">
        <v>323695.48</v>
      </c>
      <c r="F75" s="5">
        <f t="shared" si="4"/>
        <v>-1613966.4100000015</v>
      </c>
      <c r="G75" s="2">
        <v>48490.6</v>
      </c>
      <c r="I75" s="4">
        <f t="shared" si="3"/>
        <v>6846275.4299999988</v>
      </c>
    </row>
    <row r="76" spans="1:9" x14ac:dyDescent="0.25">
      <c r="A76" s="1" t="s">
        <v>27</v>
      </c>
      <c r="D76" s="1" t="s">
        <v>48</v>
      </c>
      <c r="E76" s="2">
        <v>67260</v>
      </c>
      <c r="F76" s="5">
        <f t="shared" si="4"/>
        <v>-1546706.4100000015</v>
      </c>
      <c r="G76" s="2">
        <v>25735.8</v>
      </c>
      <c r="I76" s="4">
        <f t="shared" si="3"/>
        <v>6872011.2299999986</v>
      </c>
    </row>
    <row r="77" spans="1:9" x14ac:dyDescent="0.25">
      <c r="A77" s="1" t="s">
        <v>27</v>
      </c>
      <c r="D77" s="1" t="s">
        <v>48</v>
      </c>
      <c r="E77" s="2">
        <v>201326</v>
      </c>
      <c r="F77" s="5">
        <f t="shared" si="4"/>
        <v>-1345380.4100000015</v>
      </c>
      <c r="G77" s="2">
        <v>23095.17</v>
      </c>
      <c r="I77" s="4">
        <f t="shared" si="3"/>
        <v>6895106.3999999985</v>
      </c>
    </row>
    <row r="78" spans="1:9" x14ac:dyDescent="0.25">
      <c r="A78" s="1" t="s">
        <v>27</v>
      </c>
      <c r="D78" s="1" t="s">
        <v>48</v>
      </c>
      <c r="E78" s="2">
        <v>189597.27</v>
      </c>
      <c r="F78" s="5">
        <f t="shared" si="4"/>
        <v>-1155783.1400000015</v>
      </c>
      <c r="G78" s="2">
        <v>20655.34</v>
      </c>
      <c r="I78" s="4">
        <f t="shared" si="3"/>
        <v>6915761.7399999984</v>
      </c>
    </row>
    <row r="79" spans="1:9" x14ac:dyDescent="0.25">
      <c r="A79" s="1" t="s">
        <v>27</v>
      </c>
      <c r="D79" s="1" t="s">
        <v>48</v>
      </c>
      <c r="E79" s="2">
        <v>2025862.19</v>
      </c>
      <c r="F79" s="5">
        <f t="shared" si="4"/>
        <v>870079.04999999842</v>
      </c>
      <c r="G79" s="2">
        <v>216267.7</v>
      </c>
      <c r="I79" s="4">
        <f t="shared" si="3"/>
        <v>7132029.4399999985</v>
      </c>
    </row>
    <row r="80" spans="1:9" x14ac:dyDescent="0.25">
      <c r="A80" s="1" t="s">
        <v>28</v>
      </c>
      <c r="D80" s="1" t="s">
        <v>48</v>
      </c>
      <c r="E80" s="2">
        <v>149144.63</v>
      </c>
      <c r="F80" s="5">
        <f t="shared" si="4"/>
        <v>1019223.6799999984</v>
      </c>
      <c r="G80" s="2">
        <v>18519.43</v>
      </c>
      <c r="I80" s="4">
        <f t="shared" si="3"/>
        <v>7150548.8699999982</v>
      </c>
    </row>
    <row r="81" spans="1:9" x14ac:dyDescent="0.25">
      <c r="A81" s="1" t="s">
        <v>28</v>
      </c>
      <c r="D81" s="1" t="s">
        <v>48</v>
      </c>
      <c r="E81" s="2">
        <v>336072.56</v>
      </c>
      <c r="F81" s="5">
        <f t="shared" si="4"/>
        <v>1355296.2399999984</v>
      </c>
      <c r="G81" s="2">
        <v>41730.43</v>
      </c>
      <c r="I81" s="4">
        <f t="shared" si="3"/>
        <v>7192279.299999998</v>
      </c>
    </row>
    <row r="82" spans="1:9" x14ac:dyDescent="0.25">
      <c r="A82" s="1" t="s">
        <v>28</v>
      </c>
      <c r="D82" s="1" t="s">
        <v>48</v>
      </c>
      <c r="E82" s="2">
        <v>362838.18</v>
      </c>
      <c r="F82" s="5">
        <f t="shared" si="4"/>
        <v>1718134.4199999983</v>
      </c>
      <c r="G82" s="2">
        <v>69345.78</v>
      </c>
      <c r="I82" s="4">
        <f t="shared" si="3"/>
        <v>7261625.0799999982</v>
      </c>
    </row>
    <row r="83" spans="1:9" x14ac:dyDescent="0.25">
      <c r="A83" s="1" t="s">
        <v>28</v>
      </c>
      <c r="D83" s="1" t="s">
        <v>48</v>
      </c>
      <c r="E83" s="2">
        <v>1261635.29</v>
      </c>
      <c r="F83" s="5">
        <f t="shared" si="4"/>
        <v>2979769.7099999981</v>
      </c>
      <c r="G83" s="2">
        <v>265980.96000000002</v>
      </c>
      <c r="I83" s="4">
        <f t="shared" si="3"/>
        <v>7527606.0399999982</v>
      </c>
    </row>
    <row r="84" spans="1:9" x14ac:dyDescent="0.25">
      <c r="A84" s="1" t="s">
        <v>28</v>
      </c>
      <c r="D84" s="1" t="s">
        <v>48</v>
      </c>
      <c r="E84" s="2">
        <v>735647.4</v>
      </c>
      <c r="F84" s="5">
        <f t="shared" si="4"/>
        <v>3715417.109999998</v>
      </c>
      <c r="G84" s="2">
        <v>155090.94</v>
      </c>
      <c r="I84" s="4">
        <f t="shared" si="3"/>
        <v>7682696.9799999986</v>
      </c>
    </row>
    <row r="85" spans="1:9" x14ac:dyDescent="0.25">
      <c r="A85" s="1" t="s">
        <v>28</v>
      </c>
      <c r="D85" s="1" t="s">
        <v>48</v>
      </c>
      <c r="E85" s="2">
        <v>285593.09999999998</v>
      </c>
      <c r="F85" s="5">
        <f t="shared" si="4"/>
        <v>4001010.2099999981</v>
      </c>
      <c r="G85" s="2">
        <v>65174.53</v>
      </c>
      <c r="I85" s="4">
        <f t="shared" si="3"/>
        <v>7747871.5099999988</v>
      </c>
    </row>
    <row r="86" spans="1:9" x14ac:dyDescent="0.25">
      <c r="A86" s="1" t="s">
        <v>28</v>
      </c>
      <c r="E86" s="2">
        <v>30953.58</v>
      </c>
      <c r="F86" s="5">
        <f t="shared" si="4"/>
        <v>4031963.7899999982</v>
      </c>
      <c r="I86" s="4">
        <f t="shared" si="3"/>
        <v>7778825.0899999989</v>
      </c>
    </row>
    <row r="87" spans="1:9" x14ac:dyDescent="0.25">
      <c r="A87" s="1" t="s">
        <v>28</v>
      </c>
      <c r="B87" s="1" t="s">
        <v>3</v>
      </c>
      <c r="C87" s="2">
        <v>1857780.67</v>
      </c>
      <c r="F87" s="5">
        <f t="shared" si="4"/>
        <v>2174183.1199999982</v>
      </c>
      <c r="I87" s="4">
        <f t="shared" si="3"/>
        <v>7778825.0899999989</v>
      </c>
    </row>
    <row r="88" spans="1:9" x14ac:dyDescent="0.25">
      <c r="A88" s="1" t="s">
        <v>29</v>
      </c>
      <c r="D88" s="1" t="s">
        <v>48</v>
      </c>
      <c r="E88" s="2">
        <v>135103.43</v>
      </c>
      <c r="F88" s="5">
        <f t="shared" si="4"/>
        <v>2309286.5499999984</v>
      </c>
      <c r="G88" s="2">
        <v>20773.810000000001</v>
      </c>
      <c r="I88" s="4">
        <f t="shared" si="3"/>
        <v>7799598.8999999985</v>
      </c>
    </row>
    <row r="89" spans="1:9" x14ac:dyDescent="0.25">
      <c r="A89" s="1" t="s">
        <v>29</v>
      </c>
      <c r="D89" s="1" t="s">
        <v>48</v>
      </c>
      <c r="E89" s="2">
        <v>130584.41</v>
      </c>
      <c r="F89" s="5">
        <f t="shared" si="4"/>
        <v>2439870.9599999986</v>
      </c>
      <c r="G89" s="2">
        <v>16214.79</v>
      </c>
      <c r="I89" s="4">
        <f t="shared" si="3"/>
        <v>7815813.6899999985</v>
      </c>
    </row>
    <row r="90" spans="1:9" x14ac:dyDescent="0.25">
      <c r="A90" s="1" t="s">
        <v>29</v>
      </c>
      <c r="E90" s="2">
        <v>521807.33</v>
      </c>
      <c r="F90" s="5">
        <f t="shared" si="4"/>
        <v>2961678.2899999986</v>
      </c>
      <c r="I90" s="4">
        <f t="shared" si="3"/>
        <v>8337621.0199999986</v>
      </c>
    </row>
    <row r="91" spans="1:9" x14ac:dyDescent="0.25">
      <c r="A91" s="1" t="s">
        <v>29</v>
      </c>
      <c r="E91" s="2">
        <v>1046270.87</v>
      </c>
      <c r="F91" s="5">
        <f t="shared" si="4"/>
        <v>4007949.1599999988</v>
      </c>
      <c r="I91" s="4">
        <f t="shared" si="3"/>
        <v>9383891.8899999987</v>
      </c>
    </row>
    <row r="92" spans="1:9" x14ac:dyDescent="0.25">
      <c r="A92" s="1" t="s">
        <v>29</v>
      </c>
      <c r="B92" s="1" t="s">
        <v>3</v>
      </c>
      <c r="C92" s="2">
        <v>1230661.18</v>
      </c>
      <c r="F92" s="5">
        <f t="shared" si="4"/>
        <v>2777287.9799999986</v>
      </c>
      <c r="I92" s="4">
        <f t="shared" si="3"/>
        <v>9383891.8899999987</v>
      </c>
    </row>
    <row r="93" spans="1:9" x14ac:dyDescent="0.25">
      <c r="A93" s="1" t="s">
        <v>29</v>
      </c>
      <c r="C93" s="2">
        <v>2619600</v>
      </c>
      <c r="F93" s="5">
        <f t="shared" si="4"/>
        <v>157687.97999999858</v>
      </c>
      <c r="I93" s="4">
        <f t="shared" si="3"/>
        <v>6764291.8899999987</v>
      </c>
    </row>
    <row r="94" spans="1:9" x14ac:dyDescent="0.25">
      <c r="A94" s="1" t="s">
        <v>31</v>
      </c>
      <c r="B94" s="1" t="s">
        <v>3</v>
      </c>
      <c r="C94" s="2">
        <v>548889.74</v>
      </c>
      <c r="F94" s="5">
        <f t="shared" si="4"/>
        <v>-391201.76000000141</v>
      </c>
      <c r="I94" s="4">
        <f t="shared" si="3"/>
        <v>6764291.8899999987</v>
      </c>
    </row>
    <row r="95" spans="1:9" x14ac:dyDescent="0.25">
      <c r="A95" s="1" t="s">
        <v>32</v>
      </c>
      <c r="B95" s="1" t="s">
        <v>3</v>
      </c>
      <c r="C95" s="2">
        <v>580556.46</v>
      </c>
      <c r="F95" s="5">
        <f t="shared" si="4"/>
        <v>-971758.22000000137</v>
      </c>
      <c r="I95" s="4">
        <f t="shared" si="3"/>
        <v>6764291.8899999987</v>
      </c>
    </row>
    <row r="96" spans="1:9" x14ac:dyDescent="0.25">
      <c r="A96" s="1" t="s">
        <v>30</v>
      </c>
      <c r="D96" s="1" t="s">
        <v>48</v>
      </c>
      <c r="E96" s="2">
        <v>1449514.03</v>
      </c>
      <c r="F96" s="5">
        <f t="shared" si="4"/>
        <v>477755.80999999866</v>
      </c>
      <c r="G96" s="2">
        <v>296062.14</v>
      </c>
      <c r="I96" s="4">
        <f t="shared" si="3"/>
        <v>7060354.0299999984</v>
      </c>
    </row>
    <row r="97" spans="1:9" x14ac:dyDescent="0.25">
      <c r="A97" s="1" t="s">
        <v>30</v>
      </c>
      <c r="D97" s="1" t="s">
        <v>48</v>
      </c>
      <c r="E97" s="2">
        <v>331139.03999999998</v>
      </c>
      <c r="F97" s="5">
        <f t="shared" si="4"/>
        <v>808894.8499999987</v>
      </c>
      <c r="G97" s="2">
        <v>37377.47</v>
      </c>
      <c r="I97" s="4">
        <f t="shared" ref="I97:I160" si="5">IF(ISTEXT(D97),I96+G97,IF(ISTEXT(B97),I96+E97,I96-C97+E97))</f>
        <v>7097731.4999999981</v>
      </c>
    </row>
    <row r="98" spans="1:9" x14ac:dyDescent="0.25">
      <c r="A98" s="1" t="s">
        <v>30</v>
      </c>
      <c r="E98" s="2">
        <v>108916.36</v>
      </c>
      <c r="F98" s="5">
        <f t="shared" ref="F98:F161" si="6">F97-C98+E98</f>
        <v>917811.20999999868</v>
      </c>
      <c r="I98" s="4">
        <f t="shared" si="5"/>
        <v>7206647.8599999985</v>
      </c>
    </row>
    <row r="99" spans="1:9" x14ac:dyDescent="0.25">
      <c r="A99" s="1" t="s">
        <v>30</v>
      </c>
      <c r="C99" s="2">
        <v>1757256</v>
      </c>
      <c r="F99" s="5">
        <f t="shared" si="6"/>
        <v>-839444.79000000132</v>
      </c>
      <c r="I99" s="4">
        <f t="shared" si="5"/>
        <v>5449391.8599999985</v>
      </c>
    </row>
    <row r="100" spans="1:9" x14ac:dyDescent="0.25">
      <c r="A100" s="1" t="s">
        <v>30</v>
      </c>
      <c r="B100" s="1" t="s">
        <v>3</v>
      </c>
      <c r="C100" s="2">
        <v>978198.76</v>
      </c>
      <c r="F100" s="5">
        <f t="shared" si="6"/>
        <v>-1817643.5500000012</v>
      </c>
      <c r="I100" s="4">
        <f t="shared" si="5"/>
        <v>5449391.8599999985</v>
      </c>
    </row>
    <row r="101" spans="1:9" x14ac:dyDescent="0.25">
      <c r="A101" s="1" t="s">
        <v>30</v>
      </c>
      <c r="B101" s="1" t="s">
        <v>3</v>
      </c>
      <c r="C101" s="2">
        <v>982967.38</v>
      </c>
      <c r="F101" s="5">
        <f t="shared" si="6"/>
        <v>-2800610.9300000011</v>
      </c>
      <c r="I101" s="4">
        <f t="shared" si="5"/>
        <v>5449391.8599999985</v>
      </c>
    </row>
    <row r="102" spans="1:9" x14ac:dyDescent="0.25">
      <c r="A102" s="1" t="s">
        <v>30</v>
      </c>
      <c r="B102" s="1" t="s">
        <v>3</v>
      </c>
      <c r="C102" s="2">
        <v>548889.74</v>
      </c>
      <c r="F102" s="5">
        <f t="shared" si="6"/>
        <v>-3349500.6700000009</v>
      </c>
      <c r="I102" s="4">
        <f t="shared" si="5"/>
        <v>5449391.8599999985</v>
      </c>
    </row>
    <row r="103" spans="1:9" x14ac:dyDescent="0.25">
      <c r="A103" s="1" t="s">
        <v>33</v>
      </c>
      <c r="B103" s="1" t="s">
        <v>3</v>
      </c>
      <c r="C103" s="2">
        <v>1120482.22</v>
      </c>
      <c r="F103" s="5">
        <f t="shared" si="6"/>
        <v>-4469982.8900000006</v>
      </c>
      <c r="I103" s="4">
        <f t="shared" si="5"/>
        <v>5449391.8599999985</v>
      </c>
    </row>
    <row r="104" spans="1:9" x14ac:dyDescent="0.25">
      <c r="A104" s="1" t="s">
        <v>33</v>
      </c>
      <c r="B104" s="1" t="s">
        <v>3</v>
      </c>
      <c r="C104" s="2">
        <v>619696.81999999995</v>
      </c>
      <c r="F104" s="5">
        <f t="shared" si="6"/>
        <v>-5089679.7100000009</v>
      </c>
      <c r="I104" s="4">
        <f t="shared" si="5"/>
        <v>5449391.8599999985</v>
      </c>
    </row>
    <row r="105" spans="1:9" x14ac:dyDescent="0.25">
      <c r="A105" s="1" t="s">
        <v>34</v>
      </c>
      <c r="B105" s="1" t="s">
        <v>3</v>
      </c>
      <c r="C105" s="2">
        <v>480799.26</v>
      </c>
      <c r="F105" s="5">
        <f t="shared" si="6"/>
        <v>-5570478.9700000007</v>
      </c>
      <c r="I105" s="4">
        <f t="shared" si="5"/>
        <v>5449391.8599999985</v>
      </c>
    </row>
    <row r="106" spans="1:9" x14ac:dyDescent="0.25">
      <c r="A106" s="1" t="s">
        <v>35</v>
      </c>
      <c r="C106" s="2">
        <v>3098119.5</v>
      </c>
      <c r="F106" s="5">
        <f t="shared" si="6"/>
        <v>-8668598.4700000007</v>
      </c>
      <c r="I106" s="4">
        <f t="shared" si="5"/>
        <v>2351272.3599999985</v>
      </c>
    </row>
    <row r="107" spans="1:9" x14ac:dyDescent="0.25">
      <c r="A107" s="1" t="s">
        <v>36</v>
      </c>
      <c r="C107" s="2">
        <v>398462.4</v>
      </c>
      <c r="F107" s="5">
        <f t="shared" si="6"/>
        <v>-9067060.870000001</v>
      </c>
      <c r="I107" s="4">
        <f t="shared" si="5"/>
        <v>1952809.9599999986</v>
      </c>
    </row>
    <row r="108" spans="1:9" x14ac:dyDescent="0.25">
      <c r="A108" s="1" t="s">
        <v>36</v>
      </c>
      <c r="D108" s="1" t="s">
        <v>48</v>
      </c>
      <c r="E108" s="2">
        <v>136333.72</v>
      </c>
      <c r="F108" s="5">
        <f t="shared" si="6"/>
        <v>-8930727.1500000004</v>
      </c>
      <c r="G108" s="2">
        <v>16158.53</v>
      </c>
      <c r="I108" s="4">
        <f t="shared" si="5"/>
        <v>1968968.4899999986</v>
      </c>
    </row>
    <row r="109" spans="1:9" x14ac:dyDescent="0.25">
      <c r="A109" s="1" t="s">
        <v>36</v>
      </c>
      <c r="D109" s="1" t="s">
        <v>48</v>
      </c>
      <c r="E109" s="2">
        <v>182803.95</v>
      </c>
      <c r="F109" s="5">
        <f t="shared" si="6"/>
        <v>-8747923.2000000011</v>
      </c>
      <c r="G109" s="2">
        <v>22570.37</v>
      </c>
      <c r="I109" s="4">
        <f t="shared" si="5"/>
        <v>1991538.8599999987</v>
      </c>
    </row>
    <row r="110" spans="1:9" x14ac:dyDescent="0.25">
      <c r="A110" s="1" t="s">
        <v>36</v>
      </c>
      <c r="E110" s="2">
        <v>541481.48</v>
      </c>
      <c r="F110" s="5">
        <f t="shared" si="6"/>
        <v>-8206441.7200000007</v>
      </c>
      <c r="I110" s="4">
        <f t="shared" si="5"/>
        <v>2533020.3399999989</v>
      </c>
    </row>
    <row r="111" spans="1:9" x14ac:dyDescent="0.25">
      <c r="A111" s="1" t="s">
        <v>37</v>
      </c>
      <c r="C111" s="2">
        <v>57024</v>
      </c>
      <c r="F111" s="5">
        <f t="shared" si="6"/>
        <v>-8263465.7200000007</v>
      </c>
      <c r="I111" s="4">
        <f t="shared" si="5"/>
        <v>2475996.3399999989</v>
      </c>
    </row>
    <row r="112" spans="1:9" x14ac:dyDescent="0.25">
      <c r="A112" s="1" t="s">
        <v>37</v>
      </c>
      <c r="B112" s="1" t="s">
        <v>3</v>
      </c>
      <c r="C112" s="2">
        <v>1012865.28</v>
      </c>
      <c r="F112" s="5">
        <f t="shared" si="6"/>
        <v>-9276331</v>
      </c>
      <c r="I112" s="4">
        <f t="shared" si="5"/>
        <v>2475996.3399999989</v>
      </c>
    </row>
    <row r="113" spans="1:9" x14ac:dyDescent="0.25">
      <c r="A113" s="1" t="s">
        <v>38</v>
      </c>
      <c r="D113" s="1" t="s">
        <v>48</v>
      </c>
      <c r="E113" s="2">
        <v>151912.62</v>
      </c>
      <c r="F113" s="5">
        <f t="shared" si="6"/>
        <v>-9124418.3800000008</v>
      </c>
      <c r="G113" s="2">
        <v>36381.879999999997</v>
      </c>
      <c r="I113" s="4">
        <f t="shared" si="5"/>
        <v>2512378.2199999988</v>
      </c>
    </row>
    <row r="114" spans="1:9" x14ac:dyDescent="0.25">
      <c r="A114" s="1" t="s">
        <v>38</v>
      </c>
      <c r="E114" s="2">
        <v>172727.1</v>
      </c>
      <c r="F114" s="5">
        <f t="shared" si="6"/>
        <v>-8951691.2800000012</v>
      </c>
      <c r="I114" s="4">
        <f t="shared" si="5"/>
        <v>2685105.3199999989</v>
      </c>
    </row>
    <row r="115" spans="1:9" x14ac:dyDescent="0.25">
      <c r="A115" s="1" t="s">
        <v>38</v>
      </c>
      <c r="D115" s="1" t="s">
        <v>48</v>
      </c>
      <c r="E115" s="2">
        <v>25451.23</v>
      </c>
      <c r="F115" s="5">
        <f t="shared" si="6"/>
        <v>-8926240.0500000007</v>
      </c>
      <c r="G115" s="2">
        <v>3053.36</v>
      </c>
      <c r="I115" s="4">
        <f t="shared" si="5"/>
        <v>2688158.6799999988</v>
      </c>
    </row>
    <row r="116" spans="1:9" x14ac:dyDescent="0.25">
      <c r="A116" s="1" t="s">
        <v>38</v>
      </c>
      <c r="E116" s="2">
        <v>22700.39</v>
      </c>
      <c r="F116" s="5">
        <f t="shared" si="6"/>
        <v>-8903539.6600000001</v>
      </c>
      <c r="I116" s="4">
        <f t="shared" si="5"/>
        <v>2710859.0699999989</v>
      </c>
    </row>
    <row r="117" spans="1:9" x14ac:dyDescent="0.25">
      <c r="A117" s="1" t="s">
        <v>38</v>
      </c>
      <c r="D117" s="1" t="s">
        <v>48</v>
      </c>
      <c r="E117" s="2">
        <v>125697.60000000001</v>
      </c>
      <c r="F117" s="5">
        <f t="shared" si="6"/>
        <v>-8777842.0600000005</v>
      </c>
      <c r="G117" s="2">
        <v>26755.02</v>
      </c>
      <c r="I117" s="4">
        <f t="shared" si="5"/>
        <v>2737614.0899999989</v>
      </c>
    </row>
    <row r="118" spans="1:9" x14ac:dyDescent="0.25">
      <c r="A118" s="1" t="s">
        <v>38</v>
      </c>
      <c r="D118" s="1" t="s">
        <v>48</v>
      </c>
      <c r="E118" s="2">
        <v>415852.42</v>
      </c>
      <c r="F118" s="5">
        <f t="shared" si="6"/>
        <v>-8361989.6400000006</v>
      </c>
      <c r="G118" s="2">
        <v>93063.03</v>
      </c>
      <c r="I118" s="4">
        <f t="shared" si="5"/>
        <v>2830677.1199999987</v>
      </c>
    </row>
    <row r="119" spans="1:9" x14ac:dyDescent="0.25">
      <c r="A119" s="1" t="s">
        <v>39</v>
      </c>
      <c r="B119" s="1" t="s">
        <v>3</v>
      </c>
      <c r="C119" s="2">
        <v>684527.76</v>
      </c>
      <c r="F119" s="5">
        <f t="shared" si="6"/>
        <v>-9046517.4000000004</v>
      </c>
      <c r="I119" s="4">
        <f t="shared" si="5"/>
        <v>2830677.1199999987</v>
      </c>
    </row>
    <row r="120" spans="1:9" x14ac:dyDescent="0.25">
      <c r="A120" s="1" t="s">
        <v>40</v>
      </c>
      <c r="B120" s="1" t="s">
        <v>3</v>
      </c>
      <c r="C120" s="2">
        <v>1030952.16</v>
      </c>
      <c r="F120" s="5">
        <f t="shared" si="6"/>
        <v>-10077469.560000001</v>
      </c>
      <c r="I120" s="4">
        <f t="shared" si="5"/>
        <v>2830677.1199999987</v>
      </c>
    </row>
    <row r="121" spans="1:9" x14ac:dyDescent="0.25">
      <c r="A121" s="1" t="s">
        <v>40</v>
      </c>
      <c r="C121" s="2">
        <v>156704</v>
      </c>
      <c r="F121" s="5">
        <f t="shared" si="6"/>
        <v>-10234173.560000001</v>
      </c>
      <c r="I121" s="4">
        <f t="shared" si="5"/>
        <v>2673973.1199999987</v>
      </c>
    </row>
    <row r="122" spans="1:9" x14ac:dyDescent="0.25">
      <c r="A122" s="1" t="s">
        <v>41</v>
      </c>
      <c r="B122" s="1" t="s">
        <v>3</v>
      </c>
      <c r="C122" s="2">
        <v>1935352.32</v>
      </c>
      <c r="F122" s="5">
        <f t="shared" si="6"/>
        <v>-12169525.880000001</v>
      </c>
      <c r="I122" s="4">
        <f t="shared" si="5"/>
        <v>2673973.1199999987</v>
      </c>
    </row>
    <row r="123" spans="1:9" x14ac:dyDescent="0.25">
      <c r="A123" s="1" t="s">
        <v>41</v>
      </c>
      <c r="D123" s="1" t="s">
        <v>48</v>
      </c>
      <c r="E123" s="2">
        <v>2303402.15</v>
      </c>
      <c r="F123" s="5">
        <f t="shared" si="6"/>
        <v>-9866123.7300000004</v>
      </c>
      <c r="G123" s="2">
        <v>503089.68</v>
      </c>
      <c r="I123" s="4">
        <f t="shared" si="5"/>
        <v>3177062.7999999989</v>
      </c>
    </row>
    <row r="124" spans="1:9" x14ac:dyDescent="0.25">
      <c r="A124" s="1" t="s">
        <v>41</v>
      </c>
      <c r="D124" s="1" t="s">
        <v>48</v>
      </c>
      <c r="E124" s="2">
        <v>905840.64000000001</v>
      </c>
      <c r="F124" s="5">
        <f t="shared" si="6"/>
        <v>-8960283.0899999999</v>
      </c>
      <c r="G124" s="2">
        <v>157390.98000000001</v>
      </c>
      <c r="I124" s="4">
        <f t="shared" si="5"/>
        <v>3334453.7799999989</v>
      </c>
    </row>
    <row r="125" spans="1:9" x14ac:dyDescent="0.25">
      <c r="A125" s="1" t="s">
        <v>42</v>
      </c>
      <c r="B125" s="1" t="s">
        <v>3</v>
      </c>
      <c r="C125" s="2">
        <v>43166.64</v>
      </c>
      <c r="F125" s="5">
        <f t="shared" si="6"/>
        <v>-9003449.7300000004</v>
      </c>
      <c r="I125" s="4">
        <f t="shared" si="5"/>
        <v>3334453.7799999989</v>
      </c>
    </row>
    <row r="126" spans="1:9" x14ac:dyDescent="0.25">
      <c r="A126" s="1" t="s">
        <v>42</v>
      </c>
      <c r="B126" s="1" t="s">
        <v>3</v>
      </c>
      <c r="C126" s="2">
        <v>455632.52</v>
      </c>
      <c r="F126" s="5">
        <f t="shared" si="6"/>
        <v>-9459082.25</v>
      </c>
      <c r="I126" s="4">
        <f t="shared" si="5"/>
        <v>3334453.7799999989</v>
      </c>
    </row>
    <row r="127" spans="1:9" x14ac:dyDescent="0.25">
      <c r="A127" s="1" t="s">
        <v>43</v>
      </c>
      <c r="D127" s="1" t="s">
        <v>48</v>
      </c>
      <c r="E127" s="2">
        <v>700709.4</v>
      </c>
      <c r="F127" s="5">
        <f t="shared" si="6"/>
        <v>-8758372.8499999996</v>
      </c>
      <c r="G127" s="2">
        <v>113956.88</v>
      </c>
      <c r="I127" s="4">
        <f t="shared" si="5"/>
        <v>3448410.6599999988</v>
      </c>
    </row>
    <row r="128" spans="1:9" x14ac:dyDescent="0.25">
      <c r="A128" s="1" t="s">
        <v>43</v>
      </c>
      <c r="E128" s="2">
        <v>443104.2</v>
      </c>
      <c r="F128" s="5">
        <f t="shared" si="6"/>
        <v>-8315268.6499999994</v>
      </c>
      <c r="I128" s="4">
        <f t="shared" si="5"/>
        <v>3891514.8599999989</v>
      </c>
    </row>
    <row r="129" spans="1:9" x14ac:dyDescent="0.25">
      <c r="A129" s="1" t="s">
        <v>44</v>
      </c>
      <c r="E129" s="2">
        <v>315529.2</v>
      </c>
      <c r="F129" s="5">
        <f t="shared" si="6"/>
        <v>-7999739.4499999993</v>
      </c>
      <c r="I129" s="4">
        <f t="shared" si="5"/>
        <v>4207044.0599999987</v>
      </c>
    </row>
    <row r="130" spans="1:9" x14ac:dyDescent="0.25">
      <c r="A130" s="1" t="s">
        <v>44</v>
      </c>
      <c r="D130" s="1" t="s">
        <v>48</v>
      </c>
      <c r="E130" s="2">
        <v>2845945.8</v>
      </c>
      <c r="F130" s="5">
        <f t="shared" si="6"/>
        <v>-5153793.6499999994</v>
      </c>
      <c r="G130" s="2">
        <v>341425.23</v>
      </c>
      <c r="I130" s="4">
        <f t="shared" si="5"/>
        <v>4548469.2899999991</v>
      </c>
    </row>
    <row r="131" spans="1:9" x14ac:dyDescent="0.25">
      <c r="A131" s="1" t="s">
        <v>44</v>
      </c>
      <c r="B131" s="1" t="s">
        <v>3</v>
      </c>
      <c r="C131" s="2">
        <v>568240.56000000006</v>
      </c>
      <c r="F131" s="5">
        <f t="shared" si="6"/>
        <v>-5722034.209999999</v>
      </c>
      <c r="I131" s="4">
        <f t="shared" si="5"/>
        <v>4548469.2899999991</v>
      </c>
    </row>
    <row r="132" spans="1:9" x14ac:dyDescent="0.25">
      <c r="A132" s="1" t="s">
        <v>45</v>
      </c>
      <c r="B132" s="1" t="s">
        <v>3</v>
      </c>
      <c r="C132" s="2">
        <v>621848.16</v>
      </c>
      <c r="F132" s="5">
        <f t="shared" si="6"/>
        <v>-6343882.3699999992</v>
      </c>
      <c r="I132" s="4">
        <f t="shared" si="5"/>
        <v>4548469.2899999991</v>
      </c>
    </row>
    <row r="133" spans="1:9" x14ac:dyDescent="0.25">
      <c r="A133" s="1" t="s">
        <v>45</v>
      </c>
      <c r="C133" s="2">
        <v>150598.68</v>
      </c>
      <c r="F133" s="5">
        <f t="shared" si="6"/>
        <v>-6494481.0499999989</v>
      </c>
      <c r="I133" s="4">
        <f t="shared" si="5"/>
        <v>4397870.6099999994</v>
      </c>
    </row>
    <row r="134" spans="1:9" x14ac:dyDescent="0.25">
      <c r="A134" s="1" t="s">
        <v>46</v>
      </c>
      <c r="B134" s="1" t="s">
        <v>3</v>
      </c>
      <c r="C134" s="2">
        <v>2541000.2400000002</v>
      </c>
      <c r="F134" s="5">
        <f t="shared" si="6"/>
        <v>-9035481.2899999991</v>
      </c>
      <c r="I134" s="4">
        <f t="shared" si="5"/>
        <v>4397870.6099999994</v>
      </c>
    </row>
    <row r="135" spans="1:9" x14ac:dyDescent="0.25">
      <c r="A135" s="1" t="s">
        <v>46</v>
      </c>
      <c r="C135" s="2">
        <v>77622.91</v>
      </c>
      <c r="F135" s="5">
        <f t="shared" si="6"/>
        <v>-9113104.1999999993</v>
      </c>
      <c r="I135" s="4">
        <f t="shared" si="5"/>
        <v>4320247.6999999993</v>
      </c>
    </row>
    <row r="136" spans="1:9" x14ac:dyDescent="0.25">
      <c r="A136" s="1" t="s">
        <v>46</v>
      </c>
      <c r="C136" s="2">
        <v>1530</v>
      </c>
      <c r="F136" s="5">
        <f t="shared" si="6"/>
        <v>-9114634.1999999993</v>
      </c>
      <c r="I136" s="4">
        <f t="shared" si="5"/>
        <v>4318717.6999999993</v>
      </c>
    </row>
    <row r="137" spans="1:9" x14ac:dyDescent="0.25">
      <c r="A137" s="1" t="s">
        <v>46</v>
      </c>
      <c r="C137" s="2">
        <v>1260</v>
      </c>
      <c r="F137" s="5">
        <f t="shared" si="6"/>
        <v>-9115894.1999999993</v>
      </c>
      <c r="I137" s="4">
        <f t="shared" si="5"/>
        <v>4317457.6999999993</v>
      </c>
    </row>
    <row r="138" spans="1:9" x14ac:dyDescent="0.25">
      <c r="A138" s="1" t="s">
        <v>47</v>
      </c>
      <c r="D138" s="1" t="s">
        <v>48</v>
      </c>
      <c r="E138" s="2">
        <v>301815.90000000002</v>
      </c>
      <c r="F138" s="5">
        <f t="shared" si="6"/>
        <v>-8814078.2999999989</v>
      </c>
      <c r="G138" s="2">
        <v>33890.559999999998</v>
      </c>
      <c r="I138" s="4">
        <f t="shared" si="5"/>
        <v>4351348.2599999988</v>
      </c>
    </row>
    <row r="139" spans="1:9" x14ac:dyDescent="0.25">
      <c r="A139" s="1" t="s">
        <v>47</v>
      </c>
      <c r="D139" s="1" t="s">
        <v>48</v>
      </c>
      <c r="E139" s="2">
        <v>583133.15</v>
      </c>
      <c r="F139" s="5">
        <f t="shared" si="6"/>
        <v>-8230945.1499999985</v>
      </c>
      <c r="G139" s="2">
        <v>130879.67</v>
      </c>
      <c r="I139" s="4">
        <f t="shared" si="5"/>
        <v>4482227.9299999988</v>
      </c>
    </row>
    <row r="140" spans="1:9" x14ac:dyDescent="0.25">
      <c r="A140" s="1" t="s">
        <v>49</v>
      </c>
      <c r="E140" s="2">
        <v>807834.04</v>
      </c>
      <c r="F140" s="5">
        <f t="shared" si="6"/>
        <v>-7423111.1099999985</v>
      </c>
      <c r="I140" s="4">
        <f t="shared" si="5"/>
        <v>5290061.9699999988</v>
      </c>
    </row>
    <row r="141" spans="1:9" x14ac:dyDescent="0.25">
      <c r="A141" s="1" t="s">
        <v>49</v>
      </c>
      <c r="D141" s="1" t="s">
        <v>48</v>
      </c>
      <c r="E141" s="2">
        <v>336333.06</v>
      </c>
      <c r="F141" s="5">
        <f t="shared" si="6"/>
        <v>-7086778.0499999989</v>
      </c>
      <c r="G141" s="2">
        <v>38507.599999999999</v>
      </c>
      <c r="I141" s="4">
        <f t="shared" si="5"/>
        <v>5328569.5699999984</v>
      </c>
    </row>
    <row r="142" spans="1:9" x14ac:dyDescent="0.25">
      <c r="A142" s="1" t="s">
        <v>49</v>
      </c>
      <c r="D142" s="1" t="s">
        <v>48</v>
      </c>
      <c r="E142" s="2">
        <v>406585.76</v>
      </c>
      <c r="F142" s="5">
        <f t="shared" si="6"/>
        <v>-6680192.2899999991</v>
      </c>
      <c r="G142" s="2">
        <v>42497.599999999999</v>
      </c>
      <c r="I142" s="4">
        <f t="shared" si="5"/>
        <v>5371067.1699999981</v>
      </c>
    </row>
    <row r="143" spans="1:9" x14ac:dyDescent="0.25">
      <c r="A143" s="1" t="s">
        <v>49</v>
      </c>
      <c r="D143" s="1" t="s">
        <v>48</v>
      </c>
      <c r="E143" s="2">
        <v>369291.84</v>
      </c>
      <c r="F143" s="5">
        <f t="shared" si="6"/>
        <v>-6310900.4499999993</v>
      </c>
      <c r="G143" s="2">
        <v>63919.14</v>
      </c>
      <c r="I143" s="4">
        <f t="shared" si="5"/>
        <v>5434986.3099999977</v>
      </c>
    </row>
    <row r="144" spans="1:9" x14ac:dyDescent="0.25">
      <c r="A144" s="1" t="s">
        <v>49</v>
      </c>
      <c r="D144" s="1" t="s">
        <v>48</v>
      </c>
      <c r="E144" s="2">
        <v>1283582.1599999999</v>
      </c>
      <c r="F144" s="5">
        <f t="shared" si="6"/>
        <v>-5027318.2899999991</v>
      </c>
      <c r="G144" s="2">
        <v>166991.76</v>
      </c>
      <c r="I144" s="4">
        <f t="shared" si="5"/>
        <v>5601978.0699999975</v>
      </c>
    </row>
    <row r="145" spans="1:9" x14ac:dyDescent="0.25">
      <c r="A145" s="1" t="s">
        <v>50</v>
      </c>
      <c r="D145" s="1" t="s">
        <v>48</v>
      </c>
      <c r="E145" s="2">
        <v>675048.53</v>
      </c>
      <c r="F145" s="5">
        <f t="shared" si="6"/>
        <v>-4352269.7599999988</v>
      </c>
      <c r="G145" s="2">
        <v>80353.27</v>
      </c>
      <c r="I145" s="4">
        <f t="shared" si="5"/>
        <v>5682331.3399999971</v>
      </c>
    </row>
    <row r="146" spans="1:9" x14ac:dyDescent="0.25">
      <c r="A146" s="1" t="s">
        <v>50</v>
      </c>
      <c r="E146" s="2">
        <v>176610.89</v>
      </c>
      <c r="F146" s="5">
        <f t="shared" si="6"/>
        <v>-4175658.8699999987</v>
      </c>
      <c r="I146" s="4">
        <f t="shared" si="5"/>
        <v>5858942.2299999967</v>
      </c>
    </row>
    <row r="147" spans="1:9" x14ac:dyDescent="0.25">
      <c r="A147" s="1" t="s">
        <v>50</v>
      </c>
      <c r="D147" s="1" t="s">
        <v>48</v>
      </c>
      <c r="E147" s="2">
        <v>350854.92</v>
      </c>
      <c r="F147" s="5">
        <f t="shared" si="6"/>
        <v>-3824803.9499999988</v>
      </c>
      <c r="G147" s="2">
        <v>65376.13</v>
      </c>
      <c r="I147" s="4">
        <f t="shared" si="5"/>
        <v>5924318.3599999966</v>
      </c>
    </row>
    <row r="148" spans="1:9" x14ac:dyDescent="0.25">
      <c r="A148" s="1" t="s">
        <v>50</v>
      </c>
      <c r="D148" s="1" t="s">
        <v>48</v>
      </c>
      <c r="E148" s="2">
        <v>331345.98</v>
      </c>
      <c r="F148" s="5">
        <f t="shared" si="6"/>
        <v>-3493457.9699999988</v>
      </c>
      <c r="G148" s="2">
        <v>38111.85</v>
      </c>
      <c r="I148" s="4">
        <f t="shared" si="5"/>
        <v>5962430.2099999962</v>
      </c>
    </row>
    <row r="149" spans="1:9" x14ac:dyDescent="0.25">
      <c r="A149" s="1" t="s">
        <v>51</v>
      </c>
      <c r="D149" s="1" t="s">
        <v>48</v>
      </c>
      <c r="E149" s="2">
        <v>199147.36</v>
      </c>
      <c r="F149" s="5">
        <f t="shared" si="6"/>
        <v>-3294310.6099999989</v>
      </c>
      <c r="G149" s="2">
        <v>20473.23</v>
      </c>
      <c r="I149" s="4">
        <f t="shared" si="5"/>
        <v>5982903.4399999967</v>
      </c>
    </row>
    <row r="150" spans="1:9" x14ac:dyDescent="0.25">
      <c r="A150" s="1" t="s">
        <v>51</v>
      </c>
      <c r="D150" s="1" t="s">
        <v>48</v>
      </c>
      <c r="E150" s="2">
        <v>135578.70000000001</v>
      </c>
      <c r="F150" s="5">
        <f t="shared" si="6"/>
        <v>-3158731.9099999988</v>
      </c>
      <c r="G150" s="2">
        <v>14619.18</v>
      </c>
      <c r="I150" s="4">
        <f t="shared" si="5"/>
        <v>5997522.6199999964</v>
      </c>
    </row>
    <row r="151" spans="1:9" x14ac:dyDescent="0.25">
      <c r="A151" s="1" t="s">
        <v>51</v>
      </c>
      <c r="D151" s="1" t="s">
        <v>48</v>
      </c>
      <c r="E151" s="2">
        <v>292277.7</v>
      </c>
      <c r="F151" s="5">
        <f t="shared" si="6"/>
        <v>-2866454.2099999986</v>
      </c>
      <c r="G151" s="2">
        <v>32819.53</v>
      </c>
      <c r="I151" s="4">
        <f t="shared" si="5"/>
        <v>6030342.1499999966</v>
      </c>
    </row>
    <row r="152" spans="1:9" x14ac:dyDescent="0.25">
      <c r="A152" s="1" t="s">
        <v>51</v>
      </c>
      <c r="D152" s="1" t="s">
        <v>48</v>
      </c>
      <c r="E152" s="2">
        <v>493434.58</v>
      </c>
      <c r="F152" s="5">
        <f t="shared" si="6"/>
        <v>-2373019.6299999985</v>
      </c>
      <c r="G152" s="2">
        <v>66145.03</v>
      </c>
      <c r="I152" s="4">
        <f t="shared" si="5"/>
        <v>6096487.1799999969</v>
      </c>
    </row>
    <row r="153" spans="1:9" x14ac:dyDescent="0.25">
      <c r="A153" s="1" t="s">
        <v>51</v>
      </c>
      <c r="D153" s="1" t="s">
        <v>48</v>
      </c>
      <c r="E153" s="2">
        <v>128438.1</v>
      </c>
      <c r="F153" s="5">
        <f t="shared" si="6"/>
        <v>-2244581.5299999984</v>
      </c>
      <c r="G153" s="2">
        <v>19136.400000000001</v>
      </c>
      <c r="I153" s="4">
        <f t="shared" si="5"/>
        <v>6115623.5799999973</v>
      </c>
    </row>
    <row r="154" spans="1:9" x14ac:dyDescent="0.25">
      <c r="A154" s="1" t="s">
        <v>51</v>
      </c>
      <c r="E154" s="2">
        <v>663930.22</v>
      </c>
      <c r="F154" s="5">
        <f t="shared" si="6"/>
        <v>-1580651.3099999984</v>
      </c>
      <c r="I154" s="4">
        <f t="shared" si="5"/>
        <v>6779553.799999997</v>
      </c>
    </row>
    <row r="155" spans="1:9" x14ac:dyDescent="0.25">
      <c r="A155" s="1" t="s">
        <v>51</v>
      </c>
      <c r="D155" s="1" t="s">
        <v>48</v>
      </c>
      <c r="E155" s="2">
        <v>514245.89</v>
      </c>
      <c r="F155" s="5">
        <f t="shared" si="6"/>
        <v>-1066405.4199999985</v>
      </c>
      <c r="G155" s="2">
        <v>72455.759999999995</v>
      </c>
      <c r="I155" s="4">
        <f t="shared" si="5"/>
        <v>6852009.5599999968</v>
      </c>
    </row>
    <row r="156" spans="1:9" x14ac:dyDescent="0.25">
      <c r="A156" s="1" t="s">
        <v>51</v>
      </c>
      <c r="C156" s="2">
        <v>1102224</v>
      </c>
      <c r="F156" s="5">
        <f t="shared" si="6"/>
        <v>-2168629.4199999985</v>
      </c>
      <c r="I156" s="4">
        <f t="shared" si="5"/>
        <v>5749785.5599999968</v>
      </c>
    </row>
    <row r="157" spans="1:9" x14ac:dyDescent="0.25">
      <c r="A157" s="1" t="s">
        <v>51</v>
      </c>
      <c r="B157" s="1" t="s">
        <v>3</v>
      </c>
      <c r="C157" s="2">
        <v>954215.28</v>
      </c>
      <c r="F157" s="5">
        <f t="shared" si="6"/>
        <v>-3122844.6999999983</v>
      </c>
      <c r="I157" s="4">
        <f t="shared" si="5"/>
        <v>5749785.5599999968</v>
      </c>
    </row>
    <row r="158" spans="1:9" x14ac:dyDescent="0.25">
      <c r="A158" s="1" t="s">
        <v>51</v>
      </c>
      <c r="B158" s="1" t="s">
        <v>3</v>
      </c>
      <c r="C158" s="2">
        <v>818160.02</v>
      </c>
      <c r="F158" s="5">
        <f t="shared" si="6"/>
        <v>-3941004.7199999983</v>
      </c>
      <c r="I158" s="4">
        <f t="shared" si="5"/>
        <v>5749785.5599999968</v>
      </c>
    </row>
    <row r="159" spans="1:9" x14ac:dyDescent="0.25">
      <c r="A159" s="1" t="s">
        <v>51</v>
      </c>
      <c r="B159" s="1" t="s">
        <v>3</v>
      </c>
      <c r="C159" s="2">
        <v>12484.8</v>
      </c>
      <c r="F159" s="5">
        <f t="shared" si="6"/>
        <v>-3953489.5199999982</v>
      </c>
      <c r="I159" s="4">
        <f t="shared" si="5"/>
        <v>5749785.5599999968</v>
      </c>
    </row>
    <row r="160" spans="1:9" x14ac:dyDescent="0.25">
      <c r="A160" s="1" t="s">
        <v>52</v>
      </c>
      <c r="E160" s="2">
        <v>136751.4</v>
      </c>
      <c r="F160" s="5">
        <f t="shared" si="6"/>
        <v>-3816738.1199999982</v>
      </c>
      <c r="I160" s="4">
        <f t="shared" si="5"/>
        <v>5886536.9599999972</v>
      </c>
    </row>
    <row r="161" spans="1:9" x14ac:dyDescent="0.25">
      <c r="A161" s="1" t="s">
        <v>52</v>
      </c>
      <c r="D161" s="1" t="s">
        <v>48</v>
      </c>
      <c r="E161" s="2">
        <v>160435.92000000001</v>
      </c>
      <c r="F161" s="5">
        <f t="shared" si="6"/>
        <v>-3656302.1999999983</v>
      </c>
      <c r="G161" s="2">
        <v>19501.54</v>
      </c>
      <c r="I161" s="4">
        <f t="shared" ref="I161:I200" si="7">IF(ISTEXT(D161),I160+G161,IF(ISTEXT(B161),I160+E161,I160-C161+E161))</f>
        <v>5906038.4999999972</v>
      </c>
    </row>
    <row r="162" spans="1:9" x14ac:dyDescent="0.25">
      <c r="A162" s="1" t="s">
        <v>52</v>
      </c>
      <c r="D162" s="1" t="s">
        <v>48</v>
      </c>
      <c r="E162" s="2">
        <v>469972.8</v>
      </c>
      <c r="F162" s="5">
        <f t="shared" ref="F162:F200" si="8">F161-C162+E162</f>
        <v>-3186329.3999999985</v>
      </c>
      <c r="G162" s="2">
        <v>64498.76</v>
      </c>
      <c r="I162" s="4">
        <f t="shared" si="7"/>
        <v>5970537.259999997</v>
      </c>
    </row>
    <row r="163" spans="1:9" x14ac:dyDescent="0.25">
      <c r="A163" s="1" t="s">
        <v>52</v>
      </c>
      <c r="B163" s="1" t="s">
        <v>3</v>
      </c>
      <c r="C163" s="2">
        <v>727389.84</v>
      </c>
      <c r="F163" s="5">
        <f t="shared" si="8"/>
        <v>-3913719.2399999984</v>
      </c>
      <c r="I163" s="4">
        <f t="shared" si="7"/>
        <v>5970537.259999997</v>
      </c>
    </row>
    <row r="164" spans="1:9" x14ac:dyDescent="0.25">
      <c r="A164" s="1" t="s">
        <v>52</v>
      </c>
      <c r="B164" s="1" t="s">
        <v>3</v>
      </c>
      <c r="C164" s="2">
        <v>2067245.76</v>
      </c>
      <c r="F164" s="5">
        <f t="shared" si="8"/>
        <v>-5980964.9999999981</v>
      </c>
      <c r="I164" s="4">
        <f t="shared" si="7"/>
        <v>5970537.259999997</v>
      </c>
    </row>
    <row r="165" spans="1:9" x14ac:dyDescent="0.25">
      <c r="A165" s="1" t="s">
        <v>53</v>
      </c>
      <c r="B165" s="1" t="s">
        <v>3</v>
      </c>
      <c r="C165" s="2">
        <v>621848.16</v>
      </c>
      <c r="F165" s="5">
        <f t="shared" si="8"/>
        <v>-6602813.1599999983</v>
      </c>
      <c r="I165" s="4">
        <f t="shared" si="7"/>
        <v>5970537.259999997</v>
      </c>
    </row>
    <row r="166" spans="1:9" x14ac:dyDescent="0.25">
      <c r="A166" s="1" t="s">
        <v>54</v>
      </c>
      <c r="B166" s="1" t="s">
        <v>3</v>
      </c>
      <c r="C166" s="2">
        <v>600405.12</v>
      </c>
      <c r="F166" s="5">
        <f t="shared" si="8"/>
        <v>-7203218.2799999984</v>
      </c>
      <c r="I166" s="4">
        <f t="shared" si="7"/>
        <v>5970537.259999997</v>
      </c>
    </row>
    <row r="167" spans="1:9" x14ac:dyDescent="0.25">
      <c r="A167" s="11" t="s">
        <v>68</v>
      </c>
      <c r="D167" s="1" t="s">
        <v>48</v>
      </c>
      <c r="E167" s="2">
        <v>199403.1</v>
      </c>
      <c r="F167" s="5">
        <f t="shared" si="8"/>
        <v>-7003815.1799999988</v>
      </c>
      <c r="G167" s="2">
        <v>25816.720000000001</v>
      </c>
      <c r="I167" s="4">
        <f t="shared" si="7"/>
        <v>5996353.9799999967</v>
      </c>
    </row>
    <row r="168" spans="1:9" x14ac:dyDescent="0.25">
      <c r="A168" s="11" t="s">
        <v>68</v>
      </c>
      <c r="D168" s="1" t="s">
        <v>48</v>
      </c>
      <c r="E168" s="2">
        <v>134216.1</v>
      </c>
      <c r="F168" s="5">
        <f t="shared" si="8"/>
        <v>-6869599.0799999991</v>
      </c>
      <c r="G168" s="2">
        <v>15070.97</v>
      </c>
      <c r="I168" s="4">
        <f t="shared" si="7"/>
        <v>6011424.9499999965</v>
      </c>
    </row>
    <row r="169" spans="1:9" x14ac:dyDescent="0.25">
      <c r="A169" s="11" t="s">
        <v>68</v>
      </c>
      <c r="D169" s="1" t="s">
        <v>48</v>
      </c>
      <c r="E169" s="2">
        <v>1176673.8899999999</v>
      </c>
      <c r="F169" s="5">
        <f t="shared" si="8"/>
        <v>-5692925.1899999995</v>
      </c>
      <c r="G169" s="2">
        <v>128806.13</v>
      </c>
      <c r="I169" s="4">
        <f t="shared" si="7"/>
        <v>6140231.0799999963</v>
      </c>
    </row>
    <row r="170" spans="1:9" x14ac:dyDescent="0.25">
      <c r="A170" s="11" t="s">
        <v>68</v>
      </c>
      <c r="E170" s="2">
        <v>479743.7</v>
      </c>
      <c r="F170" s="5">
        <f t="shared" si="8"/>
        <v>-5213181.4899999993</v>
      </c>
      <c r="I170" s="4">
        <f t="shared" si="7"/>
        <v>6619974.7799999965</v>
      </c>
    </row>
    <row r="171" spans="1:9" x14ac:dyDescent="0.25">
      <c r="A171" s="11" t="s">
        <v>68</v>
      </c>
      <c r="D171" s="1" t="s">
        <v>48</v>
      </c>
      <c r="E171" s="2">
        <v>97729.63</v>
      </c>
      <c r="F171" s="5">
        <f t="shared" si="8"/>
        <v>-5115451.8599999994</v>
      </c>
      <c r="G171" s="2">
        <v>19105.96</v>
      </c>
      <c r="I171" s="4">
        <f t="shared" si="7"/>
        <v>6639080.7399999965</v>
      </c>
    </row>
    <row r="172" spans="1:9" x14ac:dyDescent="0.25">
      <c r="A172" s="11" t="s">
        <v>68</v>
      </c>
      <c r="E172" s="2">
        <v>835743.88</v>
      </c>
      <c r="F172" s="5">
        <f t="shared" si="8"/>
        <v>-4279707.9799999995</v>
      </c>
      <c r="I172" s="4">
        <f t="shared" si="7"/>
        <v>7474824.6199999964</v>
      </c>
    </row>
    <row r="173" spans="1:9" x14ac:dyDescent="0.25">
      <c r="A173" s="1" t="s">
        <v>69</v>
      </c>
      <c r="D173" s="1" t="s">
        <v>48</v>
      </c>
      <c r="E173" s="2">
        <v>377306.49</v>
      </c>
      <c r="F173" s="5">
        <f t="shared" si="8"/>
        <v>-3902401.4899999993</v>
      </c>
      <c r="G173" s="2">
        <v>42366.21</v>
      </c>
      <c r="I173" s="4">
        <f t="shared" si="7"/>
        <v>7517190.8299999963</v>
      </c>
    </row>
    <row r="174" spans="1:9" x14ac:dyDescent="0.25">
      <c r="A174" s="1" t="s">
        <v>69</v>
      </c>
      <c r="E174" s="2">
        <v>402427.36</v>
      </c>
      <c r="F174" s="5">
        <f t="shared" si="8"/>
        <v>-3499974.1299999994</v>
      </c>
      <c r="I174" s="4">
        <f t="shared" si="7"/>
        <v>7919618.1899999967</v>
      </c>
    </row>
    <row r="175" spans="1:9" x14ac:dyDescent="0.25">
      <c r="A175" s="1" t="s">
        <v>69</v>
      </c>
      <c r="D175" s="1" t="s">
        <v>48</v>
      </c>
      <c r="E175" s="2">
        <v>542029.86</v>
      </c>
      <c r="F175" s="5">
        <f t="shared" si="8"/>
        <v>-2957944.2699999996</v>
      </c>
      <c r="G175" s="2">
        <v>77004.14</v>
      </c>
      <c r="I175" s="4">
        <f t="shared" si="7"/>
        <v>7996622.3299999963</v>
      </c>
    </row>
    <row r="176" spans="1:9" x14ac:dyDescent="0.25">
      <c r="A176" s="1" t="s">
        <v>69</v>
      </c>
      <c r="D176" s="1" t="s">
        <v>48</v>
      </c>
      <c r="E176" s="2">
        <v>1108333.73</v>
      </c>
      <c r="F176" s="5">
        <f t="shared" si="8"/>
        <v>-1849610.5399999996</v>
      </c>
      <c r="G176" s="2">
        <v>151277.25</v>
      </c>
      <c r="I176" s="4">
        <f t="shared" si="7"/>
        <v>8147899.5799999963</v>
      </c>
    </row>
    <row r="177" spans="1:9" x14ac:dyDescent="0.25">
      <c r="A177" s="1" t="s">
        <v>69</v>
      </c>
      <c r="D177" s="1" t="s">
        <v>48</v>
      </c>
      <c r="E177" s="2">
        <v>307843.20000000001</v>
      </c>
      <c r="F177" s="5">
        <f t="shared" si="8"/>
        <v>-1541767.3399999996</v>
      </c>
      <c r="G177" s="2">
        <v>32055.49</v>
      </c>
      <c r="I177" s="4">
        <f t="shared" si="7"/>
        <v>8179955.0699999966</v>
      </c>
    </row>
    <row r="178" spans="1:9" x14ac:dyDescent="0.25">
      <c r="A178" s="1" t="s">
        <v>69</v>
      </c>
      <c r="E178" s="2">
        <v>284702.21000000002</v>
      </c>
      <c r="F178" s="5">
        <f t="shared" si="8"/>
        <v>-1257065.1299999997</v>
      </c>
      <c r="I178" s="4">
        <f t="shared" si="7"/>
        <v>8464657.2799999975</v>
      </c>
    </row>
    <row r="179" spans="1:9" x14ac:dyDescent="0.25">
      <c r="A179" s="1" t="s">
        <v>70</v>
      </c>
      <c r="B179" s="1" t="s">
        <v>3</v>
      </c>
      <c r="C179" s="2">
        <v>1103299.68</v>
      </c>
      <c r="F179" s="5">
        <f t="shared" si="8"/>
        <v>-2360364.8099999996</v>
      </c>
      <c r="I179" s="4">
        <f t="shared" si="7"/>
        <v>8464657.2799999975</v>
      </c>
    </row>
    <row r="180" spans="1:9" x14ac:dyDescent="0.25">
      <c r="A180" s="1">
        <v>14.11</v>
      </c>
      <c r="B180" s="1" t="s">
        <v>3</v>
      </c>
      <c r="C180" s="2">
        <v>421274.67</v>
      </c>
      <c r="F180" s="5">
        <f t="shared" si="8"/>
        <v>-2781639.4799999995</v>
      </c>
      <c r="I180" s="4">
        <f t="shared" si="7"/>
        <v>8464657.2799999975</v>
      </c>
    </row>
    <row r="181" spans="1:9" x14ac:dyDescent="0.25">
      <c r="A181" s="11" t="s">
        <v>71</v>
      </c>
      <c r="B181" s="1" t="s">
        <v>3</v>
      </c>
      <c r="C181" s="2">
        <v>147474.51</v>
      </c>
      <c r="F181" s="5">
        <f t="shared" si="8"/>
        <v>-2929113.9899999993</v>
      </c>
      <c r="I181" s="4">
        <f t="shared" si="7"/>
        <v>8464657.2799999975</v>
      </c>
    </row>
    <row r="182" spans="1:9" x14ac:dyDescent="0.25">
      <c r="A182" s="1" t="s">
        <v>72</v>
      </c>
      <c r="B182" s="1" t="s">
        <v>3</v>
      </c>
      <c r="C182" s="2">
        <v>503911.44</v>
      </c>
      <c r="F182" s="5">
        <f t="shared" si="8"/>
        <v>-3433025.4299999992</v>
      </c>
      <c r="I182" s="4">
        <f t="shared" si="7"/>
        <v>8464657.2799999975</v>
      </c>
    </row>
    <row r="183" spans="1:9" x14ac:dyDescent="0.25">
      <c r="A183" s="1" t="s">
        <v>72</v>
      </c>
      <c r="D183" s="1" t="s">
        <v>48</v>
      </c>
      <c r="E183" s="2">
        <v>130861.58</v>
      </c>
      <c r="F183" s="5">
        <f t="shared" si="8"/>
        <v>-3302163.8499999992</v>
      </c>
      <c r="G183" s="2">
        <v>14693.91</v>
      </c>
      <c r="I183" s="4">
        <f t="shared" si="7"/>
        <v>8479351.1899999976</v>
      </c>
    </row>
    <row r="184" spans="1:9" x14ac:dyDescent="0.25">
      <c r="A184" s="1" t="s">
        <v>72</v>
      </c>
      <c r="D184" s="1" t="s">
        <v>48</v>
      </c>
      <c r="E184" s="2">
        <v>199945.87</v>
      </c>
      <c r="F184" s="5">
        <f t="shared" si="8"/>
        <v>-3102217.9799999991</v>
      </c>
      <c r="G184" s="2">
        <v>22451.11</v>
      </c>
      <c r="I184" s="4">
        <f t="shared" si="7"/>
        <v>8501802.299999997</v>
      </c>
    </row>
    <row r="185" spans="1:9" x14ac:dyDescent="0.25">
      <c r="A185" s="1" t="s">
        <v>72</v>
      </c>
      <c r="D185" s="1" t="s">
        <v>48</v>
      </c>
      <c r="E185" s="2">
        <v>350400.6</v>
      </c>
      <c r="F185" s="5">
        <f t="shared" si="8"/>
        <v>-2751817.379999999</v>
      </c>
      <c r="G185" s="2">
        <v>41953.82</v>
      </c>
      <c r="I185" s="4">
        <f t="shared" si="7"/>
        <v>8543756.1199999973</v>
      </c>
    </row>
    <row r="186" spans="1:9" x14ac:dyDescent="0.25">
      <c r="A186" s="1" t="s">
        <v>72</v>
      </c>
      <c r="D186" s="1" t="s">
        <v>48</v>
      </c>
      <c r="E186" s="2">
        <v>248205.42</v>
      </c>
      <c r="F186" s="5">
        <f t="shared" si="8"/>
        <v>-2503611.959999999</v>
      </c>
      <c r="G186" s="2">
        <v>37241.39</v>
      </c>
      <c r="I186" s="4">
        <f t="shared" si="7"/>
        <v>8580997.5099999979</v>
      </c>
    </row>
    <row r="187" spans="1:9" x14ac:dyDescent="0.25">
      <c r="A187" s="1" t="s">
        <v>72</v>
      </c>
      <c r="E187" s="2">
        <v>155754.5</v>
      </c>
      <c r="F187" s="5">
        <f t="shared" si="8"/>
        <v>-2347857.459999999</v>
      </c>
      <c r="I187" s="4">
        <f t="shared" si="7"/>
        <v>8736752.0099999979</v>
      </c>
    </row>
    <row r="188" spans="1:9" x14ac:dyDescent="0.25">
      <c r="A188" s="1" t="s">
        <v>73</v>
      </c>
      <c r="E188" s="2">
        <v>377773.84</v>
      </c>
      <c r="F188" s="5">
        <f t="shared" si="8"/>
        <v>-1970083.6199999989</v>
      </c>
      <c r="I188" s="4">
        <f t="shared" si="7"/>
        <v>9114525.8499999978</v>
      </c>
    </row>
    <row r="189" spans="1:9" x14ac:dyDescent="0.25">
      <c r="A189" s="1" t="s">
        <v>73</v>
      </c>
      <c r="E189" s="2">
        <v>203958.54</v>
      </c>
      <c r="F189" s="5">
        <f t="shared" si="8"/>
        <v>-1766125.0799999989</v>
      </c>
      <c r="I189" s="4">
        <f t="shared" si="7"/>
        <v>9318484.3899999969</v>
      </c>
    </row>
    <row r="190" spans="1:9" x14ac:dyDescent="0.25">
      <c r="A190" s="1" t="s">
        <v>73</v>
      </c>
      <c r="D190" s="1" t="s">
        <v>48</v>
      </c>
      <c r="E190" s="2">
        <v>271260.90000000002</v>
      </c>
      <c r="F190" s="5">
        <f t="shared" si="8"/>
        <v>-1494864.1799999988</v>
      </c>
      <c r="G190" s="2">
        <v>33265.269999999997</v>
      </c>
      <c r="I190" s="4">
        <f t="shared" si="7"/>
        <v>9351749.6599999964</v>
      </c>
    </row>
    <row r="191" spans="1:9" x14ac:dyDescent="0.25">
      <c r="A191" s="1" t="s">
        <v>73</v>
      </c>
      <c r="D191" s="1" t="s">
        <v>48</v>
      </c>
      <c r="E191" s="2">
        <v>205656.3</v>
      </c>
      <c r="F191" s="5">
        <f t="shared" si="8"/>
        <v>-1289207.8799999987</v>
      </c>
      <c r="G191" s="2">
        <v>27241.01</v>
      </c>
      <c r="I191" s="4">
        <f t="shared" si="7"/>
        <v>9378990.6699999962</v>
      </c>
    </row>
    <row r="192" spans="1:9" x14ac:dyDescent="0.25">
      <c r="A192" s="1" t="s">
        <v>73</v>
      </c>
      <c r="C192" s="2">
        <v>2082162.92</v>
      </c>
      <c r="F192" s="5">
        <f t="shared" si="8"/>
        <v>-3371370.7999999989</v>
      </c>
      <c r="I192" s="4">
        <f t="shared" si="7"/>
        <v>7296827.7499999963</v>
      </c>
    </row>
    <row r="193" spans="1:9" x14ac:dyDescent="0.25">
      <c r="A193" s="1" t="s">
        <v>73</v>
      </c>
      <c r="C193" s="2">
        <v>137310.01999999999</v>
      </c>
      <c r="F193" s="5">
        <f t="shared" si="8"/>
        <v>-3508680.8199999989</v>
      </c>
      <c r="I193" s="4">
        <f t="shared" si="7"/>
        <v>7159517.7299999967</v>
      </c>
    </row>
    <row r="194" spans="1:9" x14ac:dyDescent="0.25">
      <c r="A194" s="1" t="s">
        <v>73</v>
      </c>
      <c r="C194" s="2">
        <v>204000</v>
      </c>
      <c r="F194" s="5">
        <f t="shared" si="8"/>
        <v>-3712680.8199999989</v>
      </c>
      <c r="I194" s="4">
        <f t="shared" si="7"/>
        <v>6955517.7299999967</v>
      </c>
    </row>
    <row r="195" spans="1:9" x14ac:dyDescent="0.25">
      <c r="A195" s="1" t="s">
        <v>73</v>
      </c>
      <c r="B195" s="1" t="s">
        <v>3</v>
      </c>
      <c r="C195" s="2">
        <v>1115038.08</v>
      </c>
      <c r="F195" s="5">
        <f t="shared" si="8"/>
        <v>-4827718.8999999985</v>
      </c>
      <c r="I195" s="4">
        <f t="shared" si="7"/>
        <v>6955517.7299999967</v>
      </c>
    </row>
    <row r="196" spans="1:9" x14ac:dyDescent="0.25">
      <c r="A196" s="1" t="s">
        <v>74</v>
      </c>
      <c r="D196" s="1" t="s">
        <v>48</v>
      </c>
      <c r="E196" s="2">
        <v>1088260.57</v>
      </c>
      <c r="F196" s="5">
        <f t="shared" si="8"/>
        <v>-3739458.3299999982</v>
      </c>
      <c r="G196" s="2">
        <v>140049.84</v>
      </c>
      <c r="I196" s="4">
        <f t="shared" si="7"/>
        <v>7095567.5699999966</v>
      </c>
    </row>
    <row r="197" spans="1:9" x14ac:dyDescent="0.25">
      <c r="A197" s="1" t="s">
        <v>74</v>
      </c>
      <c r="D197" s="1" t="s">
        <v>48</v>
      </c>
      <c r="E197" s="2">
        <v>352354.31</v>
      </c>
      <c r="F197" s="5">
        <f t="shared" si="8"/>
        <v>-3387104.0199999982</v>
      </c>
      <c r="G197" s="2">
        <v>41591.050000000003</v>
      </c>
      <c r="I197" s="4">
        <f t="shared" si="7"/>
        <v>7137158.6199999964</v>
      </c>
    </row>
    <row r="198" spans="1:9" x14ac:dyDescent="0.25">
      <c r="A198" s="1" t="s">
        <v>74</v>
      </c>
      <c r="D198" s="1" t="s">
        <v>48</v>
      </c>
      <c r="E198" s="2">
        <v>232512.94</v>
      </c>
      <c r="F198" s="5">
        <f t="shared" si="8"/>
        <v>-3154591.0799999982</v>
      </c>
      <c r="G198" s="2">
        <v>37327.67</v>
      </c>
      <c r="I198" s="4">
        <f t="shared" si="7"/>
        <v>7174486.2899999963</v>
      </c>
    </row>
    <row r="199" spans="1:9" x14ac:dyDescent="0.25">
      <c r="A199" s="1" t="s">
        <v>74</v>
      </c>
      <c r="E199" s="2">
        <v>640827.46</v>
      </c>
      <c r="F199" s="5">
        <f t="shared" si="8"/>
        <v>-2513763.6199999982</v>
      </c>
      <c r="I199" s="4">
        <f t="shared" si="7"/>
        <v>7815313.7499999963</v>
      </c>
    </row>
    <row r="200" spans="1:9" x14ac:dyDescent="0.25">
      <c r="A200" s="1" t="s">
        <v>74</v>
      </c>
      <c r="F200" s="5">
        <f t="shared" si="8"/>
        <v>-2513763.6199999982</v>
      </c>
      <c r="I200" s="4">
        <f t="shared" si="7"/>
        <v>7815313.7499999963</v>
      </c>
    </row>
  </sheetData>
  <mergeCells count="6">
    <mergeCell ref="I1:I2"/>
    <mergeCell ref="B1:C1"/>
    <mergeCell ref="D1:E1"/>
    <mergeCell ref="A1:A2"/>
    <mergeCell ref="F1:F2"/>
    <mergeCell ref="G1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pc</cp:lastModifiedBy>
  <dcterms:created xsi:type="dcterms:W3CDTF">2012-11-06T20:41:49Z</dcterms:created>
  <dcterms:modified xsi:type="dcterms:W3CDTF">2012-11-26T11:10:11Z</dcterms:modified>
</cp:coreProperties>
</file>