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mmm/yyyy"/>
    <numFmt numFmtId="173" formatCode="[$-409]dddd\,\ dd\ mmmm\,\ yyyy"/>
    <numFmt numFmtId="174" formatCode="m/d/yy;@"/>
    <numFmt numFmtId="175" formatCode="mmm\-yyyy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17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D2" sqref="D2"/>
    </sheetView>
  </sheetViews>
  <sheetFormatPr defaultColWidth="9.140625" defaultRowHeight="12.75"/>
  <cols>
    <col min="1" max="2" width="12.00390625" style="0" customWidth="1"/>
    <col min="3" max="3" width="5.8515625" style="0" customWidth="1"/>
    <col min="4" max="6" width="12.00390625" style="0" customWidth="1"/>
    <col min="9" max="9" width="10.140625" style="0" customWidth="1"/>
    <col min="10" max="10" width="7.28125" style="0" customWidth="1"/>
    <col min="12" max="12" width="14.8515625" style="0" customWidth="1"/>
  </cols>
  <sheetData>
    <row r="1" spans="1:7" ht="12.75">
      <c r="A1" s="2">
        <v>40756</v>
      </c>
      <c r="B1">
        <f aca="true" t="shared" si="0" ref="B1:B22">DAY(A1)</f>
        <v>1</v>
      </c>
      <c r="C1">
        <f>MONTH($I$6)</f>
        <v>8</v>
      </c>
      <c r="D1" t="b">
        <f>IF(B1&lt;=$J$6,TRUE)</f>
        <v>1</v>
      </c>
      <c r="E1" t="b">
        <f>IF(MONTH(A1)=MONTH($I$6),TRUE)</f>
        <v>1</v>
      </c>
      <c r="F1" t="b">
        <f>AND(D1,E1)</f>
        <v>1</v>
      </c>
      <c r="G1">
        <v>12</v>
      </c>
    </row>
    <row r="2" spans="1:7" ht="12.75">
      <c r="A2" s="2">
        <v>40757</v>
      </c>
      <c r="B2">
        <f t="shared" si="0"/>
        <v>2</v>
      </c>
      <c r="C2">
        <f>MONTH($I$6)</f>
        <v>8</v>
      </c>
      <c r="D2" t="b">
        <f aca="true" t="shared" si="1" ref="D2:D22">IF(B2&lt;=$J$6,TRUE)</f>
        <v>1</v>
      </c>
      <c r="E2" t="b">
        <f aca="true" t="shared" si="2" ref="E2:E22">IF(MONTH(A2)=MONTH($I$6),TRUE)</f>
        <v>1</v>
      </c>
      <c r="F2" t="b">
        <f aca="true" t="shared" si="3" ref="F2:F22">AND(D2,E2)</f>
        <v>1</v>
      </c>
      <c r="G2">
        <v>11</v>
      </c>
    </row>
    <row r="3" spans="1:7" ht="12.75">
      <c r="A3" s="2">
        <v>40758</v>
      </c>
      <c r="B3">
        <f t="shared" si="0"/>
        <v>3</v>
      </c>
      <c r="C3">
        <f>MONTH($I$6)</f>
        <v>8</v>
      </c>
      <c r="D3" t="b">
        <f t="shared" si="1"/>
        <v>1</v>
      </c>
      <c r="E3" t="b">
        <f t="shared" si="2"/>
        <v>1</v>
      </c>
      <c r="F3" t="b">
        <f t="shared" si="3"/>
        <v>1</v>
      </c>
      <c r="G3">
        <v>11</v>
      </c>
    </row>
    <row r="4" spans="1:7" ht="12.75">
      <c r="A4" s="2">
        <v>40759</v>
      </c>
      <c r="B4">
        <f t="shared" si="0"/>
        <v>4</v>
      </c>
      <c r="C4">
        <f>MONTH($I$6)</f>
        <v>8</v>
      </c>
      <c r="D4" t="b">
        <f t="shared" si="1"/>
        <v>1</v>
      </c>
      <c r="E4" t="b">
        <f t="shared" si="2"/>
        <v>1</v>
      </c>
      <c r="F4" t="b">
        <f t="shared" si="3"/>
        <v>1</v>
      </c>
      <c r="G4">
        <v>11</v>
      </c>
    </row>
    <row r="5" spans="1:7" ht="12.75">
      <c r="A5" s="2">
        <v>40760</v>
      </c>
      <c r="B5">
        <f t="shared" si="0"/>
        <v>5</v>
      </c>
      <c r="C5">
        <f>MONTH($I$6)</f>
        <v>8</v>
      </c>
      <c r="D5" t="b">
        <f t="shared" si="1"/>
        <v>1</v>
      </c>
      <c r="E5" t="b">
        <f t="shared" si="2"/>
        <v>1</v>
      </c>
      <c r="F5" t="b">
        <f t="shared" si="3"/>
        <v>1</v>
      </c>
      <c r="G5">
        <v>10.5</v>
      </c>
    </row>
    <row r="6" spans="1:11" ht="12.75">
      <c r="A6" s="2">
        <v>40761</v>
      </c>
      <c r="B6">
        <f t="shared" si="0"/>
        <v>6</v>
      </c>
      <c r="C6">
        <f>MONTH($I$6)</f>
        <v>8</v>
      </c>
      <c r="D6" t="b">
        <f t="shared" si="1"/>
        <v>1</v>
      </c>
      <c r="E6" t="b">
        <f t="shared" si="2"/>
        <v>1</v>
      </c>
      <c r="F6" t="b">
        <f t="shared" si="3"/>
        <v>1</v>
      </c>
      <c r="G6">
        <v>10.2</v>
      </c>
      <c r="I6" s="1">
        <f ca="1">TODAY()</f>
        <v>41148</v>
      </c>
      <c r="J6">
        <f>DAY(I6)</f>
        <v>27</v>
      </c>
      <c r="K6">
        <f>SUMIF(F1:F22,"=TRUE",G1:G22)</f>
        <v>198.90000000000012</v>
      </c>
    </row>
    <row r="7" spans="1:9" ht="12.75">
      <c r="A7" s="2">
        <v>40762</v>
      </c>
      <c r="B7">
        <f t="shared" si="0"/>
        <v>7</v>
      </c>
      <c r="C7">
        <f>MONTH($I$6)</f>
        <v>8</v>
      </c>
      <c r="D7" t="b">
        <f t="shared" si="1"/>
        <v>1</v>
      </c>
      <c r="E7" t="b">
        <f t="shared" si="2"/>
        <v>1</v>
      </c>
      <c r="F7" t="b">
        <f t="shared" si="3"/>
        <v>1</v>
      </c>
      <c r="G7">
        <v>9.9</v>
      </c>
      <c r="I7" s="1"/>
    </row>
    <row r="8" spans="1:7" ht="12.75">
      <c r="A8" s="2">
        <v>40763</v>
      </c>
      <c r="B8">
        <f t="shared" si="0"/>
        <v>8</v>
      </c>
      <c r="C8">
        <f>MONTH($I$6)</f>
        <v>8</v>
      </c>
      <c r="D8" t="b">
        <f t="shared" si="1"/>
        <v>1</v>
      </c>
      <c r="E8" t="b">
        <f t="shared" si="2"/>
        <v>1</v>
      </c>
      <c r="F8" t="b">
        <f t="shared" si="3"/>
        <v>1</v>
      </c>
      <c r="G8">
        <v>9.6</v>
      </c>
    </row>
    <row r="9" spans="1:7" ht="12.75">
      <c r="A9" s="2">
        <v>40764</v>
      </c>
      <c r="B9">
        <f t="shared" si="0"/>
        <v>9</v>
      </c>
      <c r="C9">
        <f>MONTH($I$6)</f>
        <v>8</v>
      </c>
      <c r="D9" t="b">
        <f t="shared" si="1"/>
        <v>1</v>
      </c>
      <c r="E9" t="b">
        <f t="shared" si="2"/>
        <v>1</v>
      </c>
      <c r="F9" t="b">
        <f t="shared" si="3"/>
        <v>1</v>
      </c>
      <c r="G9">
        <v>9.3</v>
      </c>
    </row>
    <row r="10" spans="1:7" ht="12.75">
      <c r="A10" s="2">
        <v>40765</v>
      </c>
      <c r="B10">
        <f t="shared" si="0"/>
        <v>10</v>
      </c>
      <c r="C10">
        <f>MONTH($I$6)</f>
        <v>8</v>
      </c>
      <c r="D10" t="b">
        <f t="shared" si="1"/>
        <v>1</v>
      </c>
      <c r="E10" t="b">
        <f t="shared" si="2"/>
        <v>1</v>
      </c>
      <c r="F10" t="b">
        <f t="shared" si="3"/>
        <v>1</v>
      </c>
      <c r="G10">
        <v>9</v>
      </c>
    </row>
    <row r="11" spans="1:7" ht="12.75">
      <c r="A11" s="2">
        <v>40766</v>
      </c>
      <c r="B11">
        <f t="shared" si="0"/>
        <v>11</v>
      </c>
      <c r="C11">
        <f>MONTH($I$6)</f>
        <v>8</v>
      </c>
      <c r="D11" t="b">
        <f t="shared" si="1"/>
        <v>1</v>
      </c>
      <c r="E11" t="b">
        <f t="shared" si="2"/>
        <v>1</v>
      </c>
      <c r="F11" t="b">
        <f t="shared" si="3"/>
        <v>1</v>
      </c>
      <c r="G11">
        <v>8.7</v>
      </c>
    </row>
    <row r="12" spans="1:7" ht="12.75">
      <c r="A12" s="2">
        <v>40767</v>
      </c>
      <c r="B12">
        <f t="shared" si="0"/>
        <v>12</v>
      </c>
      <c r="C12">
        <f>MONTH($I$6)</f>
        <v>8</v>
      </c>
      <c r="D12" t="b">
        <f t="shared" si="1"/>
        <v>1</v>
      </c>
      <c r="E12" t="b">
        <f t="shared" si="2"/>
        <v>1</v>
      </c>
      <c r="F12" t="b">
        <f t="shared" si="3"/>
        <v>1</v>
      </c>
      <c r="G12">
        <v>8.4</v>
      </c>
    </row>
    <row r="13" spans="1:7" ht="12.75">
      <c r="A13" s="2">
        <v>40768</v>
      </c>
      <c r="B13">
        <f t="shared" si="0"/>
        <v>13</v>
      </c>
      <c r="C13">
        <f>MONTH($I$6)</f>
        <v>8</v>
      </c>
      <c r="D13" t="b">
        <f t="shared" si="1"/>
        <v>1</v>
      </c>
      <c r="E13" t="b">
        <f t="shared" si="2"/>
        <v>1</v>
      </c>
      <c r="F13" t="b">
        <f t="shared" si="3"/>
        <v>1</v>
      </c>
      <c r="G13">
        <v>8.1</v>
      </c>
    </row>
    <row r="14" spans="1:7" ht="12.75">
      <c r="A14" s="2">
        <v>40769</v>
      </c>
      <c r="B14">
        <f t="shared" si="0"/>
        <v>14</v>
      </c>
      <c r="C14">
        <f>MONTH($I$6)</f>
        <v>8</v>
      </c>
      <c r="D14" t="b">
        <f t="shared" si="1"/>
        <v>1</v>
      </c>
      <c r="E14" t="b">
        <f t="shared" si="2"/>
        <v>1</v>
      </c>
      <c r="F14" t="b">
        <f t="shared" si="3"/>
        <v>1</v>
      </c>
      <c r="G14">
        <v>7.8</v>
      </c>
    </row>
    <row r="15" spans="1:7" ht="12.75">
      <c r="A15" s="2">
        <v>40770</v>
      </c>
      <c r="B15">
        <f t="shared" si="0"/>
        <v>15</v>
      </c>
      <c r="C15">
        <f>MONTH($I$6)</f>
        <v>8</v>
      </c>
      <c r="D15" t="b">
        <f t="shared" si="1"/>
        <v>1</v>
      </c>
      <c r="E15" t="b">
        <f t="shared" si="2"/>
        <v>1</v>
      </c>
      <c r="F15" t="b">
        <f t="shared" si="3"/>
        <v>1</v>
      </c>
      <c r="G15">
        <v>7.8</v>
      </c>
    </row>
    <row r="16" spans="1:7" ht="12.75">
      <c r="A16" s="2">
        <v>40771</v>
      </c>
      <c r="B16">
        <f t="shared" si="0"/>
        <v>16</v>
      </c>
      <c r="C16">
        <f>MONTH($I$6)</f>
        <v>8</v>
      </c>
      <c r="D16" t="b">
        <f t="shared" si="1"/>
        <v>1</v>
      </c>
      <c r="E16" t="b">
        <f t="shared" si="2"/>
        <v>1</v>
      </c>
      <c r="F16" t="b">
        <f t="shared" si="3"/>
        <v>1</v>
      </c>
      <c r="G16">
        <v>7.8</v>
      </c>
    </row>
    <row r="17" spans="1:7" ht="12.75">
      <c r="A17" s="2">
        <v>40772</v>
      </c>
      <c r="B17">
        <f t="shared" si="0"/>
        <v>17</v>
      </c>
      <c r="C17">
        <f>MONTH($I$6)</f>
        <v>8</v>
      </c>
      <c r="D17" t="b">
        <f t="shared" si="1"/>
        <v>1</v>
      </c>
      <c r="E17" t="b">
        <f t="shared" si="2"/>
        <v>1</v>
      </c>
      <c r="F17" t="b">
        <f t="shared" si="3"/>
        <v>1</v>
      </c>
      <c r="G17">
        <v>7.8</v>
      </c>
    </row>
    <row r="18" spans="1:7" ht="12.75">
      <c r="A18" s="2">
        <v>40773</v>
      </c>
      <c r="B18">
        <f t="shared" si="0"/>
        <v>18</v>
      </c>
      <c r="C18">
        <f>MONTH($I$6)</f>
        <v>8</v>
      </c>
      <c r="D18" t="b">
        <f t="shared" si="1"/>
        <v>1</v>
      </c>
      <c r="E18" t="b">
        <f t="shared" si="2"/>
        <v>1</v>
      </c>
      <c r="F18" t="b">
        <f t="shared" si="3"/>
        <v>1</v>
      </c>
      <c r="G18">
        <v>7.8</v>
      </c>
    </row>
    <row r="19" spans="1:7" ht="12.75">
      <c r="A19" s="2">
        <v>40774</v>
      </c>
      <c r="B19">
        <f t="shared" si="0"/>
        <v>19</v>
      </c>
      <c r="C19">
        <f>MONTH($I$6)</f>
        <v>8</v>
      </c>
      <c r="D19" t="b">
        <f t="shared" si="1"/>
        <v>1</v>
      </c>
      <c r="E19" t="b">
        <f t="shared" si="2"/>
        <v>1</v>
      </c>
      <c r="F19" t="b">
        <f t="shared" si="3"/>
        <v>1</v>
      </c>
      <c r="G19">
        <v>7.8</v>
      </c>
    </row>
    <row r="20" spans="1:7" ht="12.75">
      <c r="A20" s="2">
        <v>40775</v>
      </c>
      <c r="B20">
        <f t="shared" si="0"/>
        <v>20</v>
      </c>
      <c r="C20">
        <f>MONTH($I$6)</f>
        <v>8</v>
      </c>
      <c r="D20" t="b">
        <f t="shared" si="1"/>
        <v>1</v>
      </c>
      <c r="E20" t="b">
        <f t="shared" si="2"/>
        <v>1</v>
      </c>
      <c r="F20" t="b">
        <f t="shared" si="3"/>
        <v>1</v>
      </c>
      <c r="G20">
        <v>7.8</v>
      </c>
    </row>
    <row r="21" spans="1:7" ht="12.75">
      <c r="A21" s="2">
        <v>40776</v>
      </c>
      <c r="B21">
        <f t="shared" si="0"/>
        <v>21</v>
      </c>
      <c r="C21">
        <f>MONTH($I$6)</f>
        <v>8</v>
      </c>
      <c r="D21" t="b">
        <f t="shared" si="1"/>
        <v>1</v>
      </c>
      <c r="E21" t="b">
        <f t="shared" si="2"/>
        <v>1</v>
      </c>
      <c r="F21" t="b">
        <f t="shared" si="3"/>
        <v>1</v>
      </c>
      <c r="G21">
        <v>7.8</v>
      </c>
    </row>
    <row r="22" spans="1:7" ht="12.75">
      <c r="A22" s="2">
        <v>40777</v>
      </c>
      <c r="B22">
        <f t="shared" si="0"/>
        <v>22</v>
      </c>
      <c r="C22">
        <f>MONTH($I$6)</f>
        <v>8</v>
      </c>
      <c r="D22" t="b">
        <f t="shared" si="1"/>
        <v>1</v>
      </c>
      <c r="E22" t="b">
        <f t="shared" si="2"/>
        <v>1</v>
      </c>
      <c r="F22" t="b">
        <f t="shared" si="3"/>
        <v>1</v>
      </c>
      <c r="G22">
        <v>7.8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Desha</cp:lastModifiedBy>
  <dcterms:created xsi:type="dcterms:W3CDTF">1996-10-14T23:33:28Z</dcterms:created>
  <dcterms:modified xsi:type="dcterms:W3CDTF">2012-08-27T19:38:43Z</dcterms:modified>
  <cp:category/>
  <cp:version/>
  <cp:contentType/>
  <cp:contentStatus/>
</cp:coreProperties>
</file>