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aktura" sheetId="1" r:id="rId1"/>
    <sheet name="Kalkulacija" sheetId="5" r:id="rId2"/>
    <sheet name="Firme" sheetId="4" r:id="rId3"/>
  </sheets>
  <externalReferences>
    <externalReference r:id="rId4"/>
  </externalReferences>
  <definedNames>
    <definedName name="Firma">Firme!$A$1:$A$100</definedName>
    <definedName name="firme" localSheetId="1">[1]Firme!$A$1:$A$20</definedName>
    <definedName name="firme">"$A$1:$A$100"</definedName>
  </definedNames>
  <calcPr calcId="124519" fullPrecision="0"/>
</workbook>
</file>

<file path=xl/calcChain.xml><?xml version="1.0" encoding="utf-8"?>
<calcChain xmlns="http://schemas.openxmlformats.org/spreadsheetml/2006/main">
  <c r="H11" i="5"/>
  <c r="M158" i="1"/>
  <c r="M6"/>
  <c r="E286" i="5"/>
  <c r="E285"/>
  <c r="E284"/>
  <c r="E283"/>
  <c r="E282"/>
  <c r="E281"/>
  <c r="E280"/>
  <c r="E279"/>
  <c r="E278"/>
  <c r="E277"/>
  <c r="E276"/>
  <c r="E275"/>
  <c r="E274"/>
  <c r="E273"/>
  <c r="E272"/>
  <c r="E257"/>
  <c r="E256"/>
  <c r="E255"/>
  <c r="E254"/>
  <c r="E253"/>
  <c r="E252"/>
  <c r="E251"/>
  <c r="E250"/>
  <c r="E249"/>
  <c r="E248"/>
  <c r="E247"/>
  <c r="E246"/>
  <c r="E245"/>
  <c r="E244"/>
  <c r="E243"/>
  <c r="E228"/>
  <c r="E227"/>
  <c r="E226"/>
  <c r="E225"/>
  <c r="E224"/>
  <c r="E223"/>
  <c r="E222"/>
  <c r="E221"/>
  <c r="E220"/>
  <c r="E219"/>
  <c r="E218"/>
  <c r="E217"/>
  <c r="E216"/>
  <c r="E215"/>
  <c r="E214"/>
  <c r="E199"/>
  <c r="E198"/>
  <c r="E197"/>
  <c r="E196"/>
  <c r="E195"/>
  <c r="E194"/>
  <c r="E193"/>
  <c r="E192"/>
  <c r="E191"/>
  <c r="E190"/>
  <c r="E189"/>
  <c r="E188"/>
  <c r="E187"/>
  <c r="E186"/>
  <c r="E185"/>
  <c r="E170"/>
  <c r="E169"/>
  <c r="E168"/>
  <c r="E167"/>
  <c r="E166"/>
  <c r="E165"/>
  <c r="E164"/>
  <c r="E163"/>
  <c r="E162"/>
  <c r="E161"/>
  <c r="E160"/>
  <c r="E159"/>
  <c r="E158"/>
  <c r="E157"/>
  <c r="E156"/>
  <c r="E141"/>
  <c r="E140"/>
  <c r="E139"/>
  <c r="E138"/>
  <c r="E137"/>
  <c r="E136"/>
  <c r="E135"/>
  <c r="E134"/>
  <c r="E133"/>
  <c r="E132"/>
  <c r="E131"/>
  <c r="E130"/>
  <c r="E129"/>
  <c r="E128"/>
  <c r="E127"/>
  <c r="E112"/>
  <c r="E111"/>
  <c r="E110"/>
  <c r="E109"/>
  <c r="E108"/>
  <c r="E107"/>
  <c r="E106"/>
  <c r="E105"/>
  <c r="E104"/>
  <c r="E103"/>
  <c r="E102"/>
  <c r="E101"/>
  <c r="E100"/>
  <c r="E99"/>
  <c r="E98"/>
  <c r="E83"/>
  <c r="E82"/>
  <c r="E81"/>
  <c r="E80"/>
  <c r="E79"/>
  <c r="E78"/>
  <c r="E77"/>
  <c r="E76"/>
  <c r="E75"/>
  <c r="E74"/>
  <c r="E73"/>
  <c r="E72"/>
  <c r="E71"/>
  <c r="E70"/>
  <c r="E69"/>
  <c r="E54"/>
  <c r="E53"/>
  <c r="E52"/>
  <c r="E51"/>
  <c r="E50"/>
  <c r="E49"/>
  <c r="E48"/>
  <c r="E47"/>
  <c r="E46"/>
  <c r="E45"/>
  <c r="E44"/>
  <c r="E43"/>
  <c r="E42"/>
  <c r="E41"/>
  <c r="E40"/>
  <c r="N158" i="1" l="1"/>
  <c r="D158"/>
  <c r="L157"/>
  <c r="F286" i="5" s="1"/>
  <c r="G286" s="1"/>
  <c r="F157" i="1"/>
  <c r="H157" s="1"/>
  <c r="C157"/>
  <c r="D286" i="5" s="1"/>
  <c r="L156" i="1"/>
  <c r="F285" i="5" s="1"/>
  <c r="G285" s="1"/>
  <c r="F156" i="1"/>
  <c r="H156" s="1"/>
  <c r="C156"/>
  <c r="D285" i="5" s="1"/>
  <c r="L155" i="1"/>
  <c r="F284" i="5" s="1"/>
  <c r="G284" s="1"/>
  <c r="F155" i="1"/>
  <c r="H155" s="1"/>
  <c r="C155"/>
  <c r="D284" i="5" s="1"/>
  <c r="L154" i="1"/>
  <c r="F283" i="5" s="1"/>
  <c r="G283" s="1"/>
  <c r="F154" i="1"/>
  <c r="H154" s="1"/>
  <c r="C154"/>
  <c r="D283" i="5" s="1"/>
  <c r="L153" i="1"/>
  <c r="F282" i="5" s="1"/>
  <c r="G282" s="1"/>
  <c r="F153" i="1"/>
  <c r="H153" s="1"/>
  <c r="C153"/>
  <c r="D282" i="5" s="1"/>
  <c r="L152" i="1"/>
  <c r="F281" i="5" s="1"/>
  <c r="G281" s="1"/>
  <c r="F152" i="1"/>
  <c r="H152" s="1"/>
  <c r="C152"/>
  <c r="D281" i="5" s="1"/>
  <c r="L151" i="1"/>
  <c r="F280" i="5" s="1"/>
  <c r="G280" s="1"/>
  <c r="F151" i="1"/>
  <c r="H151" s="1"/>
  <c r="C151"/>
  <c r="D280" i="5" s="1"/>
  <c r="L150" i="1"/>
  <c r="F279" i="5" s="1"/>
  <c r="G279" s="1"/>
  <c r="F150" i="1"/>
  <c r="H150" s="1"/>
  <c r="C150"/>
  <c r="D279" i="5" s="1"/>
  <c r="L149" i="1"/>
  <c r="F278" i="5" s="1"/>
  <c r="G278" s="1"/>
  <c r="F149" i="1"/>
  <c r="H149" s="1"/>
  <c r="C149"/>
  <c r="D278" i="5" s="1"/>
  <c r="L148" i="1"/>
  <c r="F277" i="5" s="1"/>
  <c r="G277" s="1"/>
  <c r="F148" i="1"/>
  <c r="H148" s="1"/>
  <c r="C148"/>
  <c r="D277" i="5" s="1"/>
  <c r="L147" i="1"/>
  <c r="F276" i="5" s="1"/>
  <c r="G276" s="1"/>
  <c r="F147" i="1"/>
  <c r="H147" s="1"/>
  <c r="C147"/>
  <c r="D276" i="5" s="1"/>
  <c r="L146" i="1"/>
  <c r="F275" i="5" s="1"/>
  <c r="G275" s="1"/>
  <c r="F146" i="1"/>
  <c r="H146" s="1"/>
  <c r="C146"/>
  <c r="D275" i="5" s="1"/>
  <c r="L145" i="1"/>
  <c r="F274" i="5" s="1"/>
  <c r="G274" s="1"/>
  <c r="F145" i="1"/>
  <c r="H145" s="1"/>
  <c r="C145"/>
  <c r="D274" i="5" s="1"/>
  <c r="L144" i="1"/>
  <c r="F273" i="5" s="1"/>
  <c r="G273" s="1"/>
  <c r="F144" i="1"/>
  <c r="H144" s="1"/>
  <c r="C144"/>
  <c r="D273" i="5" s="1"/>
  <c r="L143" i="1"/>
  <c r="F272" i="5" s="1"/>
  <c r="G272" s="1"/>
  <c r="F143" i="1"/>
  <c r="H143" s="1"/>
  <c r="C143"/>
  <c r="D272" i="5" s="1"/>
  <c r="L142" i="1"/>
  <c r="F257" i="5" s="1"/>
  <c r="G257" s="1"/>
  <c r="F142" i="1"/>
  <c r="H142" s="1"/>
  <c r="C142"/>
  <c r="D257" i="5" s="1"/>
  <c r="L141" i="1"/>
  <c r="F256" i="5" s="1"/>
  <c r="G256" s="1"/>
  <c r="F141" i="1"/>
  <c r="H141" s="1"/>
  <c r="C141"/>
  <c r="D256" i="5" s="1"/>
  <c r="L140" i="1"/>
  <c r="F255" i="5" s="1"/>
  <c r="G255" s="1"/>
  <c r="F140" i="1"/>
  <c r="H140" s="1"/>
  <c r="C140"/>
  <c r="D255" i="5" s="1"/>
  <c r="L139" i="1"/>
  <c r="F254" i="5" s="1"/>
  <c r="G254" s="1"/>
  <c r="F139" i="1"/>
  <c r="H139" s="1"/>
  <c r="C139"/>
  <c r="D254" i="5" s="1"/>
  <c r="L138" i="1"/>
  <c r="F253" i="5" s="1"/>
  <c r="G253" s="1"/>
  <c r="F138" i="1"/>
  <c r="H138" s="1"/>
  <c r="C138"/>
  <c r="D253" i="5" s="1"/>
  <c r="L137" i="1"/>
  <c r="F252" i="5" s="1"/>
  <c r="G252" s="1"/>
  <c r="F137" i="1"/>
  <c r="H137" s="1"/>
  <c r="C137"/>
  <c r="D252" i="5" s="1"/>
  <c r="L136" i="1"/>
  <c r="F251" i="5" s="1"/>
  <c r="G251" s="1"/>
  <c r="F136" i="1"/>
  <c r="H136" s="1"/>
  <c r="C136"/>
  <c r="D251" i="5" s="1"/>
  <c r="L135" i="1"/>
  <c r="F250" i="5" s="1"/>
  <c r="G250" s="1"/>
  <c r="F135" i="1"/>
  <c r="H135" s="1"/>
  <c r="C135"/>
  <c r="D250" i="5" s="1"/>
  <c r="L134" i="1"/>
  <c r="F249" i="5" s="1"/>
  <c r="G249" s="1"/>
  <c r="F134" i="1"/>
  <c r="H134" s="1"/>
  <c r="C134"/>
  <c r="D249" i="5" s="1"/>
  <c r="L133" i="1"/>
  <c r="F248" i="5" s="1"/>
  <c r="G248" s="1"/>
  <c r="F133" i="1"/>
  <c r="H133" s="1"/>
  <c r="C133"/>
  <c r="D248" i="5" s="1"/>
  <c r="L132" i="1"/>
  <c r="F247" i="5" s="1"/>
  <c r="G247" s="1"/>
  <c r="F132" i="1"/>
  <c r="H132" s="1"/>
  <c r="C132"/>
  <c r="D247" i="5" s="1"/>
  <c r="L131" i="1"/>
  <c r="F246" i="5" s="1"/>
  <c r="G246" s="1"/>
  <c r="F131" i="1"/>
  <c r="H131" s="1"/>
  <c r="C131"/>
  <c r="D246" i="5" s="1"/>
  <c r="L130" i="1"/>
  <c r="F245" i="5" s="1"/>
  <c r="G245" s="1"/>
  <c r="F130" i="1"/>
  <c r="H130" s="1"/>
  <c r="C130"/>
  <c r="D245" i="5" s="1"/>
  <c r="L129" i="1"/>
  <c r="F244" i="5" s="1"/>
  <c r="G244" s="1"/>
  <c r="F129" i="1"/>
  <c r="H129" s="1"/>
  <c r="C129"/>
  <c r="D244" i="5" s="1"/>
  <c r="L128" i="1"/>
  <c r="F243" i="5" s="1"/>
  <c r="G243" s="1"/>
  <c r="F128" i="1"/>
  <c r="H128" s="1"/>
  <c r="C128"/>
  <c r="D243" i="5" s="1"/>
  <c r="L127" i="1"/>
  <c r="F228" i="5" s="1"/>
  <c r="G228" s="1"/>
  <c r="F127" i="1"/>
  <c r="H127" s="1"/>
  <c r="C127"/>
  <c r="D228" i="5" s="1"/>
  <c r="L126" i="1"/>
  <c r="F227" i="5" s="1"/>
  <c r="G227" s="1"/>
  <c r="F126" i="1"/>
  <c r="H126" s="1"/>
  <c r="C126"/>
  <c r="D227" i="5" s="1"/>
  <c r="L125" i="1"/>
  <c r="F226" i="5" s="1"/>
  <c r="G226" s="1"/>
  <c r="F125" i="1"/>
  <c r="H125" s="1"/>
  <c r="C125"/>
  <c r="D226" i="5" s="1"/>
  <c r="L124" i="1"/>
  <c r="F225" i="5" s="1"/>
  <c r="G225" s="1"/>
  <c r="F124" i="1"/>
  <c r="H124" s="1"/>
  <c r="C124"/>
  <c r="D225" i="5" s="1"/>
  <c r="L123" i="1"/>
  <c r="F224" i="5" s="1"/>
  <c r="G224" s="1"/>
  <c r="F123" i="1"/>
  <c r="H123" s="1"/>
  <c r="C123"/>
  <c r="D224" i="5" s="1"/>
  <c r="L122" i="1"/>
  <c r="F223" i="5" s="1"/>
  <c r="G223" s="1"/>
  <c r="F122" i="1"/>
  <c r="H122" s="1"/>
  <c r="C122"/>
  <c r="D223" i="5" s="1"/>
  <c r="L121" i="1"/>
  <c r="F222" i="5" s="1"/>
  <c r="G222" s="1"/>
  <c r="F121" i="1"/>
  <c r="H121" s="1"/>
  <c r="C121"/>
  <c r="D222" i="5" s="1"/>
  <c r="L120" i="1"/>
  <c r="F221" i="5" s="1"/>
  <c r="G221" s="1"/>
  <c r="F120" i="1"/>
  <c r="H120" s="1"/>
  <c r="C120"/>
  <c r="D221" i="5" s="1"/>
  <c r="L119" i="1"/>
  <c r="F220" i="5" s="1"/>
  <c r="G220" s="1"/>
  <c r="F119" i="1"/>
  <c r="H119" s="1"/>
  <c r="C119"/>
  <c r="D220" i="5" s="1"/>
  <c r="L118" i="1"/>
  <c r="F219" i="5" s="1"/>
  <c r="G219" s="1"/>
  <c r="F118" i="1"/>
  <c r="H118" s="1"/>
  <c r="C118"/>
  <c r="D219" i="5" s="1"/>
  <c r="L117" i="1"/>
  <c r="F218" i="5" s="1"/>
  <c r="G218" s="1"/>
  <c r="F117" i="1"/>
  <c r="H117" s="1"/>
  <c r="C117"/>
  <c r="D218" i="5" s="1"/>
  <c r="L116" i="1"/>
  <c r="F217" i="5" s="1"/>
  <c r="G217" s="1"/>
  <c r="F116" i="1"/>
  <c r="H116" s="1"/>
  <c r="C116"/>
  <c r="D217" i="5" s="1"/>
  <c r="L115" i="1"/>
  <c r="F216" i="5" s="1"/>
  <c r="G216" s="1"/>
  <c r="F115" i="1"/>
  <c r="H115" s="1"/>
  <c r="C115"/>
  <c r="D216" i="5" s="1"/>
  <c r="L114" i="1"/>
  <c r="F215" i="5" s="1"/>
  <c r="G215" s="1"/>
  <c r="F114" i="1"/>
  <c r="H114" s="1"/>
  <c r="C114"/>
  <c r="D215" i="5" s="1"/>
  <c r="L113" i="1"/>
  <c r="F214" i="5" s="1"/>
  <c r="G214" s="1"/>
  <c r="F113" i="1"/>
  <c r="H113" s="1"/>
  <c r="C113"/>
  <c r="D214" i="5" s="1"/>
  <c r="L112" i="1"/>
  <c r="F199" i="5" s="1"/>
  <c r="G199" s="1"/>
  <c r="F112" i="1"/>
  <c r="H112" s="1"/>
  <c r="C112"/>
  <c r="D199" i="5" s="1"/>
  <c r="L111" i="1"/>
  <c r="F198" i="5" s="1"/>
  <c r="G198" s="1"/>
  <c r="F111" i="1"/>
  <c r="H111" s="1"/>
  <c r="C111"/>
  <c r="D198" i="5" s="1"/>
  <c r="L110" i="1"/>
  <c r="F197" i="5" s="1"/>
  <c r="G197" s="1"/>
  <c r="F110" i="1"/>
  <c r="H110" s="1"/>
  <c r="C110"/>
  <c r="D197" i="5" s="1"/>
  <c r="L109" i="1"/>
  <c r="F196" i="5" s="1"/>
  <c r="G196" s="1"/>
  <c r="F109" i="1"/>
  <c r="H109" s="1"/>
  <c r="C109"/>
  <c r="D196" i="5" s="1"/>
  <c r="L108" i="1"/>
  <c r="F195" i="5" s="1"/>
  <c r="G195" s="1"/>
  <c r="F108" i="1"/>
  <c r="H108" s="1"/>
  <c r="C108"/>
  <c r="D195" i="5" s="1"/>
  <c r="L107" i="1"/>
  <c r="F194" i="5" s="1"/>
  <c r="G194" s="1"/>
  <c r="F107" i="1"/>
  <c r="H107" s="1"/>
  <c r="C107"/>
  <c r="D194" i="5" s="1"/>
  <c r="L106" i="1"/>
  <c r="F193" i="5" s="1"/>
  <c r="G193" s="1"/>
  <c r="F106" i="1"/>
  <c r="H106" s="1"/>
  <c r="C106"/>
  <c r="D193" i="5" s="1"/>
  <c r="L105" i="1"/>
  <c r="F192" i="5" s="1"/>
  <c r="G192" s="1"/>
  <c r="F105" i="1"/>
  <c r="H105" s="1"/>
  <c r="C105"/>
  <c r="D192" i="5" s="1"/>
  <c r="L104" i="1"/>
  <c r="F191" i="5" s="1"/>
  <c r="G191" s="1"/>
  <c r="F104" i="1"/>
  <c r="H104" s="1"/>
  <c r="C104"/>
  <c r="D191" i="5" s="1"/>
  <c r="L103" i="1"/>
  <c r="F190" i="5" s="1"/>
  <c r="G190" s="1"/>
  <c r="F103" i="1"/>
  <c r="H103" s="1"/>
  <c r="C103"/>
  <c r="D190" i="5" s="1"/>
  <c r="L102" i="1"/>
  <c r="F189" i="5" s="1"/>
  <c r="G189" s="1"/>
  <c r="F102" i="1"/>
  <c r="H102" s="1"/>
  <c r="C102"/>
  <c r="D189" i="5" s="1"/>
  <c r="L101" i="1"/>
  <c r="F188" i="5" s="1"/>
  <c r="G188" s="1"/>
  <c r="F101" i="1"/>
  <c r="H101" s="1"/>
  <c r="C101"/>
  <c r="D188" i="5" s="1"/>
  <c r="L100" i="1"/>
  <c r="F187" i="5" s="1"/>
  <c r="G187" s="1"/>
  <c r="F100" i="1"/>
  <c r="H100" s="1"/>
  <c r="C100"/>
  <c r="D187" i="5" s="1"/>
  <c r="L99" i="1"/>
  <c r="F186" i="5" s="1"/>
  <c r="G186" s="1"/>
  <c r="F99" i="1"/>
  <c r="H99" s="1"/>
  <c r="C99"/>
  <c r="D186" i="5" s="1"/>
  <c r="L98" i="1"/>
  <c r="F185" i="5" s="1"/>
  <c r="G185" s="1"/>
  <c r="F98" i="1"/>
  <c r="H98" s="1"/>
  <c r="C98"/>
  <c r="D185" i="5" s="1"/>
  <c r="L97" i="1"/>
  <c r="F170" i="5" s="1"/>
  <c r="G170" s="1"/>
  <c r="F97" i="1"/>
  <c r="H97" s="1"/>
  <c r="C97"/>
  <c r="D170" i="5" s="1"/>
  <c r="L96" i="1"/>
  <c r="F169" i="5" s="1"/>
  <c r="G169" s="1"/>
  <c r="F96" i="1"/>
  <c r="H96" s="1"/>
  <c r="C96"/>
  <c r="D169" i="5" s="1"/>
  <c r="L95" i="1"/>
  <c r="F168" i="5" s="1"/>
  <c r="G168" s="1"/>
  <c r="F95" i="1"/>
  <c r="H95" s="1"/>
  <c r="C95"/>
  <c r="D168" i="5" s="1"/>
  <c r="L94" i="1"/>
  <c r="F167" i="5" s="1"/>
  <c r="G167" s="1"/>
  <c r="F94" i="1"/>
  <c r="H94" s="1"/>
  <c r="C94"/>
  <c r="D167" i="5" s="1"/>
  <c r="L93" i="1"/>
  <c r="F166" i="5" s="1"/>
  <c r="G166" s="1"/>
  <c r="F93" i="1"/>
  <c r="H93" s="1"/>
  <c r="C93"/>
  <c r="D166" i="5" s="1"/>
  <c r="L92" i="1"/>
  <c r="F165" i="5" s="1"/>
  <c r="G165" s="1"/>
  <c r="F92" i="1"/>
  <c r="H92" s="1"/>
  <c r="C92"/>
  <c r="D165" i="5" s="1"/>
  <c r="L91" i="1"/>
  <c r="F164" i="5" s="1"/>
  <c r="G164" s="1"/>
  <c r="F91" i="1"/>
  <c r="H91" s="1"/>
  <c r="C91"/>
  <c r="D164" i="5" s="1"/>
  <c r="L90" i="1"/>
  <c r="F163" i="5" s="1"/>
  <c r="G163" s="1"/>
  <c r="F90" i="1"/>
  <c r="H90" s="1"/>
  <c r="C90"/>
  <c r="D163" i="5" s="1"/>
  <c r="L89" i="1"/>
  <c r="F162" i="5" s="1"/>
  <c r="G162" s="1"/>
  <c r="F89" i="1"/>
  <c r="H89" s="1"/>
  <c r="C89"/>
  <c r="D162" i="5" s="1"/>
  <c r="L88" i="1"/>
  <c r="F161" i="5" s="1"/>
  <c r="F88" i="1"/>
  <c r="H88" s="1"/>
  <c r="C88"/>
  <c r="D161" i="5" s="1"/>
  <c r="L87" i="1"/>
  <c r="F160" i="5" s="1"/>
  <c r="G160" s="1"/>
  <c r="F87" i="1"/>
  <c r="H87" s="1"/>
  <c r="C87"/>
  <c r="D160" i="5" s="1"/>
  <c r="L86" i="1"/>
  <c r="F159" i="5" s="1"/>
  <c r="G159" s="1"/>
  <c r="F86" i="1"/>
  <c r="H86" s="1"/>
  <c r="C86"/>
  <c r="D159" i="5" s="1"/>
  <c r="L85" i="1"/>
  <c r="F158" i="5" s="1"/>
  <c r="G158" s="1"/>
  <c r="F85" i="1"/>
  <c r="H85" s="1"/>
  <c r="C85"/>
  <c r="D158" i="5" s="1"/>
  <c r="L84" i="1"/>
  <c r="F157" i="5" s="1"/>
  <c r="G157" s="1"/>
  <c r="F84" i="1"/>
  <c r="H84" s="1"/>
  <c r="C84"/>
  <c r="D157" i="5" s="1"/>
  <c r="L83" i="1"/>
  <c r="F156" i="5" s="1"/>
  <c r="G156" s="1"/>
  <c r="F83" i="1"/>
  <c r="H83" s="1"/>
  <c r="C83"/>
  <c r="D156" i="5" s="1"/>
  <c r="L82" i="1"/>
  <c r="F141" i="5" s="1"/>
  <c r="G141" s="1"/>
  <c r="F82" i="1"/>
  <c r="H82" s="1"/>
  <c r="C82"/>
  <c r="D141" i="5" s="1"/>
  <c r="L81" i="1"/>
  <c r="F140" i="5" s="1"/>
  <c r="G140" s="1"/>
  <c r="F81" i="1"/>
  <c r="H81" s="1"/>
  <c r="C81"/>
  <c r="D140" i="5" s="1"/>
  <c r="L80" i="1"/>
  <c r="F139" i="5" s="1"/>
  <c r="G139" s="1"/>
  <c r="F80" i="1"/>
  <c r="H80" s="1"/>
  <c r="C80"/>
  <c r="D139" i="5" s="1"/>
  <c r="L79" i="1"/>
  <c r="F138" i="5" s="1"/>
  <c r="G138" s="1"/>
  <c r="F79" i="1"/>
  <c r="H79" s="1"/>
  <c r="C79"/>
  <c r="D138" i="5" s="1"/>
  <c r="L78" i="1"/>
  <c r="F137" i="5" s="1"/>
  <c r="G137" s="1"/>
  <c r="F78" i="1"/>
  <c r="H78" s="1"/>
  <c r="C78"/>
  <c r="D137" i="5" s="1"/>
  <c r="L77" i="1"/>
  <c r="F136" i="5" s="1"/>
  <c r="G136" s="1"/>
  <c r="F77" i="1"/>
  <c r="H77" s="1"/>
  <c r="C77"/>
  <c r="D136" i="5" s="1"/>
  <c r="L76" i="1"/>
  <c r="F135" i="5" s="1"/>
  <c r="G135" s="1"/>
  <c r="F76" i="1"/>
  <c r="H76" s="1"/>
  <c r="C76"/>
  <c r="D135" i="5" s="1"/>
  <c r="L75" i="1"/>
  <c r="F134" i="5" s="1"/>
  <c r="G134" s="1"/>
  <c r="F75" i="1"/>
  <c r="H75" s="1"/>
  <c r="C75"/>
  <c r="D134" i="5" s="1"/>
  <c r="L74" i="1"/>
  <c r="F133" i="5" s="1"/>
  <c r="G133" s="1"/>
  <c r="F74" i="1"/>
  <c r="H74" s="1"/>
  <c r="C74"/>
  <c r="D133" i="5" s="1"/>
  <c r="L73" i="1"/>
  <c r="F132" i="5" s="1"/>
  <c r="G132" s="1"/>
  <c r="F73" i="1"/>
  <c r="H73" s="1"/>
  <c r="C73"/>
  <c r="D132" i="5" s="1"/>
  <c r="L72" i="1"/>
  <c r="F131" i="5" s="1"/>
  <c r="G131" s="1"/>
  <c r="F72" i="1"/>
  <c r="H72" s="1"/>
  <c r="C72"/>
  <c r="D131" i="5" s="1"/>
  <c r="L71" i="1"/>
  <c r="F130" i="5" s="1"/>
  <c r="G130" s="1"/>
  <c r="F71" i="1"/>
  <c r="H71" s="1"/>
  <c r="C71"/>
  <c r="D130" i="5" s="1"/>
  <c r="L70" i="1"/>
  <c r="F129" i="5" s="1"/>
  <c r="G129" s="1"/>
  <c r="F70" i="1"/>
  <c r="H70" s="1"/>
  <c r="C70"/>
  <c r="D129" i="5" s="1"/>
  <c r="L69" i="1"/>
  <c r="F128" i="5" s="1"/>
  <c r="G128" s="1"/>
  <c r="F69" i="1"/>
  <c r="H69" s="1"/>
  <c r="C69"/>
  <c r="D128" i="5" s="1"/>
  <c r="L68" i="1"/>
  <c r="F127" i="5" s="1"/>
  <c r="G127" s="1"/>
  <c r="F68" i="1"/>
  <c r="H68" s="1"/>
  <c r="C68"/>
  <c r="D127" i="5" s="1"/>
  <c r="L67" i="1"/>
  <c r="F112" i="5" s="1"/>
  <c r="G112" s="1"/>
  <c r="F67" i="1"/>
  <c r="H67" s="1"/>
  <c r="C67"/>
  <c r="D112" i="5" s="1"/>
  <c r="L66" i="1"/>
  <c r="F111" i="5" s="1"/>
  <c r="G111" s="1"/>
  <c r="F66" i="1"/>
  <c r="H66" s="1"/>
  <c r="C66"/>
  <c r="D111" i="5" s="1"/>
  <c r="L65" i="1"/>
  <c r="F110" i="5" s="1"/>
  <c r="G110" s="1"/>
  <c r="F65" i="1"/>
  <c r="H65" s="1"/>
  <c r="C65"/>
  <c r="D110" i="5" s="1"/>
  <c r="L64" i="1"/>
  <c r="F109" i="5" s="1"/>
  <c r="G109" s="1"/>
  <c r="F64" i="1"/>
  <c r="H64" s="1"/>
  <c r="C64"/>
  <c r="D109" i="5" s="1"/>
  <c r="L63" i="1"/>
  <c r="F108" i="5" s="1"/>
  <c r="G108" s="1"/>
  <c r="F63" i="1"/>
  <c r="H63" s="1"/>
  <c r="C63"/>
  <c r="D108" i="5" s="1"/>
  <c r="L62" i="1"/>
  <c r="F107" i="5" s="1"/>
  <c r="G107" s="1"/>
  <c r="F62" i="1"/>
  <c r="H62" s="1"/>
  <c r="C62"/>
  <c r="D107" i="5" s="1"/>
  <c r="L61" i="1"/>
  <c r="F106" i="5" s="1"/>
  <c r="G106" s="1"/>
  <c r="F61" i="1"/>
  <c r="H61" s="1"/>
  <c r="C61"/>
  <c r="D106" i="5" s="1"/>
  <c r="L60" i="1"/>
  <c r="F105" i="5" s="1"/>
  <c r="G105" s="1"/>
  <c r="F60" i="1"/>
  <c r="H60" s="1"/>
  <c r="C60"/>
  <c r="D105" i="5" s="1"/>
  <c r="L59" i="1"/>
  <c r="F104" i="5" s="1"/>
  <c r="G104" s="1"/>
  <c r="F59" i="1"/>
  <c r="H59" s="1"/>
  <c r="C59"/>
  <c r="D104" i="5" s="1"/>
  <c r="L58" i="1"/>
  <c r="F103" i="5" s="1"/>
  <c r="G103" s="1"/>
  <c r="F58" i="1"/>
  <c r="H58" s="1"/>
  <c r="C58"/>
  <c r="D103" i="5" s="1"/>
  <c r="L57" i="1"/>
  <c r="F102" i="5" s="1"/>
  <c r="G102" s="1"/>
  <c r="F57" i="1"/>
  <c r="H57" s="1"/>
  <c r="C57"/>
  <c r="D102" i="5" s="1"/>
  <c r="L56" i="1"/>
  <c r="F101" i="5" s="1"/>
  <c r="G101" s="1"/>
  <c r="F56" i="1"/>
  <c r="H56" s="1"/>
  <c r="C56"/>
  <c r="D101" i="5" s="1"/>
  <c r="L55" i="1"/>
  <c r="F100" i="5" s="1"/>
  <c r="G100" s="1"/>
  <c r="F55" i="1"/>
  <c r="H55" s="1"/>
  <c r="C55"/>
  <c r="D100" i="5" s="1"/>
  <c r="L54" i="1"/>
  <c r="F99" i="5" s="1"/>
  <c r="G99" s="1"/>
  <c r="F54" i="1"/>
  <c r="H54" s="1"/>
  <c r="C54"/>
  <c r="D99" i="5" s="1"/>
  <c r="L53" i="1"/>
  <c r="F98" i="5" s="1"/>
  <c r="G98" s="1"/>
  <c r="F53" i="1"/>
  <c r="H53" s="1"/>
  <c r="C53"/>
  <c r="D98" i="5" s="1"/>
  <c r="L52" i="1"/>
  <c r="F83" i="5" s="1"/>
  <c r="G83" s="1"/>
  <c r="F52" i="1"/>
  <c r="H52" s="1"/>
  <c r="C52"/>
  <c r="D83" i="5" s="1"/>
  <c r="L51" i="1"/>
  <c r="F82" i="5" s="1"/>
  <c r="G82" s="1"/>
  <c r="F51" i="1"/>
  <c r="H51" s="1"/>
  <c r="C51"/>
  <c r="D82" i="5" s="1"/>
  <c r="L50" i="1"/>
  <c r="F81" i="5" s="1"/>
  <c r="G81" s="1"/>
  <c r="F50" i="1"/>
  <c r="H50" s="1"/>
  <c r="C50"/>
  <c r="D81" i="5" s="1"/>
  <c r="L49" i="1"/>
  <c r="F80" i="5" s="1"/>
  <c r="G80" s="1"/>
  <c r="F49" i="1"/>
  <c r="H49" s="1"/>
  <c r="C49"/>
  <c r="D80" i="5" s="1"/>
  <c r="L48" i="1"/>
  <c r="F79" i="5" s="1"/>
  <c r="G79" s="1"/>
  <c r="F48" i="1"/>
  <c r="H48" s="1"/>
  <c r="C48"/>
  <c r="D79" i="5" s="1"/>
  <c r="L47" i="1"/>
  <c r="F78" i="5" s="1"/>
  <c r="G78" s="1"/>
  <c r="F47" i="1"/>
  <c r="H47" s="1"/>
  <c r="C47"/>
  <c r="D78" i="5" s="1"/>
  <c r="L46" i="1"/>
  <c r="F77" i="5" s="1"/>
  <c r="G77" s="1"/>
  <c r="F46" i="1"/>
  <c r="H46" s="1"/>
  <c r="C46"/>
  <c r="D77" i="5" s="1"/>
  <c r="L45" i="1"/>
  <c r="F76" i="5" s="1"/>
  <c r="G76" s="1"/>
  <c r="F45" i="1"/>
  <c r="H45" s="1"/>
  <c r="C45"/>
  <c r="D76" i="5" s="1"/>
  <c r="L44" i="1"/>
  <c r="F75" i="5" s="1"/>
  <c r="G75" s="1"/>
  <c r="F44" i="1"/>
  <c r="H44" s="1"/>
  <c r="C44"/>
  <c r="D75" i="5" s="1"/>
  <c r="L43" i="1"/>
  <c r="F74" i="5" s="1"/>
  <c r="G74" s="1"/>
  <c r="F43" i="1"/>
  <c r="H43" s="1"/>
  <c r="C43"/>
  <c r="D74" i="5" s="1"/>
  <c r="L42" i="1"/>
  <c r="F73" i="5" s="1"/>
  <c r="G73" s="1"/>
  <c r="F42" i="1"/>
  <c r="H42" s="1"/>
  <c r="C42"/>
  <c r="D73" i="5" s="1"/>
  <c r="L41" i="1"/>
  <c r="F72" i="5" s="1"/>
  <c r="G72" s="1"/>
  <c r="F41" i="1"/>
  <c r="H41" s="1"/>
  <c r="C41"/>
  <c r="D72" i="5" s="1"/>
  <c r="L40" i="1"/>
  <c r="F71" i="5" s="1"/>
  <c r="G71" s="1"/>
  <c r="F40" i="1"/>
  <c r="H40" s="1"/>
  <c r="C40"/>
  <c r="D71" i="5" s="1"/>
  <c r="L39" i="1"/>
  <c r="F70" i="5" s="1"/>
  <c r="G70" s="1"/>
  <c r="F39" i="1"/>
  <c r="H39" s="1"/>
  <c r="C39"/>
  <c r="D70" i="5" s="1"/>
  <c r="L38" i="1"/>
  <c r="F69" i="5" s="1"/>
  <c r="G69" s="1"/>
  <c r="F38" i="1"/>
  <c r="H38" s="1"/>
  <c r="C38"/>
  <c r="D69" i="5" s="1"/>
  <c r="F37" i="1"/>
  <c r="H37" s="1"/>
  <c r="C37"/>
  <c r="D54" i="5" s="1"/>
  <c r="F36" i="1"/>
  <c r="H36" s="1"/>
  <c r="C36"/>
  <c r="D53" i="5" s="1"/>
  <c r="F35" i="1"/>
  <c r="H35" s="1"/>
  <c r="C35"/>
  <c r="D52" i="5" s="1"/>
  <c r="F34" i="1"/>
  <c r="H34" s="1"/>
  <c r="C34"/>
  <c r="D51" i="5" s="1"/>
  <c r="F33" i="1"/>
  <c r="H33" s="1"/>
  <c r="C33"/>
  <c r="D50" i="5" s="1"/>
  <c r="F32" i="1"/>
  <c r="H32" s="1"/>
  <c r="C32"/>
  <c r="D49" i="5" s="1"/>
  <c r="F31" i="1"/>
  <c r="H31" s="1"/>
  <c r="C31"/>
  <c r="D48" i="5" s="1"/>
  <c r="F30" i="1"/>
  <c r="H30" s="1"/>
  <c r="C30"/>
  <c r="D47" i="5" s="1"/>
  <c r="F29" i="1"/>
  <c r="H29" s="1"/>
  <c r="C29"/>
  <c r="D46" i="5" s="1"/>
  <c r="F28" i="1"/>
  <c r="H28" s="1"/>
  <c r="C28"/>
  <c r="D45" i="5" s="1"/>
  <c r="F27" i="1"/>
  <c r="H27" s="1"/>
  <c r="C27"/>
  <c r="D44" i="5" s="1"/>
  <c r="F26" i="1"/>
  <c r="H26" s="1"/>
  <c r="C26"/>
  <c r="D43" i="5" s="1"/>
  <c r="F25" i="1"/>
  <c r="H25" s="1"/>
  <c r="C25"/>
  <c r="D42" i="5" s="1"/>
  <c r="F24" i="1"/>
  <c r="H24" s="1"/>
  <c r="C24"/>
  <c r="D41" i="5" s="1"/>
  <c r="F23" i="1"/>
  <c r="H23" s="1"/>
  <c r="C23"/>
  <c r="D40" i="5" s="1"/>
  <c r="F22" i="1"/>
  <c r="H22" s="1"/>
  <c r="C22"/>
  <c r="D25" i="5" s="1"/>
  <c r="F21" i="1"/>
  <c r="H21" s="1"/>
  <c r="C21"/>
  <c r="D24" i="5" s="1"/>
  <c r="F20" i="1"/>
  <c r="H20" s="1"/>
  <c r="C20"/>
  <c r="D23" i="5" s="1"/>
  <c r="F19" i="1"/>
  <c r="H19" s="1"/>
  <c r="C19"/>
  <c r="D22" i="5" s="1"/>
  <c r="F18" i="1"/>
  <c r="H18" s="1"/>
  <c r="C18"/>
  <c r="D21" i="5" s="1"/>
  <c r="F17" i="1"/>
  <c r="H17" s="1"/>
  <c r="C17"/>
  <c r="D20" i="5" s="1"/>
  <c r="F16" i="1"/>
  <c r="H16" s="1"/>
  <c r="C16"/>
  <c r="D19" i="5" s="1"/>
  <c r="F15" i="1"/>
  <c r="H15" s="1"/>
  <c r="C15"/>
  <c r="D18" i="5" s="1"/>
  <c r="F14" i="1"/>
  <c r="H14" s="1"/>
  <c r="C14"/>
  <c r="D17" i="5" s="1"/>
  <c r="F13" i="1"/>
  <c r="H13" s="1"/>
  <c r="C13"/>
  <c r="D16" i="5" s="1"/>
  <c r="F12" i="1"/>
  <c r="H12" s="1"/>
  <c r="C12"/>
  <c r="D15" i="5" s="1"/>
  <c r="F11" i="1"/>
  <c r="H11" s="1"/>
  <c r="C11"/>
  <c r="D14" i="5" s="1"/>
  <c r="F10" i="1"/>
  <c r="H10" s="1"/>
  <c r="C10"/>
  <c r="D13" i="5" s="1"/>
  <c r="F9" i="1"/>
  <c r="H9" s="1"/>
  <c r="C9"/>
  <c r="D12" i="5" s="1"/>
  <c r="F8" i="1"/>
  <c r="F158" s="1"/>
  <c r="C8"/>
  <c r="D11" i="5" s="1"/>
  <c r="F6" i="1"/>
  <c r="D6"/>
  <c r="M1" i="5"/>
  <c r="N5"/>
  <c r="O286"/>
  <c r="O285"/>
  <c r="O284"/>
  <c r="O283"/>
  <c r="O282"/>
  <c r="O281"/>
  <c r="O280"/>
  <c r="O279"/>
  <c r="O278"/>
  <c r="O277"/>
  <c r="O276"/>
  <c r="O275"/>
  <c r="O274"/>
  <c r="O273"/>
  <c r="O272"/>
  <c r="O257"/>
  <c r="O256"/>
  <c r="O255"/>
  <c r="O254"/>
  <c r="O253"/>
  <c r="O252"/>
  <c r="O251"/>
  <c r="O250"/>
  <c r="O249"/>
  <c r="O248"/>
  <c r="O247"/>
  <c r="O246"/>
  <c r="O245"/>
  <c r="O244"/>
  <c r="O243"/>
  <c r="O228"/>
  <c r="O227"/>
  <c r="O226"/>
  <c r="O225"/>
  <c r="O224"/>
  <c r="O223"/>
  <c r="O222"/>
  <c r="O221"/>
  <c r="O220"/>
  <c r="O219"/>
  <c r="O218"/>
  <c r="O217"/>
  <c r="O216"/>
  <c r="O215"/>
  <c r="O214"/>
  <c r="O199"/>
  <c r="O198"/>
  <c r="O197"/>
  <c r="O196"/>
  <c r="O195"/>
  <c r="O194"/>
  <c r="O193"/>
  <c r="O192"/>
  <c r="O191"/>
  <c r="O190"/>
  <c r="O189"/>
  <c r="O188"/>
  <c r="O187"/>
  <c r="O186"/>
  <c r="O185"/>
  <c r="O170"/>
  <c r="O169"/>
  <c r="O168"/>
  <c r="O167"/>
  <c r="O166"/>
  <c r="O165"/>
  <c r="O164"/>
  <c r="O163"/>
  <c r="O162"/>
  <c r="O161"/>
  <c r="O160"/>
  <c r="O159"/>
  <c r="O158"/>
  <c r="O157"/>
  <c r="O156"/>
  <c r="O141"/>
  <c r="O140"/>
  <c r="O139"/>
  <c r="O138"/>
  <c r="O137"/>
  <c r="O136"/>
  <c r="O135"/>
  <c r="O134"/>
  <c r="O133"/>
  <c r="O132"/>
  <c r="O131"/>
  <c r="O130"/>
  <c r="O129"/>
  <c r="O128"/>
  <c r="O127"/>
  <c r="O112"/>
  <c r="O111"/>
  <c r="O110"/>
  <c r="O109"/>
  <c r="O108"/>
  <c r="O107"/>
  <c r="O106"/>
  <c r="O105"/>
  <c r="O104"/>
  <c r="O103"/>
  <c r="O102"/>
  <c r="O101"/>
  <c r="O100"/>
  <c r="O99"/>
  <c r="O98"/>
  <c r="O83"/>
  <c r="O82"/>
  <c r="O81"/>
  <c r="O80"/>
  <c r="O79"/>
  <c r="O78"/>
  <c r="O77"/>
  <c r="O76"/>
  <c r="O75"/>
  <c r="O74"/>
  <c r="O73"/>
  <c r="O72"/>
  <c r="O71"/>
  <c r="O70"/>
  <c r="O69"/>
  <c r="O40"/>
  <c r="O25"/>
  <c r="O24"/>
  <c r="O23"/>
  <c r="O22"/>
  <c r="O21"/>
  <c r="O20"/>
  <c r="O19"/>
  <c r="O18"/>
  <c r="O17"/>
  <c r="O16"/>
  <c r="O15"/>
  <c r="O14"/>
  <c r="O13"/>
  <c r="O12"/>
  <c r="H286"/>
  <c r="H285"/>
  <c r="H284"/>
  <c r="H283"/>
  <c r="H282"/>
  <c r="H281"/>
  <c r="H280"/>
  <c r="H279"/>
  <c r="H278"/>
  <c r="H277"/>
  <c r="H276"/>
  <c r="H275"/>
  <c r="H274"/>
  <c r="H273"/>
  <c r="H272"/>
  <c r="H257"/>
  <c r="H256"/>
  <c r="H255"/>
  <c r="H254"/>
  <c r="H253"/>
  <c r="H252"/>
  <c r="H251"/>
  <c r="H250"/>
  <c r="H249"/>
  <c r="H248"/>
  <c r="H247"/>
  <c r="H246"/>
  <c r="H245"/>
  <c r="H244"/>
  <c r="H243"/>
  <c r="H228"/>
  <c r="H227"/>
  <c r="H226"/>
  <c r="H225"/>
  <c r="H224"/>
  <c r="H223"/>
  <c r="H222"/>
  <c r="H221"/>
  <c r="H220"/>
  <c r="H219"/>
  <c r="H218"/>
  <c r="H217"/>
  <c r="H216"/>
  <c r="H215"/>
  <c r="H214"/>
  <c r="H199"/>
  <c r="H198"/>
  <c r="H197"/>
  <c r="H196"/>
  <c r="H195"/>
  <c r="H194"/>
  <c r="H193"/>
  <c r="H192"/>
  <c r="H191"/>
  <c r="H190"/>
  <c r="H189"/>
  <c r="H188"/>
  <c r="H187"/>
  <c r="H186"/>
  <c r="H185"/>
  <c r="H170"/>
  <c r="H169"/>
  <c r="H168"/>
  <c r="H167"/>
  <c r="H166"/>
  <c r="H165"/>
  <c r="H164"/>
  <c r="H163"/>
  <c r="H162"/>
  <c r="H161"/>
  <c r="H160"/>
  <c r="H159"/>
  <c r="H158"/>
  <c r="H157"/>
  <c r="H156"/>
  <c r="H141"/>
  <c r="H140"/>
  <c r="H139"/>
  <c r="H138"/>
  <c r="H137"/>
  <c r="H136"/>
  <c r="H135"/>
  <c r="H134"/>
  <c r="H133"/>
  <c r="H132"/>
  <c r="H131"/>
  <c r="H130"/>
  <c r="H129"/>
  <c r="H128"/>
  <c r="H127"/>
  <c r="H112"/>
  <c r="H111"/>
  <c r="H110"/>
  <c r="H109"/>
  <c r="H108"/>
  <c r="H107"/>
  <c r="H106"/>
  <c r="H105"/>
  <c r="H104"/>
  <c r="H103"/>
  <c r="H102"/>
  <c r="H101"/>
  <c r="H100"/>
  <c r="H99"/>
  <c r="H98"/>
  <c r="H83"/>
  <c r="H82"/>
  <c r="H81"/>
  <c r="H80"/>
  <c r="H79"/>
  <c r="H78"/>
  <c r="H77"/>
  <c r="H76"/>
  <c r="H75"/>
  <c r="H74"/>
  <c r="H73"/>
  <c r="H72"/>
  <c r="H71"/>
  <c r="H70"/>
  <c r="H69"/>
  <c r="H54"/>
  <c r="H53"/>
  <c r="H52"/>
  <c r="H51"/>
  <c r="H50"/>
  <c r="H49"/>
  <c r="H48"/>
  <c r="H47"/>
  <c r="H46"/>
  <c r="H45"/>
  <c r="H44"/>
  <c r="H43"/>
  <c r="H42"/>
  <c r="H41"/>
  <c r="H40"/>
  <c r="H25"/>
  <c r="H24"/>
  <c r="H23"/>
  <c r="H22"/>
  <c r="H21"/>
  <c r="H20"/>
  <c r="H19"/>
  <c r="H18"/>
  <c r="H17"/>
  <c r="H16"/>
  <c r="H15"/>
  <c r="H14"/>
  <c r="H13"/>
  <c r="H12"/>
  <c r="G161"/>
  <c r="E25"/>
  <c r="E24"/>
  <c r="E23"/>
  <c r="E22"/>
  <c r="E21"/>
  <c r="E20"/>
  <c r="E19"/>
  <c r="E18"/>
  <c r="E17"/>
  <c r="E16"/>
  <c r="E15"/>
  <c r="E14"/>
  <c r="E13"/>
  <c r="E12"/>
  <c r="O11"/>
  <c r="E11"/>
  <c r="B273"/>
  <c r="B286"/>
  <c r="B285"/>
  <c r="B284"/>
  <c r="B283"/>
  <c r="B282"/>
  <c r="B281"/>
  <c r="B280"/>
  <c r="B279"/>
  <c r="B278"/>
  <c r="B277"/>
  <c r="B276"/>
  <c r="B275"/>
  <c r="B274"/>
  <c r="B272"/>
  <c r="B257"/>
  <c r="B256"/>
  <c r="B255"/>
  <c r="B254"/>
  <c r="B253"/>
  <c r="B252"/>
  <c r="B251"/>
  <c r="B250"/>
  <c r="B249"/>
  <c r="B248"/>
  <c r="B247"/>
  <c r="B246"/>
  <c r="B245"/>
  <c r="B244"/>
  <c r="B243"/>
  <c r="B228"/>
  <c r="B227"/>
  <c r="B226"/>
  <c r="B225"/>
  <c r="B224"/>
  <c r="B223"/>
  <c r="B222"/>
  <c r="B221"/>
  <c r="B220"/>
  <c r="B219"/>
  <c r="B218"/>
  <c r="B217"/>
  <c r="B216"/>
  <c r="B215"/>
  <c r="B214"/>
  <c r="B199"/>
  <c r="B198"/>
  <c r="B197"/>
  <c r="B196"/>
  <c r="B195"/>
  <c r="B194"/>
  <c r="B193"/>
  <c r="B192"/>
  <c r="B191"/>
  <c r="B190"/>
  <c r="B189"/>
  <c r="B188"/>
  <c r="B187"/>
  <c r="B186"/>
  <c r="B185"/>
  <c r="B170"/>
  <c r="B169"/>
  <c r="B168"/>
  <c r="B167"/>
  <c r="B166"/>
  <c r="B165"/>
  <c r="B164"/>
  <c r="B163"/>
  <c r="B162"/>
  <c r="B161"/>
  <c r="B160"/>
  <c r="B159"/>
  <c r="B158"/>
  <c r="B157"/>
  <c r="B156"/>
  <c r="B141"/>
  <c r="B140"/>
  <c r="B139"/>
  <c r="B138"/>
  <c r="B137"/>
  <c r="B136"/>
  <c r="B135"/>
  <c r="B134"/>
  <c r="B133"/>
  <c r="B132"/>
  <c r="B131"/>
  <c r="B130"/>
  <c r="B129"/>
  <c r="B128"/>
  <c r="B127"/>
  <c r="B103"/>
  <c r="B112"/>
  <c r="B111"/>
  <c r="B110"/>
  <c r="B109"/>
  <c r="B108"/>
  <c r="B107"/>
  <c r="B106"/>
  <c r="B105"/>
  <c r="B104"/>
  <c r="B102"/>
  <c r="B101"/>
  <c r="B100"/>
  <c r="B99"/>
  <c r="B98"/>
  <c r="B83"/>
  <c r="B82"/>
  <c r="B81"/>
  <c r="B80"/>
  <c r="B79"/>
  <c r="B78"/>
  <c r="B77"/>
  <c r="B76"/>
  <c r="B75"/>
  <c r="B74"/>
  <c r="B73"/>
  <c r="B72"/>
  <c r="B71"/>
  <c r="B70"/>
  <c r="B69"/>
  <c r="B54"/>
  <c r="B53"/>
  <c r="B52"/>
  <c r="B51"/>
  <c r="B50"/>
  <c r="B49"/>
  <c r="B48"/>
  <c r="B47"/>
  <c r="B46"/>
  <c r="B45"/>
  <c r="B44"/>
  <c r="B43"/>
  <c r="B42"/>
  <c r="B41"/>
  <c r="B40"/>
  <c r="B25"/>
  <c r="B24"/>
  <c r="B23"/>
  <c r="B22"/>
  <c r="B21"/>
  <c r="B20"/>
  <c r="B19"/>
  <c r="B18"/>
  <c r="B17"/>
  <c r="B16"/>
  <c r="B15"/>
  <c r="B14"/>
  <c r="B13"/>
  <c r="B12"/>
  <c r="B11"/>
  <c r="K5"/>
  <c r="H5"/>
  <c r="I3"/>
  <c r="J286"/>
  <c r="I286" s="1"/>
  <c r="J285"/>
  <c r="I285" s="1"/>
  <c r="J284"/>
  <c r="I284" s="1"/>
  <c r="J283"/>
  <c r="I283" s="1"/>
  <c r="J282"/>
  <c r="I282" s="1"/>
  <c r="J281"/>
  <c r="I281" s="1"/>
  <c r="J280"/>
  <c r="I280" s="1"/>
  <c r="J279"/>
  <c r="I279" s="1"/>
  <c r="J278"/>
  <c r="I278" s="1"/>
  <c r="J277"/>
  <c r="I277" s="1"/>
  <c r="J276"/>
  <c r="I276" s="1"/>
  <c r="J275"/>
  <c r="I275" s="1"/>
  <c r="J274"/>
  <c r="I274" s="1"/>
  <c r="J273"/>
  <c r="I273" s="1"/>
  <c r="J272"/>
  <c r="I272" s="1"/>
  <c r="J257"/>
  <c r="I257" s="1"/>
  <c r="J256"/>
  <c r="I256" s="1"/>
  <c r="J255"/>
  <c r="I255" s="1"/>
  <c r="J254"/>
  <c r="I254" s="1"/>
  <c r="J253"/>
  <c r="I253" s="1"/>
  <c r="J252"/>
  <c r="I252" s="1"/>
  <c r="J251"/>
  <c r="I251" s="1"/>
  <c r="J250"/>
  <c r="I250" s="1"/>
  <c r="J249"/>
  <c r="I249" s="1"/>
  <c r="J248"/>
  <c r="I248" s="1"/>
  <c r="J247"/>
  <c r="I247" s="1"/>
  <c r="J246"/>
  <c r="I246" s="1"/>
  <c r="J245"/>
  <c r="I245" s="1"/>
  <c r="J244"/>
  <c r="I244" s="1"/>
  <c r="J243"/>
  <c r="I243" s="1"/>
  <c r="J228"/>
  <c r="I228" s="1"/>
  <c r="J227"/>
  <c r="I227" s="1"/>
  <c r="J226"/>
  <c r="I226" s="1"/>
  <c r="J225"/>
  <c r="I225" s="1"/>
  <c r="J224"/>
  <c r="I224" s="1"/>
  <c r="J223"/>
  <c r="I223" s="1"/>
  <c r="J222"/>
  <c r="I222" s="1"/>
  <c r="J221"/>
  <c r="I221" s="1"/>
  <c r="J220"/>
  <c r="I220" s="1"/>
  <c r="J219"/>
  <c r="I219" s="1"/>
  <c r="J218"/>
  <c r="I218" s="1"/>
  <c r="J217"/>
  <c r="I217" s="1"/>
  <c r="J216"/>
  <c r="I216" s="1"/>
  <c r="J215"/>
  <c r="I215" s="1"/>
  <c r="J214"/>
  <c r="I214" s="1"/>
  <c r="J199"/>
  <c r="I199" s="1"/>
  <c r="J198"/>
  <c r="I198" s="1"/>
  <c r="J197"/>
  <c r="I197" s="1"/>
  <c r="J196"/>
  <c r="I196" s="1"/>
  <c r="J195"/>
  <c r="I195" s="1"/>
  <c r="J194"/>
  <c r="I194" s="1"/>
  <c r="J193"/>
  <c r="I193" s="1"/>
  <c r="J192"/>
  <c r="I192" s="1"/>
  <c r="J191"/>
  <c r="I191" s="1"/>
  <c r="J190"/>
  <c r="I190" s="1"/>
  <c r="J189"/>
  <c r="I189" s="1"/>
  <c r="J188"/>
  <c r="I188" s="1"/>
  <c r="J187"/>
  <c r="I187" s="1"/>
  <c r="J186"/>
  <c r="I186" s="1"/>
  <c r="J185"/>
  <c r="I185" s="1"/>
  <c r="J170"/>
  <c r="I170" s="1"/>
  <c r="J169"/>
  <c r="I169" s="1"/>
  <c r="J168"/>
  <c r="I168" s="1"/>
  <c r="J167"/>
  <c r="I167" s="1"/>
  <c r="J166"/>
  <c r="I166" s="1"/>
  <c r="J165"/>
  <c r="I165" s="1"/>
  <c r="J164"/>
  <c r="I164" s="1"/>
  <c r="J163"/>
  <c r="I163" s="1"/>
  <c r="J162"/>
  <c r="I162" s="1"/>
  <c r="J161"/>
  <c r="I161" s="1"/>
  <c r="J160"/>
  <c r="I160" s="1"/>
  <c r="J159"/>
  <c r="I159" s="1"/>
  <c r="J158"/>
  <c r="I158" s="1"/>
  <c r="J157"/>
  <c r="I157" s="1"/>
  <c r="J156"/>
  <c r="I156" s="1"/>
  <c r="J141"/>
  <c r="I141" s="1"/>
  <c r="J140"/>
  <c r="I140" s="1"/>
  <c r="J139"/>
  <c r="I139" s="1"/>
  <c r="J138"/>
  <c r="I138" s="1"/>
  <c r="J137"/>
  <c r="I137" s="1"/>
  <c r="J136"/>
  <c r="I136" s="1"/>
  <c r="J135"/>
  <c r="I135" s="1"/>
  <c r="J134"/>
  <c r="I134" s="1"/>
  <c r="J133"/>
  <c r="I133" s="1"/>
  <c r="J132"/>
  <c r="I132" s="1"/>
  <c r="J131"/>
  <c r="I131" s="1"/>
  <c r="J130"/>
  <c r="I130" s="1"/>
  <c r="J129"/>
  <c r="I129" s="1"/>
  <c r="J128"/>
  <c r="I128" s="1"/>
  <c r="J127"/>
  <c r="I127" s="1"/>
  <c r="J112"/>
  <c r="I112" s="1"/>
  <c r="J111"/>
  <c r="I111" s="1"/>
  <c r="J110"/>
  <c r="I110" s="1"/>
  <c r="J109"/>
  <c r="I109" s="1"/>
  <c r="J108"/>
  <c r="I108" s="1"/>
  <c r="J107"/>
  <c r="I107" s="1"/>
  <c r="J106"/>
  <c r="I106" s="1"/>
  <c r="J105"/>
  <c r="I105" s="1"/>
  <c r="J104"/>
  <c r="I104" s="1"/>
  <c r="J103"/>
  <c r="I103" s="1"/>
  <c r="J102"/>
  <c r="I102" s="1"/>
  <c r="J101"/>
  <c r="I101" s="1"/>
  <c r="J100"/>
  <c r="I100" s="1"/>
  <c r="J99"/>
  <c r="I99" s="1"/>
  <c r="J98"/>
  <c r="I98" s="1"/>
  <c r="J83"/>
  <c r="I83" s="1"/>
  <c r="J82"/>
  <c r="I82" s="1"/>
  <c r="J81"/>
  <c r="I81" s="1"/>
  <c r="J80"/>
  <c r="I80" s="1"/>
  <c r="J79"/>
  <c r="I79" s="1"/>
  <c r="J78"/>
  <c r="I78" s="1"/>
  <c r="J77"/>
  <c r="I77" s="1"/>
  <c r="J76"/>
  <c r="I76" s="1"/>
  <c r="J75"/>
  <c r="I75" s="1"/>
  <c r="J74"/>
  <c r="I74" s="1"/>
  <c r="J73"/>
  <c r="I73" s="1"/>
  <c r="J72"/>
  <c r="I72" s="1"/>
  <c r="J71"/>
  <c r="I71" s="1"/>
  <c r="J70"/>
  <c r="I70" s="1"/>
  <c r="J69"/>
  <c r="I69" s="1"/>
  <c r="J54"/>
  <c r="J53"/>
  <c r="J52"/>
  <c r="J51"/>
  <c r="J50"/>
  <c r="J49"/>
  <c r="J48"/>
  <c r="J47"/>
  <c r="J46"/>
  <c r="J45"/>
  <c r="J44"/>
  <c r="J43"/>
  <c r="J42"/>
  <c r="J41"/>
  <c r="J40"/>
  <c r="C35"/>
  <c r="C64" s="1"/>
  <c r="C93" s="1"/>
  <c r="C122" s="1"/>
  <c r="C151" s="1"/>
  <c r="C180" s="1"/>
  <c r="C209" s="1"/>
  <c r="C238" s="1"/>
  <c r="C267" s="1"/>
  <c r="N34"/>
  <c r="N63" s="1"/>
  <c r="N92" s="1"/>
  <c r="N121" s="1"/>
  <c r="N150" s="1"/>
  <c r="N179" s="1"/>
  <c r="N208" s="1"/>
  <c r="N237" s="1"/>
  <c r="N266" s="1"/>
  <c r="K34"/>
  <c r="K63" s="1"/>
  <c r="K92" s="1"/>
  <c r="K121" s="1"/>
  <c r="K150" s="1"/>
  <c r="K179" s="1"/>
  <c r="K208" s="1"/>
  <c r="K237" s="1"/>
  <c r="K266" s="1"/>
  <c r="H34"/>
  <c r="H63" s="1"/>
  <c r="H92" s="1"/>
  <c r="H121" s="1"/>
  <c r="H150" s="1"/>
  <c r="H179" s="1"/>
  <c r="H208" s="1"/>
  <c r="H237" s="1"/>
  <c r="H266" s="1"/>
  <c r="C34"/>
  <c r="C63" s="1"/>
  <c r="C92" s="1"/>
  <c r="C121" s="1"/>
  <c r="C150" s="1"/>
  <c r="C179" s="1"/>
  <c r="C208" s="1"/>
  <c r="C237" s="1"/>
  <c r="C266" s="1"/>
  <c r="P33"/>
  <c r="P62" s="1"/>
  <c r="P91" s="1"/>
  <c r="P120" s="1"/>
  <c r="P149" s="1"/>
  <c r="P178" s="1"/>
  <c r="P207" s="1"/>
  <c r="P236" s="1"/>
  <c r="P265" s="1"/>
  <c r="C33"/>
  <c r="C62" s="1"/>
  <c r="C91" s="1"/>
  <c r="C120" s="1"/>
  <c r="C149" s="1"/>
  <c r="C178" s="1"/>
  <c r="C207" s="1"/>
  <c r="C236" s="1"/>
  <c r="C265" s="1"/>
  <c r="I32"/>
  <c r="I61" s="1"/>
  <c r="I90" s="1"/>
  <c r="I119" s="1"/>
  <c r="I148" s="1"/>
  <c r="I177" s="1"/>
  <c r="I206" s="1"/>
  <c r="I235" s="1"/>
  <c r="I264" s="1"/>
  <c r="C32"/>
  <c r="C61" s="1"/>
  <c r="C90" s="1"/>
  <c r="C119" s="1"/>
  <c r="C148" s="1"/>
  <c r="C177" s="1"/>
  <c r="C206" s="1"/>
  <c r="C235" s="1"/>
  <c r="C264" s="1"/>
  <c r="C31"/>
  <c r="C60" s="1"/>
  <c r="C89" s="1"/>
  <c r="C118" s="1"/>
  <c r="C147" s="1"/>
  <c r="C176" s="1"/>
  <c r="C205" s="1"/>
  <c r="C234" s="1"/>
  <c r="C263" s="1"/>
  <c r="M30"/>
  <c r="M59" s="1"/>
  <c r="M88" s="1"/>
  <c r="M117" s="1"/>
  <c r="M146" s="1"/>
  <c r="M175" s="1"/>
  <c r="M204" s="1"/>
  <c r="M233" s="1"/>
  <c r="C30"/>
  <c r="C59" s="1"/>
  <c r="C88" s="1"/>
  <c r="C117" s="1"/>
  <c r="C146" s="1"/>
  <c r="C175" s="1"/>
  <c r="C204" s="1"/>
  <c r="C233" s="1"/>
  <c r="C262" s="1"/>
  <c r="E26"/>
  <c r="E55" s="1"/>
  <c r="E84" s="1"/>
  <c r="E113" s="1"/>
  <c r="E142" s="1"/>
  <c r="E171" s="1"/>
  <c r="E200" s="1"/>
  <c r="E229" s="1"/>
  <c r="E258" s="1"/>
  <c r="E287" s="1"/>
  <c r="J25"/>
  <c r="J24"/>
  <c r="J23"/>
  <c r="J22"/>
  <c r="J21"/>
  <c r="J20"/>
  <c r="J19"/>
  <c r="J18"/>
  <c r="J17"/>
  <c r="J16"/>
  <c r="J15"/>
  <c r="J14"/>
  <c r="J13"/>
  <c r="J12"/>
  <c r="J11"/>
  <c r="J26" l="1"/>
  <c r="J55" s="1"/>
  <c r="J84" s="1"/>
  <c r="J113" s="1"/>
  <c r="J142" s="1"/>
  <c r="J171" s="1"/>
  <c r="J200" s="1"/>
  <c r="J229" s="1"/>
  <c r="J258" s="1"/>
  <c r="J287" s="1"/>
  <c r="J9" i="1"/>
  <c r="K9" s="1"/>
  <c r="L9" s="1"/>
  <c r="F12" i="5" s="1"/>
  <c r="G12" s="1"/>
  <c r="I12" s="1"/>
  <c r="J10" i="1"/>
  <c r="K10" s="1"/>
  <c r="L10" s="1"/>
  <c r="F13" i="5" s="1"/>
  <c r="G13" s="1"/>
  <c r="I13" s="1"/>
  <c r="J11" i="1"/>
  <c r="K11" s="1"/>
  <c r="L11" s="1"/>
  <c r="F14" i="5" s="1"/>
  <c r="G14" s="1"/>
  <c r="I14" s="1"/>
  <c r="J12" i="1"/>
  <c r="K12" s="1"/>
  <c r="L12" s="1"/>
  <c r="F15" i="5" s="1"/>
  <c r="G15" s="1"/>
  <c r="I15" s="1"/>
  <c r="J13" i="1"/>
  <c r="K13" s="1"/>
  <c r="L13" s="1"/>
  <c r="F16" i="5" s="1"/>
  <c r="G16" s="1"/>
  <c r="I16" s="1"/>
  <c r="J14" i="1"/>
  <c r="K14" s="1"/>
  <c r="L14" s="1"/>
  <c r="F17" i="5" s="1"/>
  <c r="G17" s="1"/>
  <c r="I17" s="1"/>
  <c r="J15" i="1"/>
  <c r="K15" s="1"/>
  <c r="L15" s="1"/>
  <c r="F18" i="5" s="1"/>
  <c r="G18" s="1"/>
  <c r="I18" s="1"/>
  <c r="J16" i="1"/>
  <c r="K16" s="1"/>
  <c r="L16" s="1"/>
  <c r="F19" i="5" s="1"/>
  <c r="G19" s="1"/>
  <c r="I19" s="1"/>
  <c r="J17" i="1"/>
  <c r="K17" s="1"/>
  <c r="L17" s="1"/>
  <c r="F20" i="5" s="1"/>
  <c r="G20" s="1"/>
  <c r="I20" s="1"/>
  <c r="J18" i="1"/>
  <c r="K18" s="1"/>
  <c r="L18" s="1"/>
  <c r="F21" i="5" s="1"/>
  <c r="G21" s="1"/>
  <c r="I21" s="1"/>
  <c r="J19" i="1"/>
  <c r="K19" s="1"/>
  <c r="L19" s="1"/>
  <c r="F22" i="5" s="1"/>
  <c r="G22" s="1"/>
  <c r="I22" s="1"/>
  <c r="J20" i="1"/>
  <c r="K20" s="1"/>
  <c r="L20" s="1"/>
  <c r="F23" i="5" s="1"/>
  <c r="G23" s="1"/>
  <c r="I23" s="1"/>
  <c r="J21" i="1"/>
  <c r="K21" s="1"/>
  <c r="L21" s="1"/>
  <c r="F24" i="5" s="1"/>
  <c r="G24" s="1"/>
  <c r="I24" s="1"/>
  <c r="J22" i="1"/>
  <c r="K22" s="1"/>
  <c r="L22" s="1"/>
  <c r="F25" i="5" s="1"/>
  <c r="G25" s="1"/>
  <c r="I25" s="1"/>
  <c r="J23" i="1"/>
  <c r="K23" s="1"/>
  <c r="L23" s="1"/>
  <c r="F40" i="5" s="1"/>
  <c r="G40" s="1"/>
  <c r="I40" s="1"/>
  <c r="J24" i="1"/>
  <c r="K24" s="1"/>
  <c r="L24" s="1"/>
  <c r="F41" i="5" s="1"/>
  <c r="G41" s="1"/>
  <c r="I41" s="1"/>
  <c r="J25" i="1"/>
  <c r="K25" s="1"/>
  <c r="L25" s="1"/>
  <c r="F42" i="5" s="1"/>
  <c r="G42" s="1"/>
  <c r="I42" s="1"/>
  <c r="J26" i="1"/>
  <c r="K26" s="1"/>
  <c r="L26" s="1"/>
  <c r="F43" i="5" s="1"/>
  <c r="G43" s="1"/>
  <c r="I43" s="1"/>
  <c r="J27" i="1"/>
  <c r="K27" s="1"/>
  <c r="L27" s="1"/>
  <c r="F44" i="5" s="1"/>
  <c r="G44" s="1"/>
  <c r="I44" s="1"/>
  <c r="J28" i="1"/>
  <c r="K28" s="1"/>
  <c r="L28" s="1"/>
  <c r="F45" i="5" s="1"/>
  <c r="G45" s="1"/>
  <c r="I45" s="1"/>
  <c r="J29" i="1"/>
  <c r="K29" s="1"/>
  <c r="L29" s="1"/>
  <c r="F46" i="5" s="1"/>
  <c r="G46" s="1"/>
  <c r="I46" s="1"/>
  <c r="J30" i="1"/>
  <c r="K30" s="1"/>
  <c r="L30" s="1"/>
  <c r="F47" i="5" s="1"/>
  <c r="G47" s="1"/>
  <c r="I47" s="1"/>
  <c r="J31" i="1"/>
  <c r="K31" s="1"/>
  <c r="L31" s="1"/>
  <c r="F48" i="5" s="1"/>
  <c r="G48" s="1"/>
  <c r="I48" s="1"/>
  <c r="J32" i="1"/>
  <c r="K32" s="1"/>
  <c r="L32" s="1"/>
  <c r="F49" i="5" s="1"/>
  <c r="G49" s="1"/>
  <c r="I49" s="1"/>
  <c r="J33" i="1"/>
  <c r="K33" s="1"/>
  <c r="L33" s="1"/>
  <c r="F50" i="5" s="1"/>
  <c r="G50" s="1"/>
  <c r="I50" s="1"/>
  <c r="J34" i="1"/>
  <c r="K34" s="1"/>
  <c r="L34" s="1"/>
  <c r="F51" i="5" s="1"/>
  <c r="G51" s="1"/>
  <c r="I51" s="1"/>
  <c r="J35" i="1"/>
  <c r="K35" s="1"/>
  <c r="L35" s="1"/>
  <c r="F52" i="5" s="1"/>
  <c r="G52" s="1"/>
  <c r="I52" s="1"/>
  <c r="J36" i="1"/>
  <c r="K36" s="1"/>
  <c r="L36" s="1"/>
  <c r="F53" i="5" s="1"/>
  <c r="G53" s="1"/>
  <c r="I53" s="1"/>
  <c r="J37" i="1"/>
  <c r="K37" s="1"/>
  <c r="L37" s="1"/>
  <c r="F54" i="5" s="1"/>
  <c r="G54" s="1"/>
  <c r="I54" s="1"/>
  <c r="J38" i="1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H8"/>
  <c r="H158" l="1"/>
  <c r="H6" s="1"/>
  <c r="J8"/>
  <c r="J158" s="1"/>
  <c r="J6" l="1"/>
  <c r="K8"/>
  <c r="K158" l="1"/>
  <c r="L8"/>
  <c r="L158" l="1"/>
  <c r="F11" i="5"/>
  <c r="G11" s="1"/>
  <c r="K6" i="1"/>
  <c r="I11" i="5" l="1"/>
  <c r="I26" s="1"/>
  <c r="I55" s="1"/>
  <c r="I84" s="1"/>
  <c r="I113" s="1"/>
  <c r="I142" s="1"/>
  <c r="I171" s="1"/>
  <c r="I200" s="1"/>
  <c r="I229" s="1"/>
  <c r="I258" s="1"/>
  <c r="I287" s="1"/>
  <c r="G26"/>
  <c r="G55" s="1"/>
  <c r="G84" s="1"/>
  <c r="G113" s="1"/>
  <c r="G142" s="1"/>
  <c r="G171" s="1"/>
  <c r="G200" s="1"/>
  <c r="G229" s="1"/>
  <c r="G258" s="1"/>
  <c r="G287" s="1"/>
  <c r="L6" i="1"/>
</calcChain>
</file>

<file path=xl/sharedStrings.xml><?xml version="1.0" encoding="utf-8"?>
<sst xmlns="http://schemas.openxmlformats.org/spreadsheetml/2006/main" count="330" uniqueCount="51">
  <si>
    <t>Isporucilac dobara</t>
  </si>
  <si>
    <t>Broj fakture</t>
  </si>
  <si>
    <t>Datum prometa dobara</t>
  </si>
  <si>
    <t>Red.
broj</t>
  </si>
  <si>
    <t>Naziv artikla</t>
  </si>
  <si>
    <t>Jed.
mere</t>
  </si>
  <si>
    <t>Kolicina</t>
  </si>
  <si>
    <t>Cena bez
PDV</t>
  </si>
  <si>
    <t>Vrednost
bez PDV</t>
  </si>
  <si>
    <t>Rabat
%</t>
  </si>
  <si>
    <t>Osnovica
za PDV</t>
  </si>
  <si>
    <t>Iznos
PDV</t>
  </si>
  <si>
    <t>Vrednost
sa PDV</t>
  </si>
  <si>
    <t>Cena sa
PDV</t>
  </si>
  <si>
    <t>Prodajna
cena</t>
  </si>
  <si>
    <t>Stopa
PDV
%</t>
  </si>
  <si>
    <t xml:space="preserve">PIB                                                                      </t>
  </si>
  <si>
    <t>KALKULACIJA PRODAJNE CENE  Broj</t>
  </si>
  <si>
    <t xml:space="preserve">Obveznik                                                   </t>
  </si>
  <si>
    <t xml:space="preserve">Firma-radnja                                             </t>
  </si>
  <si>
    <t xml:space="preserve">isporučilac dobara </t>
  </si>
  <si>
    <t xml:space="preserve">Sedište                                                        </t>
  </si>
  <si>
    <t>Red. br. Iz PK-1</t>
  </si>
  <si>
    <t>Šifra poreskog obveznika</t>
  </si>
  <si>
    <t>po dokumentu</t>
  </si>
  <si>
    <t xml:space="preserve"> Br.</t>
  </si>
  <si>
    <t xml:space="preserve">                      od</t>
  </si>
  <si>
    <t xml:space="preserve">Šifra delatnosti                                                 </t>
  </si>
  <si>
    <t>Red.
Broj</t>
  </si>
  <si>
    <t>Naziv robe</t>
  </si>
  <si>
    <t>Jed.
Mere</t>
  </si>
  <si>
    <t>Po fakturi dobavljača</t>
  </si>
  <si>
    <t>Zavisni
troškovi</t>
  </si>
  <si>
    <t>Razlika
u ceni</t>
  </si>
  <si>
    <t>Prod.vrednost
robe bez PDV
( 6 + 7 + 8 )</t>
  </si>
  <si>
    <t>PDV</t>
  </si>
  <si>
    <t>Prod.vrednost
robe sa
obračunatim PDV
( 9 + 11 )</t>
  </si>
  <si>
    <t>Prodajna
cena po
jed. Mere
( 12 : 4 )</t>
  </si>
  <si>
    <t>Napomena</t>
  </si>
  <si>
    <t>količina</t>
  </si>
  <si>
    <t>cena po
jed. mere</t>
  </si>
  <si>
    <t xml:space="preserve">vrednost robe (4 x 5)                           </t>
  </si>
  <si>
    <t>Stopa</t>
  </si>
  <si>
    <t>Obračunati
iznos</t>
  </si>
  <si>
    <t>Datum</t>
  </si>
  <si>
    <t>Sastavio</t>
  </si>
  <si>
    <t>Odgovorno lice</t>
  </si>
  <si>
    <t>Vrsta dokumenta</t>
  </si>
  <si>
    <t>Zavisni
troskovi</t>
  </si>
  <si>
    <t>Kalkulacija Br.</t>
  </si>
  <si>
    <t>Racun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</si>
</sst>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9"/>
      <color theme="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Gray">
        <bgColor theme="2" tint="-9.9917600024414813E-2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3" xfId="0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6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6" fillId="0" borderId="7" xfId="0" applyFont="1" applyBorder="1"/>
    <xf numFmtId="0" fontId="3" fillId="0" borderId="7" xfId="0" applyFont="1" applyBorder="1"/>
    <xf numFmtId="2" fontId="3" fillId="0" borderId="7" xfId="0" applyNumberFormat="1" applyFont="1" applyBorder="1" applyProtection="1">
      <protection locked="0"/>
    </xf>
    <xf numFmtId="2" fontId="3" fillId="0" borderId="7" xfId="0" applyNumberFormat="1" applyFont="1" applyBorder="1"/>
    <xf numFmtId="2" fontId="3" fillId="0" borderId="7" xfId="0" applyNumberFormat="1" applyFont="1" applyBorder="1" applyAlignment="1" applyProtection="1">
      <alignment horizontal="right"/>
      <protection locked="0"/>
    </xf>
    <xf numFmtId="2" fontId="9" fillId="0" borderId="7" xfId="0" applyNumberFormat="1" applyFont="1" applyBorder="1"/>
    <xf numFmtId="1" fontId="3" fillId="0" borderId="7" xfId="0" applyNumberFormat="1" applyFont="1" applyBorder="1"/>
    <xf numFmtId="2" fontId="9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6" fillId="0" borderId="1" xfId="0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left"/>
    </xf>
    <xf numFmtId="14" fontId="3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>
      <alignment horizontal="left"/>
    </xf>
    <xf numFmtId="2" fontId="3" fillId="0" borderId="7" xfId="0" applyNumberFormat="1" applyFont="1" applyBorder="1" applyAlignment="1" applyProtection="1">
      <alignment horizontal="center"/>
      <protection locked="0"/>
    </xf>
    <xf numFmtId="0" fontId="10" fillId="3" borderId="1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0" xfId="0" applyAlignme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2" fontId="0" fillId="0" borderId="3" xfId="0" applyNumberFormat="1" applyBorder="1"/>
    <xf numFmtId="0" fontId="3" fillId="0" borderId="5" xfId="0" applyFont="1" applyBorder="1" applyProtection="1">
      <protection locked="0"/>
    </xf>
    <xf numFmtId="0" fontId="3" fillId="0" borderId="3" xfId="0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2" fontId="3" fillId="0" borderId="16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0" fillId="0" borderId="0" xfId="0" applyBorder="1"/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0" fontId="0" fillId="0" borderId="0" xfId="0" applyAlignment="1"/>
    <xf numFmtId="0" fontId="0" fillId="5" borderId="17" xfId="0" applyFill="1" applyBorder="1"/>
    <xf numFmtId="2" fontId="0" fillId="5" borderId="17" xfId="0" applyNumberFormat="1" applyFill="1" applyBorder="1"/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2" fontId="0" fillId="5" borderId="17" xfId="0" applyNumberForma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17" xfId="0" applyFill="1" applyBorder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/>
    <xf numFmtId="49" fontId="0" fillId="0" borderId="2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2" fontId="9" fillId="0" borderId="10" xfId="0" applyNumberFormat="1" applyFont="1" applyBorder="1" applyAlignment="1"/>
    <xf numFmtId="2" fontId="9" fillId="0" borderId="12" xfId="0" applyNumberFormat="1" applyFont="1" applyBorder="1" applyAlignment="1"/>
    <xf numFmtId="2" fontId="3" fillId="0" borderId="10" xfId="0" applyNumberFormat="1" applyFont="1" applyBorder="1" applyAlignment="1"/>
    <xf numFmtId="0" fontId="0" fillId="0" borderId="12" xfId="0" applyBorder="1" applyAlignment="1"/>
    <xf numFmtId="0" fontId="0" fillId="0" borderId="1" xfId="0" applyBorder="1" applyAlignment="1" applyProtection="1"/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kunio\Desktop\Kalkulacija%20bez%20PDV-sa%20zadatom%20ceno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-0"/>
      <sheetName val="Firm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showGridLines="0" showZeros="0" tabSelected="1" workbookViewId="0">
      <selection activeCell="C1" sqref="C1:E1"/>
    </sheetView>
  </sheetViews>
  <sheetFormatPr defaultRowHeight="15"/>
  <cols>
    <col min="1" max="1" width="4.5703125" customWidth="1"/>
    <col min="2" max="2" width="27.5703125" customWidth="1"/>
    <col min="3" max="3" width="5.7109375" customWidth="1"/>
    <col min="4" max="6" width="9.7109375" customWidth="1"/>
    <col min="7" max="7" width="5.7109375" customWidth="1"/>
    <col min="8" max="8" width="9.7109375" customWidth="1"/>
    <col min="9" max="9" width="5.7109375" customWidth="1"/>
    <col min="10" max="13" width="9.7109375" customWidth="1"/>
  </cols>
  <sheetData>
    <row r="1" spans="1:14" ht="24.95" customHeight="1">
      <c r="B1" s="3" t="s">
        <v>47</v>
      </c>
      <c r="C1" s="79" t="s">
        <v>50</v>
      </c>
      <c r="D1" s="79"/>
      <c r="E1" s="79"/>
      <c r="F1" s="46"/>
      <c r="G1" s="46"/>
      <c r="H1" s="46"/>
    </row>
    <row r="2" spans="1:14" ht="24.95" customHeight="1">
      <c r="B2" s="1" t="s">
        <v>0</v>
      </c>
      <c r="C2" s="79"/>
      <c r="D2" s="79"/>
      <c r="E2" s="79"/>
      <c r="F2" s="79"/>
      <c r="G2" s="79"/>
      <c r="H2" s="79"/>
      <c r="I2" s="65"/>
      <c r="J2" s="80" t="s">
        <v>49</v>
      </c>
      <c r="K2" s="80"/>
      <c r="L2" s="63"/>
      <c r="M2" s="62"/>
    </row>
    <row r="3" spans="1:14" ht="24.95" customHeight="1">
      <c r="B3" s="2" t="s">
        <v>1</v>
      </c>
      <c r="C3" s="81"/>
      <c r="D3" s="81"/>
      <c r="E3" s="81"/>
      <c r="F3" s="46"/>
      <c r="G3" s="46"/>
      <c r="H3" s="46"/>
    </row>
    <row r="4" spans="1:14" ht="24.95" customHeight="1">
      <c r="B4" s="3" t="s">
        <v>2</v>
      </c>
      <c r="C4" s="82"/>
      <c r="D4" s="82"/>
      <c r="E4" s="82"/>
      <c r="F4" s="46"/>
      <c r="G4" s="46"/>
      <c r="H4" s="46"/>
      <c r="J4" s="73"/>
      <c r="K4" s="72"/>
      <c r="L4" s="73"/>
      <c r="M4" s="62"/>
      <c r="N4" s="62"/>
    </row>
    <row r="5" spans="1:14" ht="15.75" thickBot="1">
      <c r="J5" s="71"/>
      <c r="K5" s="71"/>
      <c r="L5" s="71"/>
      <c r="N5" s="71"/>
    </row>
    <row r="6" spans="1:14" ht="16.5" thickTop="1" thickBot="1">
      <c r="A6" s="78"/>
      <c r="B6" s="78"/>
      <c r="C6" s="78"/>
      <c r="D6" s="66">
        <f>D158</f>
        <v>0</v>
      </c>
      <c r="E6" s="78"/>
      <c r="F6" s="67">
        <f>F158</f>
        <v>0</v>
      </c>
      <c r="G6" s="78"/>
      <c r="H6" s="67">
        <f>H158</f>
        <v>0</v>
      </c>
      <c r="I6" s="78"/>
      <c r="J6" s="70">
        <f>J158</f>
        <v>0</v>
      </c>
      <c r="K6" s="70">
        <f>K158</f>
        <v>0</v>
      </c>
      <c r="L6" s="70">
        <f>L158</f>
        <v>0</v>
      </c>
      <c r="M6" s="66">
        <f>M158</f>
        <v>0</v>
      </c>
      <c r="N6" s="77"/>
    </row>
    <row r="7" spans="1:14" ht="39.75" thickTop="1" thickBot="1">
      <c r="A7" s="74" t="s">
        <v>3</v>
      </c>
      <c r="B7" s="75" t="s">
        <v>4</v>
      </c>
      <c r="C7" s="76" t="s">
        <v>5</v>
      </c>
      <c r="D7" s="6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15</v>
      </c>
      <c r="J7" s="7" t="s">
        <v>11</v>
      </c>
      <c r="K7" s="7" t="s">
        <v>12</v>
      </c>
      <c r="L7" s="7" t="s">
        <v>13</v>
      </c>
      <c r="M7" s="48" t="s">
        <v>48</v>
      </c>
      <c r="N7" s="49" t="s">
        <v>14</v>
      </c>
    </row>
    <row r="8" spans="1:14" ht="15.75" thickTop="1">
      <c r="A8" s="8">
        <v>1</v>
      </c>
      <c r="B8" s="55"/>
      <c r="C8" s="4" t="str">
        <f>IF(ISBLANK($B8),"","kom")</f>
        <v/>
      </c>
      <c r="D8" s="68"/>
      <c r="E8" s="57"/>
      <c r="F8" s="5">
        <f>D8*E8</f>
        <v>0</v>
      </c>
      <c r="G8" s="58">
        <v>0</v>
      </c>
      <c r="H8" s="5">
        <f>SUM(F8*(100-G8)/100)</f>
        <v>0</v>
      </c>
      <c r="I8" s="59"/>
      <c r="J8" s="5">
        <f>SUM(H8*I8/100)</f>
        <v>0</v>
      </c>
      <c r="K8" s="5">
        <f t="shared" ref="K8:K39" si="0">SUM(H8+J8)</f>
        <v>0</v>
      </c>
      <c r="L8" s="5" t="str">
        <f t="shared" ref="L8:L39" si="1">IF(D8&gt;0,(K8/D8),"")</f>
        <v/>
      </c>
      <c r="M8" s="5">
        <v>0</v>
      </c>
      <c r="N8" s="60"/>
    </row>
    <row r="9" spans="1:14">
      <c r="A9" s="9">
        <v>2</v>
      </c>
      <c r="B9" s="56"/>
      <c r="C9" s="4" t="str">
        <f t="shared" ref="C9:C72" si="2">IF(ISBLANK($B9),"","kom")</f>
        <v/>
      </c>
      <c r="D9" s="68"/>
      <c r="E9" s="57"/>
      <c r="F9" s="5">
        <f t="shared" ref="F9:F72" si="3">D9*E9</f>
        <v>0</v>
      </c>
      <c r="G9" s="58">
        <v>0</v>
      </c>
      <c r="H9" s="5">
        <f t="shared" ref="H9:H72" si="4">SUM(F9*(100-G9)/100)</f>
        <v>0</v>
      </c>
      <c r="I9" s="59"/>
      <c r="J9" s="5">
        <f t="shared" ref="J9:J72" si="5">SUM(H9*I9/100)</f>
        <v>0</v>
      </c>
      <c r="K9" s="5">
        <f t="shared" si="0"/>
        <v>0</v>
      </c>
      <c r="L9" s="5" t="str">
        <f t="shared" si="1"/>
        <v/>
      </c>
      <c r="M9" s="5">
        <v>0</v>
      </c>
      <c r="N9" s="61"/>
    </row>
    <row r="10" spans="1:14">
      <c r="A10" s="9">
        <v>3</v>
      </c>
      <c r="B10" s="56"/>
      <c r="C10" s="4" t="str">
        <f t="shared" si="2"/>
        <v/>
      </c>
      <c r="D10" s="68"/>
      <c r="E10" s="57"/>
      <c r="F10" s="5">
        <f t="shared" si="3"/>
        <v>0</v>
      </c>
      <c r="G10" s="58">
        <v>0</v>
      </c>
      <c r="H10" s="5">
        <f t="shared" si="4"/>
        <v>0</v>
      </c>
      <c r="I10" s="59"/>
      <c r="J10" s="5">
        <f t="shared" si="5"/>
        <v>0</v>
      </c>
      <c r="K10" s="5">
        <f t="shared" si="0"/>
        <v>0</v>
      </c>
      <c r="L10" s="5" t="str">
        <f t="shared" si="1"/>
        <v/>
      </c>
      <c r="M10" s="5">
        <v>0</v>
      </c>
      <c r="N10" s="61"/>
    </row>
    <row r="11" spans="1:14">
      <c r="A11" s="9">
        <v>4</v>
      </c>
      <c r="B11" s="56"/>
      <c r="C11" s="4" t="str">
        <f t="shared" si="2"/>
        <v/>
      </c>
      <c r="D11" s="68"/>
      <c r="E11" s="57"/>
      <c r="F11" s="5">
        <f t="shared" si="3"/>
        <v>0</v>
      </c>
      <c r="G11" s="58">
        <v>0</v>
      </c>
      <c r="H11" s="5">
        <f t="shared" si="4"/>
        <v>0</v>
      </c>
      <c r="I11" s="59"/>
      <c r="J11" s="5">
        <f t="shared" si="5"/>
        <v>0</v>
      </c>
      <c r="K11" s="5">
        <f t="shared" si="0"/>
        <v>0</v>
      </c>
      <c r="L11" s="5" t="str">
        <f t="shared" si="1"/>
        <v/>
      </c>
      <c r="M11" s="5">
        <v>0</v>
      </c>
      <c r="N11" s="61"/>
    </row>
    <row r="12" spans="1:14">
      <c r="A12" s="9">
        <v>5</v>
      </c>
      <c r="B12" s="56"/>
      <c r="C12" s="4" t="str">
        <f t="shared" si="2"/>
        <v/>
      </c>
      <c r="D12" s="68"/>
      <c r="E12" s="57"/>
      <c r="F12" s="5">
        <f t="shared" si="3"/>
        <v>0</v>
      </c>
      <c r="G12" s="58">
        <v>0</v>
      </c>
      <c r="H12" s="5">
        <f t="shared" si="4"/>
        <v>0</v>
      </c>
      <c r="I12" s="59"/>
      <c r="J12" s="5">
        <f t="shared" si="5"/>
        <v>0</v>
      </c>
      <c r="K12" s="5">
        <f t="shared" si="0"/>
        <v>0</v>
      </c>
      <c r="L12" s="5" t="str">
        <f t="shared" si="1"/>
        <v/>
      </c>
      <c r="M12" s="5">
        <v>0</v>
      </c>
      <c r="N12" s="61"/>
    </row>
    <row r="13" spans="1:14">
      <c r="A13" s="9">
        <v>6</v>
      </c>
      <c r="B13" s="56"/>
      <c r="C13" s="4" t="str">
        <f t="shared" si="2"/>
        <v/>
      </c>
      <c r="D13" s="68"/>
      <c r="E13" s="57"/>
      <c r="F13" s="5">
        <f t="shared" si="3"/>
        <v>0</v>
      </c>
      <c r="G13" s="58">
        <v>0</v>
      </c>
      <c r="H13" s="5">
        <f t="shared" si="4"/>
        <v>0</v>
      </c>
      <c r="I13" s="59"/>
      <c r="J13" s="5">
        <f t="shared" si="5"/>
        <v>0</v>
      </c>
      <c r="K13" s="5">
        <f t="shared" si="0"/>
        <v>0</v>
      </c>
      <c r="L13" s="5" t="str">
        <f t="shared" si="1"/>
        <v/>
      </c>
      <c r="M13" s="5">
        <v>0</v>
      </c>
      <c r="N13" s="61"/>
    </row>
    <row r="14" spans="1:14">
      <c r="A14" s="9">
        <v>7</v>
      </c>
      <c r="B14" s="56"/>
      <c r="C14" s="4" t="str">
        <f t="shared" si="2"/>
        <v/>
      </c>
      <c r="D14" s="68"/>
      <c r="E14" s="57"/>
      <c r="F14" s="5">
        <f t="shared" si="3"/>
        <v>0</v>
      </c>
      <c r="G14" s="58">
        <v>0</v>
      </c>
      <c r="H14" s="5">
        <f t="shared" si="4"/>
        <v>0</v>
      </c>
      <c r="I14" s="59"/>
      <c r="J14" s="5">
        <f t="shared" si="5"/>
        <v>0</v>
      </c>
      <c r="K14" s="5">
        <f t="shared" si="0"/>
        <v>0</v>
      </c>
      <c r="L14" s="5" t="str">
        <f t="shared" si="1"/>
        <v/>
      </c>
      <c r="M14" s="5">
        <v>0</v>
      </c>
      <c r="N14" s="61"/>
    </row>
    <row r="15" spans="1:14">
      <c r="A15" s="9">
        <v>8</v>
      </c>
      <c r="B15" s="56"/>
      <c r="C15" s="4" t="str">
        <f t="shared" si="2"/>
        <v/>
      </c>
      <c r="D15" s="68"/>
      <c r="E15" s="57"/>
      <c r="F15" s="5">
        <f t="shared" si="3"/>
        <v>0</v>
      </c>
      <c r="G15" s="58">
        <v>0</v>
      </c>
      <c r="H15" s="5">
        <f t="shared" si="4"/>
        <v>0</v>
      </c>
      <c r="I15" s="59"/>
      <c r="J15" s="5">
        <f t="shared" si="5"/>
        <v>0</v>
      </c>
      <c r="K15" s="5">
        <f t="shared" si="0"/>
        <v>0</v>
      </c>
      <c r="L15" s="5" t="str">
        <f t="shared" si="1"/>
        <v/>
      </c>
      <c r="M15" s="5">
        <v>0</v>
      </c>
      <c r="N15" s="61"/>
    </row>
    <row r="16" spans="1:14">
      <c r="A16" s="9">
        <v>9</v>
      </c>
      <c r="B16" s="56"/>
      <c r="C16" s="4" t="str">
        <f t="shared" si="2"/>
        <v/>
      </c>
      <c r="D16" s="68"/>
      <c r="E16" s="57"/>
      <c r="F16" s="5">
        <f t="shared" si="3"/>
        <v>0</v>
      </c>
      <c r="G16" s="58">
        <v>0</v>
      </c>
      <c r="H16" s="5">
        <f t="shared" si="4"/>
        <v>0</v>
      </c>
      <c r="I16" s="59"/>
      <c r="J16" s="5">
        <f t="shared" si="5"/>
        <v>0</v>
      </c>
      <c r="K16" s="5">
        <f t="shared" si="0"/>
        <v>0</v>
      </c>
      <c r="L16" s="5" t="str">
        <f t="shared" si="1"/>
        <v/>
      </c>
      <c r="M16" s="5">
        <v>0</v>
      </c>
      <c r="N16" s="61"/>
    </row>
    <row r="17" spans="1:14">
      <c r="A17" s="9">
        <v>10</v>
      </c>
      <c r="B17" s="56"/>
      <c r="C17" s="4" t="str">
        <f t="shared" si="2"/>
        <v/>
      </c>
      <c r="D17" s="68"/>
      <c r="E17" s="57"/>
      <c r="F17" s="5">
        <f t="shared" si="3"/>
        <v>0</v>
      </c>
      <c r="G17" s="58">
        <v>0</v>
      </c>
      <c r="H17" s="5">
        <f t="shared" si="4"/>
        <v>0</v>
      </c>
      <c r="I17" s="59"/>
      <c r="J17" s="5">
        <f t="shared" si="5"/>
        <v>0</v>
      </c>
      <c r="K17" s="5">
        <f t="shared" si="0"/>
        <v>0</v>
      </c>
      <c r="L17" s="5" t="str">
        <f t="shared" si="1"/>
        <v/>
      </c>
      <c r="M17" s="5">
        <v>0</v>
      </c>
      <c r="N17" s="61"/>
    </row>
    <row r="18" spans="1:14">
      <c r="A18" s="9">
        <v>11</v>
      </c>
      <c r="B18" s="56"/>
      <c r="C18" s="4" t="str">
        <f t="shared" si="2"/>
        <v/>
      </c>
      <c r="D18" s="68"/>
      <c r="E18" s="57"/>
      <c r="F18" s="5">
        <f t="shared" si="3"/>
        <v>0</v>
      </c>
      <c r="G18" s="58">
        <v>0</v>
      </c>
      <c r="H18" s="5">
        <f t="shared" si="4"/>
        <v>0</v>
      </c>
      <c r="I18" s="59"/>
      <c r="J18" s="5">
        <f t="shared" si="5"/>
        <v>0</v>
      </c>
      <c r="K18" s="5">
        <f t="shared" si="0"/>
        <v>0</v>
      </c>
      <c r="L18" s="5" t="str">
        <f t="shared" si="1"/>
        <v/>
      </c>
      <c r="M18" s="5">
        <v>0</v>
      </c>
      <c r="N18" s="61"/>
    </row>
    <row r="19" spans="1:14">
      <c r="A19" s="9">
        <v>12</v>
      </c>
      <c r="B19" s="56"/>
      <c r="C19" s="4" t="str">
        <f t="shared" si="2"/>
        <v/>
      </c>
      <c r="D19" s="68"/>
      <c r="E19" s="57"/>
      <c r="F19" s="5">
        <f t="shared" si="3"/>
        <v>0</v>
      </c>
      <c r="G19" s="58">
        <v>0</v>
      </c>
      <c r="H19" s="5">
        <f t="shared" si="4"/>
        <v>0</v>
      </c>
      <c r="I19" s="59"/>
      <c r="J19" s="5">
        <f t="shared" si="5"/>
        <v>0</v>
      </c>
      <c r="K19" s="5">
        <f t="shared" si="0"/>
        <v>0</v>
      </c>
      <c r="L19" s="5" t="str">
        <f t="shared" si="1"/>
        <v/>
      </c>
      <c r="M19" s="5">
        <v>0</v>
      </c>
      <c r="N19" s="61"/>
    </row>
    <row r="20" spans="1:14">
      <c r="A20" s="9">
        <v>13</v>
      </c>
      <c r="B20" s="56"/>
      <c r="C20" s="4" t="str">
        <f t="shared" si="2"/>
        <v/>
      </c>
      <c r="D20" s="68"/>
      <c r="E20" s="57"/>
      <c r="F20" s="5">
        <f t="shared" si="3"/>
        <v>0</v>
      </c>
      <c r="G20" s="58">
        <v>0</v>
      </c>
      <c r="H20" s="5">
        <f t="shared" si="4"/>
        <v>0</v>
      </c>
      <c r="I20" s="59"/>
      <c r="J20" s="5">
        <f t="shared" si="5"/>
        <v>0</v>
      </c>
      <c r="K20" s="5">
        <f t="shared" si="0"/>
        <v>0</v>
      </c>
      <c r="L20" s="5" t="str">
        <f t="shared" si="1"/>
        <v/>
      </c>
      <c r="M20" s="5">
        <v>0</v>
      </c>
      <c r="N20" s="61"/>
    </row>
    <row r="21" spans="1:14">
      <c r="A21" s="9">
        <v>14</v>
      </c>
      <c r="B21" s="56"/>
      <c r="C21" s="4" t="str">
        <f t="shared" si="2"/>
        <v/>
      </c>
      <c r="D21" s="68"/>
      <c r="E21" s="57"/>
      <c r="F21" s="5">
        <f t="shared" si="3"/>
        <v>0</v>
      </c>
      <c r="G21" s="58">
        <v>0</v>
      </c>
      <c r="H21" s="5">
        <f t="shared" si="4"/>
        <v>0</v>
      </c>
      <c r="I21" s="59"/>
      <c r="J21" s="5">
        <f t="shared" si="5"/>
        <v>0</v>
      </c>
      <c r="K21" s="5">
        <f t="shared" si="0"/>
        <v>0</v>
      </c>
      <c r="L21" s="5" t="str">
        <f t="shared" si="1"/>
        <v/>
      </c>
      <c r="M21" s="5">
        <v>0</v>
      </c>
      <c r="N21" s="61"/>
    </row>
    <row r="22" spans="1:14">
      <c r="A22" s="9">
        <v>15</v>
      </c>
      <c r="B22" s="56"/>
      <c r="C22" s="4" t="str">
        <f t="shared" si="2"/>
        <v/>
      </c>
      <c r="D22" s="68"/>
      <c r="E22" s="57"/>
      <c r="F22" s="5">
        <f t="shared" si="3"/>
        <v>0</v>
      </c>
      <c r="G22" s="58">
        <v>0</v>
      </c>
      <c r="H22" s="5">
        <f t="shared" si="4"/>
        <v>0</v>
      </c>
      <c r="I22" s="59"/>
      <c r="J22" s="5">
        <f t="shared" si="5"/>
        <v>0</v>
      </c>
      <c r="K22" s="5">
        <f t="shared" si="0"/>
        <v>0</v>
      </c>
      <c r="L22" s="5" t="str">
        <f t="shared" si="1"/>
        <v/>
      </c>
      <c r="M22" s="5">
        <v>0</v>
      </c>
      <c r="N22" s="61"/>
    </row>
    <row r="23" spans="1:14">
      <c r="A23" s="9">
        <v>16</v>
      </c>
      <c r="B23" s="56"/>
      <c r="C23" s="4" t="str">
        <f t="shared" si="2"/>
        <v/>
      </c>
      <c r="D23" s="68"/>
      <c r="E23" s="57"/>
      <c r="F23" s="5">
        <f t="shared" si="3"/>
        <v>0</v>
      </c>
      <c r="G23" s="58">
        <v>0</v>
      </c>
      <c r="H23" s="5">
        <f t="shared" si="4"/>
        <v>0</v>
      </c>
      <c r="I23" s="59"/>
      <c r="J23" s="5">
        <f t="shared" si="5"/>
        <v>0</v>
      </c>
      <c r="K23" s="5">
        <f t="shared" si="0"/>
        <v>0</v>
      </c>
      <c r="L23" s="5" t="str">
        <f t="shared" si="1"/>
        <v/>
      </c>
      <c r="M23" s="5">
        <v>0</v>
      </c>
      <c r="N23" s="61"/>
    </row>
    <row r="24" spans="1:14">
      <c r="A24" s="9">
        <v>17</v>
      </c>
      <c r="B24" s="56"/>
      <c r="C24" s="4" t="str">
        <f t="shared" si="2"/>
        <v/>
      </c>
      <c r="D24" s="68"/>
      <c r="E24" s="57"/>
      <c r="F24" s="5">
        <f t="shared" si="3"/>
        <v>0</v>
      </c>
      <c r="G24" s="58">
        <v>0</v>
      </c>
      <c r="H24" s="5">
        <f t="shared" si="4"/>
        <v>0</v>
      </c>
      <c r="I24" s="59"/>
      <c r="J24" s="5">
        <f t="shared" si="5"/>
        <v>0</v>
      </c>
      <c r="K24" s="5">
        <f t="shared" si="0"/>
        <v>0</v>
      </c>
      <c r="L24" s="5" t="str">
        <f t="shared" si="1"/>
        <v/>
      </c>
      <c r="M24" s="5">
        <v>0</v>
      </c>
      <c r="N24" s="61"/>
    </row>
    <row r="25" spans="1:14">
      <c r="A25" s="9">
        <v>18</v>
      </c>
      <c r="B25" s="56"/>
      <c r="C25" s="4" t="str">
        <f t="shared" si="2"/>
        <v/>
      </c>
      <c r="D25" s="68"/>
      <c r="E25" s="57"/>
      <c r="F25" s="5">
        <f t="shared" si="3"/>
        <v>0</v>
      </c>
      <c r="G25" s="58">
        <v>0</v>
      </c>
      <c r="H25" s="5">
        <f t="shared" si="4"/>
        <v>0</v>
      </c>
      <c r="I25" s="59"/>
      <c r="J25" s="5">
        <f t="shared" si="5"/>
        <v>0</v>
      </c>
      <c r="K25" s="5">
        <f t="shared" si="0"/>
        <v>0</v>
      </c>
      <c r="L25" s="5" t="str">
        <f t="shared" si="1"/>
        <v/>
      </c>
      <c r="M25" s="5">
        <v>0</v>
      </c>
      <c r="N25" s="61"/>
    </row>
    <row r="26" spans="1:14">
      <c r="A26" s="9">
        <v>19</v>
      </c>
      <c r="B26" s="56"/>
      <c r="C26" s="4" t="str">
        <f t="shared" si="2"/>
        <v/>
      </c>
      <c r="D26" s="68"/>
      <c r="E26" s="57"/>
      <c r="F26" s="5">
        <f t="shared" si="3"/>
        <v>0</v>
      </c>
      <c r="G26" s="58">
        <v>0</v>
      </c>
      <c r="H26" s="5">
        <f t="shared" si="4"/>
        <v>0</v>
      </c>
      <c r="I26" s="59"/>
      <c r="J26" s="5">
        <f t="shared" si="5"/>
        <v>0</v>
      </c>
      <c r="K26" s="5">
        <f t="shared" si="0"/>
        <v>0</v>
      </c>
      <c r="L26" s="5" t="str">
        <f t="shared" si="1"/>
        <v/>
      </c>
      <c r="M26" s="5">
        <v>0</v>
      </c>
      <c r="N26" s="61"/>
    </row>
    <row r="27" spans="1:14">
      <c r="A27" s="9">
        <v>20</v>
      </c>
      <c r="B27" s="56"/>
      <c r="C27" s="4" t="str">
        <f t="shared" si="2"/>
        <v/>
      </c>
      <c r="D27" s="68"/>
      <c r="E27" s="57"/>
      <c r="F27" s="5">
        <f t="shared" si="3"/>
        <v>0</v>
      </c>
      <c r="G27" s="58">
        <v>0</v>
      </c>
      <c r="H27" s="5">
        <f t="shared" si="4"/>
        <v>0</v>
      </c>
      <c r="I27" s="59"/>
      <c r="J27" s="5">
        <f t="shared" si="5"/>
        <v>0</v>
      </c>
      <c r="K27" s="5">
        <f t="shared" si="0"/>
        <v>0</v>
      </c>
      <c r="L27" s="5" t="str">
        <f t="shared" si="1"/>
        <v/>
      </c>
      <c r="M27" s="5">
        <v>0</v>
      </c>
      <c r="N27" s="61"/>
    </row>
    <row r="28" spans="1:14">
      <c r="A28" s="9">
        <v>21</v>
      </c>
      <c r="B28" s="56"/>
      <c r="C28" s="4" t="str">
        <f t="shared" si="2"/>
        <v/>
      </c>
      <c r="D28" s="68"/>
      <c r="E28" s="57"/>
      <c r="F28" s="5">
        <f t="shared" si="3"/>
        <v>0</v>
      </c>
      <c r="G28" s="58">
        <v>0</v>
      </c>
      <c r="H28" s="5">
        <f t="shared" si="4"/>
        <v>0</v>
      </c>
      <c r="I28" s="59"/>
      <c r="J28" s="5">
        <f t="shared" si="5"/>
        <v>0</v>
      </c>
      <c r="K28" s="5">
        <f t="shared" si="0"/>
        <v>0</v>
      </c>
      <c r="L28" s="5" t="str">
        <f t="shared" si="1"/>
        <v/>
      </c>
      <c r="M28" s="5">
        <v>0</v>
      </c>
      <c r="N28" s="61"/>
    </row>
    <row r="29" spans="1:14">
      <c r="A29" s="9">
        <v>22</v>
      </c>
      <c r="B29" s="56"/>
      <c r="C29" s="4" t="str">
        <f t="shared" si="2"/>
        <v/>
      </c>
      <c r="D29" s="68"/>
      <c r="E29" s="57"/>
      <c r="F29" s="5">
        <f t="shared" si="3"/>
        <v>0</v>
      </c>
      <c r="G29" s="58">
        <v>0</v>
      </c>
      <c r="H29" s="5">
        <f t="shared" si="4"/>
        <v>0</v>
      </c>
      <c r="I29" s="59"/>
      <c r="J29" s="5">
        <f t="shared" si="5"/>
        <v>0</v>
      </c>
      <c r="K29" s="5">
        <f t="shared" si="0"/>
        <v>0</v>
      </c>
      <c r="L29" s="5" t="str">
        <f t="shared" si="1"/>
        <v/>
      </c>
      <c r="M29" s="5">
        <v>0</v>
      </c>
      <c r="N29" s="61"/>
    </row>
    <row r="30" spans="1:14">
      <c r="A30" s="9">
        <v>23</v>
      </c>
      <c r="B30" s="56"/>
      <c r="C30" s="4" t="str">
        <f t="shared" si="2"/>
        <v/>
      </c>
      <c r="D30" s="68"/>
      <c r="E30" s="57"/>
      <c r="F30" s="5">
        <f t="shared" si="3"/>
        <v>0</v>
      </c>
      <c r="G30" s="58">
        <v>0</v>
      </c>
      <c r="H30" s="5">
        <f t="shared" si="4"/>
        <v>0</v>
      </c>
      <c r="I30" s="59"/>
      <c r="J30" s="5">
        <f t="shared" si="5"/>
        <v>0</v>
      </c>
      <c r="K30" s="5">
        <f t="shared" si="0"/>
        <v>0</v>
      </c>
      <c r="L30" s="5" t="str">
        <f t="shared" si="1"/>
        <v/>
      </c>
      <c r="M30" s="5">
        <v>0</v>
      </c>
      <c r="N30" s="61"/>
    </row>
    <row r="31" spans="1:14">
      <c r="A31" s="9">
        <v>24</v>
      </c>
      <c r="B31" s="56"/>
      <c r="C31" s="4" t="str">
        <f t="shared" si="2"/>
        <v/>
      </c>
      <c r="D31" s="68"/>
      <c r="E31" s="57"/>
      <c r="F31" s="5">
        <f t="shared" si="3"/>
        <v>0</v>
      </c>
      <c r="G31" s="58">
        <v>0</v>
      </c>
      <c r="H31" s="5">
        <f t="shared" si="4"/>
        <v>0</v>
      </c>
      <c r="I31" s="59"/>
      <c r="J31" s="5">
        <f t="shared" si="5"/>
        <v>0</v>
      </c>
      <c r="K31" s="5">
        <f t="shared" si="0"/>
        <v>0</v>
      </c>
      <c r="L31" s="5" t="str">
        <f t="shared" si="1"/>
        <v/>
      </c>
      <c r="M31" s="5">
        <v>0</v>
      </c>
      <c r="N31" s="61"/>
    </row>
    <row r="32" spans="1:14">
      <c r="A32" s="9">
        <v>25</v>
      </c>
      <c r="B32" s="56"/>
      <c r="C32" s="4" t="str">
        <f t="shared" si="2"/>
        <v/>
      </c>
      <c r="D32" s="68"/>
      <c r="E32" s="57"/>
      <c r="F32" s="5">
        <f t="shared" si="3"/>
        <v>0</v>
      </c>
      <c r="G32" s="58">
        <v>0</v>
      </c>
      <c r="H32" s="5">
        <f t="shared" si="4"/>
        <v>0</v>
      </c>
      <c r="I32" s="59"/>
      <c r="J32" s="5">
        <f t="shared" si="5"/>
        <v>0</v>
      </c>
      <c r="K32" s="5">
        <f t="shared" si="0"/>
        <v>0</v>
      </c>
      <c r="L32" s="5" t="str">
        <f t="shared" si="1"/>
        <v/>
      </c>
      <c r="M32" s="5">
        <v>0</v>
      </c>
      <c r="N32" s="61"/>
    </row>
    <row r="33" spans="1:14">
      <c r="A33" s="9">
        <v>26</v>
      </c>
      <c r="B33" s="56"/>
      <c r="C33" s="4" t="str">
        <f t="shared" si="2"/>
        <v/>
      </c>
      <c r="D33" s="68"/>
      <c r="E33" s="57"/>
      <c r="F33" s="5">
        <f t="shared" si="3"/>
        <v>0</v>
      </c>
      <c r="G33" s="58">
        <v>0</v>
      </c>
      <c r="H33" s="5">
        <f t="shared" si="4"/>
        <v>0</v>
      </c>
      <c r="I33" s="59"/>
      <c r="J33" s="5">
        <f t="shared" si="5"/>
        <v>0</v>
      </c>
      <c r="K33" s="5">
        <f t="shared" si="0"/>
        <v>0</v>
      </c>
      <c r="L33" s="5" t="str">
        <f t="shared" si="1"/>
        <v/>
      </c>
      <c r="M33" s="5">
        <v>0</v>
      </c>
      <c r="N33" s="61"/>
    </row>
    <row r="34" spans="1:14">
      <c r="A34" s="9">
        <v>27</v>
      </c>
      <c r="B34" s="56"/>
      <c r="C34" s="4" t="str">
        <f t="shared" si="2"/>
        <v/>
      </c>
      <c r="D34" s="68"/>
      <c r="E34" s="57"/>
      <c r="F34" s="5">
        <f t="shared" si="3"/>
        <v>0</v>
      </c>
      <c r="G34" s="58">
        <v>0</v>
      </c>
      <c r="H34" s="5">
        <f t="shared" si="4"/>
        <v>0</v>
      </c>
      <c r="I34" s="59"/>
      <c r="J34" s="5">
        <f t="shared" si="5"/>
        <v>0</v>
      </c>
      <c r="K34" s="5">
        <f t="shared" si="0"/>
        <v>0</v>
      </c>
      <c r="L34" s="5" t="str">
        <f t="shared" si="1"/>
        <v/>
      </c>
      <c r="M34" s="5">
        <v>0</v>
      </c>
      <c r="N34" s="61"/>
    </row>
    <row r="35" spans="1:14">
      <c r="A35" s="9">
        <v>28</v>
      </c>
      <c r="B35" s="56"/>
      <c r="C35" s="4" t="str">
        <f t="shared" si="2"/>
        <v/>
      </c>
      <c r="D35" s="68"/>
      <c r="E35" s="57"/>
      <c r="F35" s="5">
        <f t="shared" si="3"/>
        <v>0</v>
      </c>
      <c r="G35" s="58">
        <v>0</v>
      </c>
      <c r="H35" s="5">
        <f t="shared" si="4"/>
        <v>0</v>
      </c>
      <c r="I35" s="59"/>
      <c r="J35" s="5">
        <f t="shared" si="5"/>
        <v>0</v>
      </c>
      <c r="K35" s="5">
        <f t="shared" si="0"/>
        <v>0</v>
      </c>
      <c r="L35" s="5" t="str">
        <f t="shared" si="1"/>
        <v/>
      </c>
      <c r="M35" s="5">
        <v>0</v>
      </c>
      <c r="N35" s="61"/>
    </row>
    <row r="36" spans="1:14">
      <c r="A36" s="9">
        <v>29</v>
      </c>
      <c r="B36" s="56"/>
      <c r="C36" s="4" t="str">
        <f t="shared" si="2"/>
        <v/>
      </c>
      <c r="D36" s="68"/>
      <c r="E36" s="57"/>
      <c r="F36" s="5">
        <f t="shared" si="3"/>
        <v>0</v>
      </c>
      <c r="G36" s="58">
        <v>0</v>
      </c>
      <c r="H36" s="5">
        <f t="shared" si="4"/>
        <v>0</v>
      </c>
      <c r="I36" s="59"/>
      <c r="J36" s="5">
        <f t="shared" si="5"/>
        <v>0</v>
      </c>
      <c r="K36" s="5">
        <f t="shared" si="0"/>
        <v>0</v>
      </c>
      <c r="L36" s="5" t="str">
        <f t="shared" si="1"/>
        <v/>
      </c>
      <c r="M36" s="5">
        <v>0</v>
      </c>
      <c r="N36" s="61"/>
    </row>
    <row r="37" spans="1:14">
      <c r="A37" s="9">
        <v>30</v>
      </c>
      <c r="B37" s="56"/>
      <c r="C37" s="4" t="str">
        <f t="shared" si="2"/>
        <v/>
      </c>
      <c r="D37" s="68"/>
      <c r="E37" s="57"/>
      <c r="F37" s="5">
        <f t="shared" si="3"/>
        <v>0</v>
      </c>
      <c r="G37" s="58">
        <v>0</v>
      </c>
      <c r="H37" s="5">
        <f t="shared" si="4"/>
        <v>0</v>
      </c>
      <c r="I37" s="59"/>
      <c r="J37" s="5">
        <f t="shared" si="5"/>
        <v>0</v>
      </c>
      <c r="K37" s="5">
        <f t="shared" si="0"/>
        <v>0</v>
      </c>
      <c r="L37" s="5" t="str">
        <f t="shared" si="1"/>
        <v/>
      </c>
      <c r="M37" s="5">
        <v>0</v>
      </c>
      <c r="N37" s="61"/>
    </row>
    <row r="38" spans="1:14">
      <c r="A38" s="9">
        <v>31</v>
      </c>
      <c r="B38" s="56"/>
      <c r="C38" s="4" t="str">
        <f t="shared" si="2"/>
        <v/>
      </c>
      <c r="D38" s="68">
        <v>0</v>
      </c>
      <c r="E38" s="57">
        <v>0</v>
      </c>
      <c r="F38" s="5">
        <f t="shared" si="3"/>
        <v>0</v>
      </c>
      <c r="G38" s="58">
        <v>0</v>
      </c>
      <c r="H38" s="5">
        <f t="shared" si="4"/>
        <v>0</v>
      </c>
      <c r="I38" s="59">
        <v>0</v>
      </c>
      <c r="J38" s="5">
        <f t="shared" si="5"/>
        <v>0</v>
      </c>
      <c r="K38" s="5">
        <f t="shared" si="0"/>
        <v>0</v>
      </c>
      <c r="L38" s="5" t="str">
        <f t="shared" si="1"/>
        <v/>
      </c>
      <c r="M38" s="5">
        <v>0</v>
      </c>
      <c r="N38" s="61"/>
    </row>
    <row r="39" spans="1:14">
      <c r="A39" s="9">
        <v>32</v>
      </c>
      <c r="B39" s="56"/>
      <c r="C39" s="4" t="str">
        <f t="shared" si="2"/>
        <v/>
      </c>
      <c r="D39" s="68">
        <v>0</v>
      </c>
      <c r="E39" s="57">
        <v>0</v>
      </c>
      <c r="F39" s="5">
        <f t="shared" si="3"/>
        <v>0</v>
      </c>
      <c r="G39" s="58">
        <v>0</v>
      </c>
      <c r="H39" s="5">
        <f t="shared" si="4"/>
        <v>0</v>
      </c>
      <c r="I39" s="59">
        <v>0</v>
      </c>
      <c r="J39" s="5">
        <f t="shared" si="5"/>
        <v>0</v>
      </c>
      <c r="K39" s="5">
        <f t="shared" si="0"/>
        <v>0</v>
      </c>
      <c r="L39" s="5" t="str">
        <f t="shared" si="1"/>
        <v/>
      </c>
      <c r="M39" s="5">
        <v>0</v>
      </c>
      <c r="N39" s="61"/>
    </row>
    <row r="40" spans="1:14">
      <c r="A40" s="9">
        <v>33</v>
      </c>
      <c r="B40" s="56"/>
      <c r="C40" s="4" t="str">
        <f t="shared" si="2"/>
        <v/>
      </c>
      <c r="D40" s="68">
        <v>0</v>
      </c>
      <c r="E40" s="57">
        <v>0</v>
      </c>
      <c r="F40" s="5">
        <f t="shared" si="3"/>
        <v>0</v>
      </c>
      <c r="G40" s="58">
        <v>0</v>
      </c>
      <c r="H40" s="5">
        <f t="shared" si="4"/>
        <v>0</v>
      </c>
      <c r="I40" s="59">
        <v>0</v>
      </c>
      <c r="J40" s="5">
        <f t="shared" si="5"/>
        <v>0</v>
      </c>
      <c r="K40" s="5">
        <f t="shared" ref="K40:K71" si="6">SUM(H40+J40)</f>
        <v>0</v>
      </c>
      <c r="L40" s="5" t="str">
        <f t="shared" ref="L40:L71" si="7">IF(D40&gt;0,(K40/D40),"")</f>
        <v/>
      </c>
      <c r="M40" s="5">
        <v>0</v>
      </c>
      <c r="N40" s="61"/>
    </row>
    <row r="41" spans="1:14">
      <c r="A41" s="9">
        <v>34</v>
      </c>
      <c r="B41" s="56"/>
      <c r="C41" s="4" t="str">
        <f t="shared" si="2"/>
        <v/>
      </c>
      <c r="D41" s="68">
        <v>0</v>
      </c>
      <c r="E41" s="57">
        <v>0</v>
      </c>
      <c r="F41" s="5">
        <f t="shared" si="3"/>
        <v>0</v>
      </c>
      <c r="G41" s="58">
        <v>0</v>
      </c>
      <c r="H41" s="5">
        <f t="shared" si="4"/>
        <v>0</v>
      </c>
      <c r="I41" s="59">
        <v>0</v>
      </c>
      <c r="J41" s="5">
        <f t="shared" si="5"/>
        <v>0</v>
      </c>
      <c r="K41" s="5">
        <f t="shared" si="6"/>
        <v>0</v>
      </c>
      <c r="L41" s="5" t="str">
        <f t="shared" si="7"/>
        <v/>
      </c>
      <c r="M41" s="5">
        <v>0</v>
      </c>
      <c r="N41" s="61"/>
    </row>
    <row r="42" spans="1:14">
      <c r="A42" s="9">
        <v>35</v>
      </c>
      <c r="B42" s="56"/>
      <c r="C42" s="4" t="str">
        <f t="shared" si="2"/>
        <v/>
      </c>
      <c r="D42" s="68">
        <v>0</v>
      </c>
      <c r="E42" s="57">
        <v>0</v>
      </c>
      <c r="F42" s="5">
        <f t="shared" si="3"/>
        <v>0</v>
      </c>
      <c r="G42" s="58">
        <v>0</v>
      </c>
      <c r="H42" s="5">
        <f t="shared" si="4"/>
        <v>0</v>
      </c>
      <c r="I42" s="59">
        <v>0</v>
      </c>
      <c r="J42" s="5">
        <f t="shared" si="5"/>
        <v>0</v>
      </c>
      <c r="K42" s="5">
        <f t="shared" si="6"/>
        <v>0</v>
      </c>
      <c r="L42" s="5" t="str">
        <f t="shared" si="7"/>
        <v/>
      </c>
      <c r="M42" s="5">
        <v>0</v>
      </c>
      <c r="N42" s="61"/>
    </row>
    <row r="43" spans="1:14">
      <c r="A43" s="9">
        <v>36</v>
      </c>
      <c r="B43" s="56"/>
      <c r="C43" s="4" t="str">
        <f t="shared" si="2"/>
        <v/>
      </c>
      <c r="D43" s="68">
        <v>0</v>
      </c>
      <c r="E43" s="57">
        <v>0</v>
      </c>
      <c r="F43" s="5">
        <f t="shared" si="3"/>
        <v>0</v>
      </c>
      <c r="G43" s="58">
        <v>0</v>
      </c>
      <c r="H43" s="5">
        <f t="shared" si="4"/>
        <v>0</v>
      </c>
      <c r="I43" s="59">
        <v>0</v>
      </c>
      <c r="J43" s="5">
        <f t="shared" si="5"/>
        <v>0</v>
      </c>
      <c r="K43" s="5">
        <f t="shared" si="6"/>
        <v>0</v>
      </c>
      <c r="L43" s="5" t="str">
        <f t="shared" si="7"/>
        <v/>
      </c>
      <c r="M43" s="5">
        <v>0</v>
      </c>
      <c r="N43" s="61"/>
    </row>
    <row r="44" spans="1:14">
      <c r="A44" s="9">
        <v>37</v>
      </c>
      <c r="B44" s="56"/>
      <c r="C44" s="4" t="str">
        <f t="shared" si="2"/>
        <v/>
      </c>
      <c r="D44" s="68">
        <v>0</v>
      </c>
      <c r="E44" s="57">
        <v>0</v>
      </c>
      <c r="F44" s="5">
        <f t="shared" si="3"/>
        <v>0</v>
      </c>
      <c r="G44" s="58">
        <v>0</v>
      </c>
      <c r="H44" s="5">
        <f t="shared" si="4"/>
        <v>0</v>
      </c>
      <c r="I44" s="59">
        <v>0</v>
      </c>
      <c r="J44" s="5">
        <f t="shared" si="5"/>
        <v>0</v>
      </c>
      <c r="K44" s="5">
        <f t="shared" si="6"/>
        <v>0</v>
      </c>
      <c r="L44" s="5" t="str">
        <f t="shared" si="7"/>
        <v/>
      </c>
      <c r="M44" s="5">
        <v>0</v>
      </c>
      <c r="N44" s="61"/>
    </row>
    <row r="45" spans="1:14">
      <c r="A45" s="9">
        <v>38</v>
      </c>
      <c r="B45" s="56"/>
      <c r="C45" s="4" t="str">
        <f t="shared" si="2"/>
        <v/>
      </c>
      <c r="D45" s="68">
        <v>0</v>
      </c>
      <c r="E45" s="57">
        <v>0</v>
      </c>
      <c r="F45" s="5">
        <f t="shared" si="3"/>
        <v>0</v>
      </c>
      <c r="G45" s="58">
        <v>0</v>
      </c>
      <c r="H45" s="5">
        <f t="shared" si="4"/>
        <v>0</v>
      </c>
      <c r="I45" s="59">
        <v>0</v>
      </c>
      <c r="J45" s="5">
        <f t="shared" si="5"/>
        <v>0</v>
      </c>
      <c r="K45" s="5">
        <f t="shared" si="6"/>
        <v>0</v>
      </c>
      <c r="L45" s="5" t="str">
        <f t="shared" si="7"/>
        <v/>
      </c>
      <c r="M45" s="5">
        <v>0</v>
      </c>
      <c r="N45" s="61"/>
    </row>
    <row r="46" spans="1:14">
      <c r="A46" s="9">
        <v>39</v>
      </c>
      <c r="B46" s="56"/>
      <c r="C46" s="4" t="str">
        <f t="shared" si="2"/>
        <v/>
      </c>
      <c r="D46" s="68">
        <v>0</v>
      </c>
      <c r="E46" s="57">
        <v>0</v>
      </c>
      <c r="F46" s="5">
        <f t="shared" si="3"/>
        <v>0</v>
      </c>
      <c r="G46" s="58">
        <v>0</v>
      </c>
      <c r="H46" s="5">
        <f t="shared" si="4"/>
        <v>0</v>
      </c>
      <c r="I46" s="59">
        <v>0</v>
      </c>
      <c r="J46" s="5">
        <f t="shared" si="5"/>
        <v>0</v>
      </c>
      <c r="K46" s="5">
        <f t="shared" si="6"/>
        <v>0</v>
      </c>
      <c r="L46" s="5" t="str">
        <f t="shared" si="7"/>
        <v/>
      </c>
      <c r="M46" s="5">
        <v>0</v>
      </c>
      <c r="N46" s="61"/>
    </row>
    <row r="47" spans="1:14">
      <c r="A47" s="9">
        <v>40</v>
      </c>
      <c r="B47" s="56"/>
      <c r="C47" s="4" t="str">
        <f t="shared" si="2"/>
        <v/>
      </c>
      <c r="D47" s="68">
        <v>0</v>
      </c>
      <c r="E47" s="57">
        <v>0</v>
      </c>
      <c r="F47" s="5">
        <f t="shared" si="3"/>
        <v>0</v>
      </c>
      <c r="G47" s="58">
        <v>0</v>
      </c>
      <c r="H47" s="5">
        <f t="shared" si="4"/>
        <v>0</v>
      </c>
      <c r="I47" s="59">
        <v>0</v>
      </c>
      <c r="J47" s="5">
        <f t="shared" si="5"/>
        <v>0</v>
      </c>
      <c r="K47" s="5">
        <f t="shared" si="6"/>
        <v>0</v>
      </c>
      <c r="L47" s="5" t="str">
        <f t="shared" si="7"/>
        <v/>
      </c>
      <c r="M47" s="5">
        <v>0</v>
      </c>
      <c r="N47" s="61"/>
    </row>
    <row r="48" spans="1:14">
      <c r="A48" s="9">
        <v>41</v>
      </c>
      <c r="B48" s="56"/>
      <c r="C48" s="4" t="str">
        <f t="shared" si="2"/>
        <v/>
      </c>
      <c r="D48" s="68">
        <v>0</v>
      </c>
      <c r="E48" s="57">
        <v>0</v>
      </c>
      <c r="F48" s="5">
        <f t="shared" si="3"/>
        <v>0</v>
      </c>
      <c r="G48" s="58">
        <v>0</v>
      </c>
      <c r="H48" s="5">
        <f t="shared" si="4"/>
        <v>0</v>
      </c>
      <c r="I48" s="59">
        <v>0</v>
      </c>
      <c r="J48" s="5">
        <f t="shared" si="5"/>
        <v>0</v>
      </c>
      <c r="K48" s="5">
        <f t="shared" si="6"/>
        <v>0</v>
      </c>
      <c r="L48" s="5" t="str">
        <f t="shared" si="7"/>
        <v/>
      </c>
      <c r="M48" s="5">
        <v>0</v>
      </c>
      <c r="N48" s="61"/>
    </row>
    <row r="49" spans="1:14">
      <c r="A49" s="9">
        <v>42</v>
      </c>
      <c r="B49" s="56"/>
      <c r="C49" s="4" t="str">
        <f t="shared" si="2"/>
        <v/>
      </c>
      <c r="D49" s="68">
        <v>0</v>
      </c>
      <c r="E49" s="57">
        <v>0</v>
      </c>
      <c r="F49" s="5">
        <f t="shared" si="3"/>
        <v>0</v>
      </c>
      <c r="G49" s="58">
        <v>0</v>
      </c>
      <c r="H49" s="5">
        <f t="shared" si="4"/>
        <v>0</v>
      </c>
      <c r="I49" s="59">
        <v>0</v>
      </c>
      <c r="J49" s="5">
        <f t="shared" si="5"/>
        <v>0</v>
      </c>
      <c r="K49" s="5">
        <f t="shared" si="6"/>
        <v>0</v>
      </c>
      <c r="L49" s="5" t="str">
        <f t="shared" si="7"/>
        <v/>
      </c>
      <c r="M49" s="5">
        <v>0</v>
      </c>
      <c r="N49" s="61"/>
    </row>
    <row r="50" spans="1:14">
      <c r="A50" s="9">
        <v>43</v>
      </c>
      <c r="B50" s="56"/>
      <c r="C50" s="4" t="str">
        <f t="shared" si="2"/>
        <v/>
      </c>
      <c r="D50" s="68">
        <v>0</v>
      </c>
      <c r="E50" s="57">
        <v>0</v>
      </c>
      <c r="F50" s="5">
        <f t="shared" si="3"/>
        <v>0</v>
      </c>
      <c r="G50" s="58">
        <v>0</v>
      </c>
      <c r="H50" s="5">
        <f t="shared" si="4"/>
        <v>0</v>
      </c>
      <c r="I50" s="59">
        <v>0</v>
      </c>
      <c r="J50" s="5">
        <f t="shared" si="5"/>
        <v>0</v>
      </c>
      <c r="K50" s="5">
        <f t="shared" si="6"/>
        <v>0</v>
      </c>
      <c r="L50" s="5" t="str">
        <f t="shared" si="7"/>
        <v/>
      </c>
      <c r="M50" s="5">
        <v>0</v>
      </c>
      <c r="N50" s="61"/>
    </row>
    <row r="51" spans="1:14">
      <c r="A51" s="9">
        <v>44</v>
      </c>
      <c r="B51" s="56"/>
      <c r="C51" s="4" t="str">
        <f t="shared" si="2"/>
        <v/>
      </c>
      <c r="D51" s="68">
        <v>0</v>
      </c>
      <c r="E51" s="57">
        <v>0</v>
      </c>
      <c r="F51" s="5">
        <f t="shared" si="3"/>
        <v>0</v>
      </c>
      <c r="G51" s="58">
        <v>0</v>
      </c>
      <c r="H51" s="5">
        <f t="shared" si="4"/>
        <v>0</v>
      </c>
      <c r="I51" s="59">
        <v>0</v>
      </c>
      <c r="J51" s="5">
        <f t="shared" si="5"/>
        <v>0</v>
      </c>
      <c r="K51" s="5">
        <f t="shared" si="6"/>
        <v>0</v>
      </c>
      <c r="L51" s="5" t="str">
        <f t="shared" si="7"/>
        <v/>
      </c>
      <c r="M51" s="5">
        <v>0</v>
      </c>
      <c r="N51" s="61"/>
    </row>
    <row r="52" spans="1:14">
      <c r="A52" s="9">
        <v>45</v>
      </c>
      <c r="B52" s="56"/>
      <c r="C52" s="4" t="str">
        <f t="shared" si="2"/>
        <v/>
      </c>
      <c r="D52" s="68">
        <v>0</v>
      </c>
      <c r="E52" s="57">
        <v>0</v>
      </c>
      <c r="F52" s="5">
        <f t="shared" si="3"/>
        <v>0</v>
      </c>
      <c r="G52" s="58">
        <v>0</v>
      </c>
      <c r="H52" s="5">
        <f t="shared" si="4"/>
        <v>0</v>
      </c>
      <c r="I52" s="59">
        <v>0</v>
      </c>
      <c r="J52" s="5">
        <f t="shared" si="5"/>
        <v>0</v>
      </c>
      <c r="K52" s="5">
        <f t="shared" si="6"/>
        <v>0</v>
      </c>
      <c r="L52" s="5" t="str">
        <f t="shared" si="7"/>
        <v/>
      </c>
      <c r="M52" s="5">
        <v>0</v>
      </c>
      <c r="N52" s="61"/>
    </row>
    <row r="53" spans="1:14">
      <c r="A53" s="9">
        <v>46</v>
      </c>
      <c r="B53" s="56"/>
      <c r="C53" s="4" t="str">
        <f t="shared" si="2"/>
        <v/>
      </c>
      <c r="D53" s="68">
        <v>0</v>
      </c>
      <c r="E53" s="57">
        <v>0</v>
      </c>
      <c r="F53" s="5">
        <f t="shared" si="3"/>
        <v>0</v>
      </c>
      <c r="G53" s="58">
        <v>0</v>
      </c>
      <c r="H53" s="5">
        <f t="shared" si="4"/>
        <v>0</v>
      </c>
      <c r="I53" s="59">
        <v>0</v>
      </c>
      <c r="J53" s="5">
        <f t="shared" si="5"/>
        <v>0</v>
      </c>
      <c r="K53" s="5">
        <f t="shared" si="6"/>
        <v>0</v>
      </c>
      <c r="L53" s="5" t="str">
        <f t="shared" si="7"/>
        <v/>
      </c>
      <c r="M53" s="5">
        <v>0</v>
      </c>
      <c r="N53" s="61"/>
    </row>
    <row r="54" spans="1:14">
      <c r="A54" s="9">
        <v>47</v>
      </c>
      <c r="B54" s="56"/>
      <c r="C54" s="4" t="str">
        <f t="shared" si="2"/>
        <v/>
      </c>
      <c r="D54" s="68">
        <v>0</v>
      </c>
      <c r="E54" s="57">
        <v>0</v>
      </c>
      <c r="F54" s="5">
        <f t="shared" si="3"/>
        <v>0</v>
      </c>
      <c r="G54" s="58">
        <v>0</v>
      </c>
      <c r="H54" s="5">
        <f t="shared" si="4"/>
        <v>0</v>
      </c>
      <c r="I54" s="59">
        <v>0</v>
      </c>
      <c r="J54" s="5">
        <f t="shared" si="5"/>
        <v>0</v>
      </c>
      <c r="K54" s="5">
        <f t="shared" si="6"/>
        <v>0</v>
      </c>
      <c r="L54" s="5" t="str">
        <f t="shared" si="7"/>
        <v/>
      </c>
      <c r="M54" s="5">
        <v>0</v>
      </c>
      <c r="N54" s="61"/>
    </row>
    <row r="55" spans="1:14">
      <c r="A55" s="9">
        <v>48</v>
      </c>
      <c r="B55" s="56"/>
      <c r="C55" s="4" t="str">
        <f t="shared" si="2"/>
        <v/>
      </c>
      <c r="D55" s="68">
        <v>0</v>
      </c>
      <c r="E55" s="57">
        <v>0</v>
      </c>
      <c r="F55" s="5">
        <f t="shared" si="3"/>
        <v>0</v>
      </c>
      <c r="G55" s="58">
        <v>0</v>
      </c>
      <c r="H55" s="5">
        <f t="shared" si="4"/>
        <v>0</v>
      </c>
      <c r="I55" s="59">
        <v>0</v>
      </c>
      <c r="J55" s="5">
        <f t="shared" si="5"/>
        <v>0</v>
      </c>
      <c r="K55" s="5">
        <f t="shared" si="6"/>
        <v>0</v>
      </c>
      <c r="L55" s="5" t="str">
        <f t="shared" si="7"/>
        <v/>
      </c>
      <c r="M55" s="5">
        <v>0</v>
      </c>
      <c r="N55" s="61"/>
    </row>
    <row r="56" spans="1:14">
      <c r="A56" s="9">
        <v>49</v>
      </c>
      <c r="B56" s="56"/>
      <c r="C56" s="4" t="str">
        <f t="shared" si="2"/>
        <v/>
      </c>
      <c r="D56" s="68">
        <v>0</v>
      </c>
      <c r="E56" s="57">
        <v>0</v>
      </c>
      <c r="F56" s="5">
        <f t="shared" si="3"/>
        <v>0</v>
      </c>
      <c r="G56" s="58">
        <v>0</v>
      </c>
      <c r="H56" s="5">
        <f t="shared" si="4"/>
        <v>0</v>
      </c>
      <c r="I56" s="59">
        <v>0</v>
      </c>
      <c r="J56" s="5">
        <f t="shared" si="5"/>
        <v>0</v>
      </c>
      <c r="K56" s="5">
        <f t="shared" si="6"/>
        <v>0</v>
      </c>
      <c r="L56" s="5" t="str">
        <f t="shared" si="7"/>
        <v/>
      </c>
      <c r="M56" s="5">
        <v>0</v>
      </c>
      <c r="N56" s="61"/>
    </row>
    <row r="57" spans="1:14">
      <c r="A57" s="9">
        <v>50</v>
      </c>
      <c r="B57" s="56"/>
      <c r="C57" s="4" t="str">
        <f t="shared" si="2"/>
        <v/>
      </c>
      <c r="D57" s="68">
        <v>0</v>
      </c>
      <c r="E57" s="57">
        <v>0</v>
      </c>
      <c r="F57" s="5">
        <f t="shared" si="3"/>
        <v>0</v>
      </c>
      <c r="G57" s="58">
        <v>0</v>
      </c>
      <c r="H57" s="5">
        <f t="shared" si="4"/>
        <v>0</v>
      </c>
      <c r="I57" s="59">
        <v>0</v>
      </c>
      <c r="J57" s="5">
        <f t="shared" si="5"/>
        <v>0</v>
      </c>
      <c r="K57" s="5">
        <f t="shared" si="6"/>
        <v>0</v>
      </c>
      <c r="L57" s="5" t="str">
        <f t="shared" si="7"/>
        <v/>
      </c>
      <c r="M57" s="5">
        <v>0</v>
      </c>
      <c r="N57" s="61"/>
    </row>
    <row r="58" spans="1:14">
      <c r="A58" s="9">
        <v>51</v>
      </c>
      <c r="B58" s="56"/>
      <c r="C58" s="4" t="str">
        <f t="shared" si="2"/>
        <v/>
      </c>
      <c r="D58" s="68">
        <v>0</v>
      </c>
      <c r="E58" s="57">
        <v>0</v>
      </c>
      <c r="F58" s="5">
        <f t="shared" si="3"/>
        <v>0</v>
      </c>
      <c r="G58" s="58">
        <v>0</v>
      </c>
      <c r="H58" s="5">
        <f t="shared" si="4"/>
        <v>0</v>
      </c>
      <c r="I58" s="59">
        <v>0</v>
      </c>
      <c r="J58" s="5">
        <f t="shared" si="5"/>
        <v>0</v>
      </c>
      <c r="K58" s="5">
        <f t="shared" si="6"/>
        <v>0</v>
      </c>
      <c r="L58" s="5" t="str">
        <f t="shared" si="7"/>
        <v/>
      </c>
      <c r="M58" s="5">
        <v>0</v>
      </c>
      <c r="N58" s="61"/>
    </row>
    <row r="59" spans="1:14">
      <c r="A59" s="9">
        <v>52</v>
      </c>
      <c r="B59" s="56"/>
      <c r="C59" s="4" t="str">
        <f t="shared" si="2"/>
        <v/>
      </c>
      <c r="D59" s="68">
        <v>0</v>
      </c>
      <c r="E59" s="57">
        <v>0</v>
      </c>
      <c r="F59" s="5">
        <f t="shared" si="3"/>
        <v>0</v>
      </c>
      <c r="G59" s="58">
        <v>0</v>
      </c>
      <c r="H59" s="5">
        <f t="shared" si="4"/>
        <v>0</v>
      </c>
      <c r="I59" s="59">
        <v>0</v>
      </c>
      <c r="J59" s="5">
        <f t="shared" si="5"/>
        <v>0</v>
      </c>
      <c r="K59" s="5">
        <f t="shared" si="6"/>
        <v>0</v>
      </c>
      <c r="L59" s="5" t="str">
        <f t="shared" si="7"/>
        <v/>
      </c>
      <c r="M59" s="5">
        <v>0</v>
      </c>
      <c r="N59" s="61"/>
    </row>
    <row r="60" spans="1:14">
      <c r="A60" s="9">
        <v>53</v>
      </c>
      <c r="B60" s="56"/>
      <c r="C60" s="4" t="str">
        <f t="shared" si="2"/>
        <v/>
      </c>
      <c r="D60" s="68">
        <v>0</v>
      </c>
      <c r="E60" s="57">
        <v>0</v>
      </c>
      <c r="F60" s="5">
        <f t="shared" si="3"/>
        <v>0</v>
      </c>
      <c r="G60" s="58">
        <v>0</v>
      </c>
      <c r="H60" s="5">
        <f t="shared" si="4"/>
        <v>0</v>
      </c>
      <c r="I60" s="59">
        <v>0</v>
      </c>
      <c r="J60" s="5">
        <f t="shared" si="5"/>
        <v>0</v>
      </c>
      <c r="K60" s="5">
        <f t="shared" si="6"/>
        <v>0</v>
      </c>
      <c r="L60" s="5" t="str">
        <f t="shared" si="7"/>
        <v/>
      </c>
      <c r="M60" s="5">
        <v>0</v>
      </c>
      <c r="N60" s="61"/>
    </row>
    <row r="61" spans="1:14">
      <c r="A61" s="9">
        <v>54</v>
      </c>
      <c r="B61" s="56"/>
      <c r="C61" s="4" t="str">
        <f t="shared" si="2"/>
        <v/>
      </c>
      <c r="D61" s="68">
        <v>0</v>
      </c>
      <c r="E61" s="57">
        <v>0</v>
      </c>
      <c r="F61" s="5">
        <f t="shared" si="3"/>
        <v>0</v>
      </c>
      <c r="G61" s="58">
        <v>0</v>
      </c>
      <c r="H61" s="5">
        <f t="shared" si="4"/>
        <v>0</v>
      </c>
      <c r="I61" s="59">
        <v>0</v>
      </c>
      <c r="J61" s="5">
        <f t="shared" si="5"/>
        <v>0</v>
      </c>
      <c r="K61" s="5">
        <f t="shared" si="6"/>
        <v>0</v>
      </c>
      <c r="L61" s="5" t="str">
        <f t="shared" si="7"/>
        <v/>
      </c>
      <c r="M61" s="5">
        <v>0</v>
      </c>
      <c r="N61" s="61"/>
    </row>
    <row r="62" spans="1:14">
      <c r="A62" s="9">
        <v>55</v>
      </c>
      <c r="B62" s="56"/>
      <c r="C62" s="4" t="str">
        <f t="shared" si="2"/>
        <v/>
      </c>
      <c r="D62" s="68">
        <v>0</v>
      </c>
      <c r="E62" s="57">
        <v>0</v>
      </c>
      <c r="F62" s="5">
        <f t="shared" si="3"/>
        <v>0</v>
      </c>
      <c r="G62" s="58">
        <v>0</v>
      </c>
      <c r="H62" s="5">
        <f t="shared" si="4"/>
        <v>0</v>
      </c>
      <c r="I62" s="59">
        <v>0</v>
      </c>
      <c r="J62" s="5">
        <f t="shared" si="5"/>
        <v>0</v>
      </c>
      <c r="K62" s="5">
        <f t="shared" si="6"/>
        <v>0</v>
      </c>
      <c r="L62" s="5" t="str">
        <f t="shared" si="7"/>
        <v/>
      </c>
      <c r="M62" s="5">
        <v>0</v>
      </c>
      <c r="N62" s="61"/>
    </row>
    <row r="63" spans="1:14">
      <c r="A63" s="9">
        <v>56</v>
      </c>
      <c r="B63" s="56"/>
      <c r="C63" s="4" t="str">
        <f t="shared" si="2"/>
        <v/>
      </c>
      <c r="D63" s="68">
        <v>0</v>
      </c>
      <c r="E63" s="57">
        <v>0</v>
      </c>
      <c r="F63" s="5">
        <f t="shared" si="3"/>
        <v>0</v>
      </c>
      <c r="G63" s="58">
        <v>0</v>
      </c>
      <c r="H63" s="5">
        <f t="shared" si="4"/>
        <v>0</v>
      </c>
      <c r="I63" s="59">
        <v>0</v>
      </c>
      <c r="J63" s="5">
        <f t="shared" si="5"/>
        <v>0</v>
      </c>
      <c r="K63" s="5">
        <f t="shared" si="6"/>
        <v>0</v>
      </c>
      <c r="L63" s="5" t="str">
        <f t="shared" si="7"/>
        <v/>
      </c>
      <c r="M63" s="5">
        <v>0</v>
      </c>
      <c r="N63" s="61"/>
    </row>
    <row r="64" spans="1:14">
      <c r="A64" s="9">
        <v>57</v>
      </c>
      <c r="B64" s="56"/>
      <c r="C64" s="4" t="str">
        <f t="shared" si="2"/>
        <v/>
      </c>
      <c r="D64" s="68">
        <v>0</v>
      </c>
      <c r="E64" s="57">
        <v>0</v>
      </c>
      <c r="F64" s="5">
        <f t="shared" si="3"/>
        <v>0</v>
      </c>
      <c r="G64" s="58">
        <v>0</v>
      </c>
      <c r="H64" s="5">
        <f t="shared" si="4"/>
        <v>0</v>
      </c>
      <c r="I64" s="59">
        <v>0</v>
      </c>
      <c r="J64" s="5">
        <f t="shared" si="5"/>
        <v>0</v>
      </c>
      <c r="K64" s="5">
        <f t="shared" si="6"/>
        <v>0</v>
      </c>
      <c r="L64" s="5" t="str">
        <f t="shared" si="7"/>
        <v/>
      </c>
      <c r="M64" s="5">
        <v>0</v>
      </c>
      <c r="N64" s="61"/>
    </row>
    <row r="65" spans="1:14">
      <c r="A65" s="9">
        <v>58</v>
      </c>
      <c r="B65" s="56"/>
      <c r="C65" s="4" t="str">
        <f t="shared" si="2"/>
        <v/>
      </c>
      <c r="D65" s="68">
        <v>0</v>
      </c>
      <c r="E65" s="57">
        <v>0</v>
      </c>
      <c r="F65" s="5">
        <f t="shared" si="3"/>
        <v>0</v>
      </c>
      <c r="G65" s="58">
        <v>0</v>
      </c>
      <c r="H65" s="5">
        <f t="shared" si="4"/>
        <v>0</v>
      </c>
      <c r="I65" s="59">
        <v>0</v>
      </c>
      <c r="J65" s="5">
        <f t="shared" si="5"/>
        <v>0</v>
      </c>
      <c r="K65" s="5">
        <f t="shared" si="6"/>
        <v>0</v>
      </c>
      <c r="L65" s="5" t="str">
        <f t="shared" si="7"/>
        <v/>
      </c>
      <c r="M65" s="5">
        <v>0</v>
      </c>
      <c r="N65" s="61"/>
    </row>
    <row r="66" spans="1:14">
      <c r="A66" s="9">
        <v>59</v>
      </c>
      <c r="B66" s="56"/>
      <c r="C66" s="4" t="str">
        <f t="shared" si="2"/>
        <v/>
      </c>
      <c r="D66" s="68">
        <v>0</v>
      </c>
      <c r="E66" s="57">
        <v>0</v>
      </c>
      <c r="F66" s="5">
        <f t="shared" si="3"/>
        <v>0</v>
      </c>
      <c r="G66" s="58">
        <v>0</v>
      </c>
      <c r="H66" s="5">
        <f t="shared" si="4"/>
        <v>0</v>
      </c>
      <c r="I66" s="59">
        <v>0</v>
      </c>
      <c r="J66" s="5">
        <f t="shared" si="5"/>
        <v>0</v>
      </c>
      <c r="K66" s="5">
        <f t="shared" si="6"/>
        <v>0</v>
      </c>
      <c r="L66" s="5" t="str">
        <f t="shared" si="7"/>
        <v/>
      </c>
      <c r="M66" s="5">
        <v>0</v>
      </c>
      <c r="N66" s="61"/>
    </row>
    <row r="67" spans="1:14">
      <c r="A67" s="9">
        <v>60</v>
      </c>
      <c r="B67" s="56"/>
      <c r="C67" s="4" t="str">
        <f t="shared" si="2"/>
        <v/>
      </c>
      <c r="D67" s="68">
        <v>0</v>
      </c>
      <c r="E67" s="57">
        <v>0</v>
      </c>
      <c r="F67" s="5">
        <f t="shared" si="3"/>
        <v>0</v>
      </c>
      <c r="G67" s="58">
        <v>0</v>
      </c>
      <c r="H67" s="5">
        <f t="shared" si="4"/>
        <v>0</v>
      </c>
      <c r="I67" s="59">
        <v>0</v>
      </c>
      <c r="J67" s="5">
        <f t="shared" si="5"/>
        <v>0</v>
      </c>
      <c r="K67" s="5">
        <f t="shared" si="6"/>
        <v>0</v>
      </c>
      <c r="L67" s="5" t="str">
        <f t="shared" si="7"/>
        <v/>
      </c>
      <c r="M67" s="5">
        <v>0</v>
      </c>
      <c r="N67" s="61"/>
    </row>
    <row r="68" spans="1:14">
      <c r="A68" s="9">
        <v>61</v>
      </c>
      <c r="B68" s="56"/>
      <c r="C68" s="4" t="str">
        <f t="shared" si="2"/>
        <v/>
      </c>
      <c r="D68" s="68">
        <v>0</v>
      </c>
      <c r="E68" s="57">
        <v>0</v>
      </c>
      <c r="F68" s="5">
        <f t="shared" si="3"/>
        <v>0</v>
      </c>
      <c r="G68" s="58">
        <v>0</v>
      </c>
      <c r="H68" s="5">
        <f t="shared" si="4"/>
        <v>0</v>
      </c>
      <c r="I68" s="59">
        <v>0</v>
      </c>
      <c r="J68" s="5">
        <f t="shared" si="5"/>
        <v>0</v>
      </c>
      <c r="K68" s="5">
        <f t="shared" si="6"/>
        <v>0</v>
      </c>
      <c r="L68" s="5" t="str">
        <f t="shared" si="7"/>
        <v/>
      </c>
      <c r="M68" s="5">
        <v>0</v>
      </c>
      <c r="N68" s="61"/>
    </row>
    <row r="69" spans="1:14">
      <c r="A69" s="9">
        <v>62</v>
      </c>
      <c r="B69" s="56"/>
      <c r="C69" s="4" t="str">
        <f t="shared" si="2"/>
        <v/>
      </c>
      <c r="D69" s="68">
        <v>0</v>
      </c>
      <c r="E69" s="57">
        <v>0</v>
      </c>
      <c r="F69" s="5">
        <f t="shared" si="3"/>
        <v>0</v>
      </c>
      <c r="G69" s="58">
        <v>0</v>
      </c>
      <c r="H69" s="5">
        <f t="shared" si="4"/>
        <v>0</v>
      </c>
      <c r="I69" s="59">
        <v>0</v>
      </c>
      <c r="J69" s="5">
        <f t="shared" si="5"/>
        <v>0</v>
      </c>
      <c r="K69" s="5">
        <f t="shared" si="6"/>
        <v>0</v>
      </c>
      <c r="L69" s="5" t="str">
        <f t="shared" si="7"/>
        <v/>
      </c>
      <c r="M69" s="5">
        <v>0</v>
      </c>
      <c r="N69" s="61"/>
    </row>
    <row r="70" spans="1:14">
      <c r="A70" s="9">
        <v>63</v>
      </c>
      <c r="B70" s="56"/>
      <c r="C70" s="4" t="str">
        <f t="shared" si="2"/>
        <v/>
      </c>
      <c r="D70" s="68">
        <v>0</v>
      </c>
      <c r="E70" s="57">
        <v>0</v>
      </c>
      <c r="F70" s="5">
        <f t="shared" si="3"/>
        <v>0</v>
      </c>
      <c r="G70" s="58">
        <v>0</v>
      </c>
      <c r="H70" s="5">
        <f t="shared" si="4"/>
        <v>0</v>
      </c>
      <c r="I70" s="59">
        <v>0</v>
      </c>
      <c r="J70" s="5">
        <f t="shared" si="5"/>
        <v>0</v>
      </c>
      <c r="K70" s="5">
        <f t="shared" si="6"/>
        <v>0</v>
      </c>
      <c r="L70" s="5" t="str">
        <f t="shared" si="7"/>
        <v/>
      </c>
      <c r="M70" s="5">
        <v>0</v>
      </c>
      <c r="N70" s="61"/>
    </row>
    <row r="71" spans="1:14">
      <c r="A71" s="9">
        <v>64</v>
      </c>
      <c r="B71" s="56"/>
      <c r="C71" s="4" t="str">
        <f t="shared" si="2"/>
        <v/>
      </c>
      <c r="D71" s="68">
        <v>0</v>
      </c>
      <c r="E71" s="57">
        <v>0</v>
      </c>
      <c r="F71" s="5">
        <f t="shared" si="3"/>
        <v>0</v>
      </c>
      <c r="G71" s="58">
        <v>0</v>
      </c>
      <c r="H71" s="5">
        <f t="shared" si="4"/>
        <v>0</v>
      </c>
      <c r="I71" s="59">
        <v>0</v>
      </c>
      <c r="J71" s="5">
        <f t="shared" si="5"/>
        <v>0</v>
      </c>
      <c r="K71" s="5">
        <f t="shared" si="6"/>
        <v>0</v>
      </c>
      <c r="L71" s="5" t="str">
        <f t="shared" si="7"/>
        <v/>
      </c>
      <c r="M71" s="5">
        <v>0</v>
      </c>
      <c r="N71" s="61"/>
    </row>
    <row r="72" spans="1:14">
      <c r="A72" s="9">
        <v>65</v>
      </c>
      <c r="B72" s="56"/>
      <c r="C72" s="4" t="str">
        <f t="shared" si="2"/>
        <v/>
      </c>
      <c r="D72" s="68">
        <v>0</v>
      </c>
      <c r="E72" s="57">
        <v>0</v>
      </c>
      <c r="F72" s="5">
        <f t="shared" si="3"/>
        <v>0</v>
      </c>
      <c r="G72" s="58">
        <v>0</v>
      </c>
      <c r="H72" s="5">
        <f t="shared" si="4"/>
        <v>0</v>
      </c>
      <c r="I72" s="59">
        <v>0</v>
      </c>
      <c r="J72" s="5">
        <f t="shared" si="5"/>
        <v>0</v>
      </c>
      <c r="K72" s="5">
        <f t="shared" ref="K72:K103" si="8">SUM(H72+J72)</f>
        <v>0</v>
      </c>
      <c r="L72" s="5" t="str">
        <f t="shared" ref="L72:L103" si="9">IF(D72&gt;0,(K72/D72),"")</f>
        <v/>
      </c>
      <c r="M72" s="5">
        <v>0</v>
      </c>
      <c r="N72" s="61"/>
    </row>
    <row r="73" spans="1:14">
      <c r="A73" s="9">
        <v>66</v>
      </c>
      <c r="B73" s="56"/>
      <c r="C73" s="4" t="str">
        <f t="shared" ref="C73:C136" si="10">IF(ISBLANK($B73),"","kom")</f>
        <v/>
      </c>
      <c r="D73" s="68">
        <v>0</v>
      </c>
      <c r="E73" s="57">
        <v>0</v>
      </c>
      <c r="F73" s="5">
        <f t="shared" ref="F73:F136" si="11">D73*E73</f>
        <v>0</v>
      </c>
      <c r="G73" s="58">
        <v>0</v>
      </c>
      <c r="H73" s="5">
        <f t="shared" ref="H73:H136" si="12">SUM(F73*(100-G73)/100)</f>
        <v>0</v>
      </c>
      <c r="I73" s="59">
        <v>0</v>
      </c>
      <c r="J73" s="5">
        <f t="shared" ref="J73:J136" si="13">SUM(H73*I73/100)</f>
        <v>0</v>
      </c>
      <c r="K73" s="5">
        <f t="shared" si="8"/>
        <v>0</v>
      </c>
      <c r="L73" s="5" t="str">
        <f t="shared" si="9"/>
        <v/>
      </c>
      <c r="M73" s="5">
        <v>0</v>
      </c>
      <c r="N73" s="61"/>
    </row>
    <row r="74" spans="1:14">
      <c r="A74" s="9">
        <v>67</v>
      </c>
      <c r="B74" s="56"/>
      <c r="C74" s="4" t="str">
        <f t="shared" si="10"/>
        <v/>
      </c>
      <c r="D74" s="68">
        <v>0</v>
      </c>
      <c r="E74" s="57">
        <v>0</v>
      </c>
      <c r="F74" s="5">
        <f t="shared" si="11"/>
        <v>0</v>
      </c>
      <c r="G74" s="58">
        <v>0</v>
      </c>
      <c r="H74" s="5">
        <f t="shared" si="12"/>
        <v>0</v>
      </c>
      <c r="I74" s="59">
        <v>0</v>
      </c>
      <c r="J74" s="5">
        <f t="shared" si="13"/>
        <v>0</v>
      </c>
      <c r="K74" s="5">
        <f t="shared" si="8"/>
        <v>0</v>
      </c>
      <c r="L74" s="5" t="str">
        <f t="shared" si="9"/>
        <v/>
      </c>
      <c r="M74" s="5">
        <v>0</v>
      </c>
      <c r="N74" s="61"/>
    </row>
    <row r="75" spans="1:14">
      <c r="A75" s="9">
        <v>68</v>
      </c>
      <c r="B75" s="56"/>
      <c r="C75" s="4" t="str">
        <f t="shared" si="10"/>
        <v/>
      </c>
      <c r="D75" s="68">
        <v>0</v>
      </c>
      <c r="E75" s="57">
        <v>0</v>
      </c>
      <c r="F75" s="5">
        <f t="shared" si="11"/>
        <v>0</v>
      </c>
      <c r="G75" s="58">
        <v>0</v>
      </c>
      <c r="H75" s="5">
        <f t="shared" si="12"/>
        <v>0</v>
      </c>
      <c r="I75" s="59">
        <v>0</v>
      </c>
      <c r="J75" s="5">
        <f t="shared" si="13"/>
        <v>0</v>
      </c>
      <c r="K75" s="5">
        <f t="shared" si="8"/>
        <v>0</v>
      </c>
      <c r="L75" s="5" t="str">
        <f t="shared" si="9"/>
        <v/>
      </c>
      <c r="M75" s="5">
        <v>0</v>
      </c>
      <c r="N75" s="61"/>
    </row>
    <row r="76" spans="1:14">
      <c r="A76" s="9">
        <v>69</v>
      </c>
      <c r="B76" s="56"/>
      <c r="C76" s="4" t="str">
        <f t="shared" si="10"/>
        <v/>
      </c>
      <c r="D76" s="68">
        <v>0</v>
      </c>
      <c r="E76" s="57">
        <v>0</v>
      </c>
      <c r="F76" s="5">
        <f t="shared" si="11"/>
        <v>0</v>
      </c>
      <c r="G76" s="58">
        <v>0</v>
      </c>
      <c r="H76" s="5">
        <f t="shared" si="12"/>
        <v>0</v>
      </c>
      <c r="I76" s="59">
        <v>0</v>
      </c>
      <c r="J76" s="5">
        <f t="shared" si="13"/>
        <v>0</v>
      </c>
      <c r="K76" s="5">
        <f t="shared" si="8"/>
        <v>0</v>
      </c>
      <c r="L76" s="5" t="str">
        <f t="shared" si="9"/>
        <v/>
      </c>
      <c r="M76" s="5">
        <v>0</v>
      </c>
      <c r="N76" s="61"/>
    </row>
    <row r="77" spans="1:14">
      <c r="A77" s="9">
        <v>70</v>
      </c>
      <c r="B77" s="56"/>
      <c r="C77" s="4" t="str">
        <f t="shared" si="10"/>
        <v/>
      </c>
      <c r="D77" s="68">
        <v>0</v>
      </c>
      <c r="E77" s="57">
        <v>0</v>
      </c>
      <c r="F77" s="5">
        <f t="shared" si="11"/>
        <v>0</v>
      </c>
      <c r="G77" s="58">
        <v>0</v>
      </c>
      <c r="H77" s="5">
        <f t="shared" si="12"/>
        <v>0</v>
      </c>
      <c r="I77" s="59">
        <v>0</v>
      </c>
      <c r="J77" s="5">
        <f t="shared" si="13"/>
        <v>0</v>
      </c>
      <c r="K77" s="5">
        <f t="shared" si="8"/>
        <v>0</v>
      </c>
      <c r="L77" s="5" t="str">
        <f t="shared" si="9"/>
        <v/>
      </c>
      <c r="M77" s="5">
        <v>0</v>
      </c>
      <c r="N77" s="61"/>
    </row>
    <row r="78" spans="1:14">
      <c r="A78" s="9">
        <v>71</v>
      </c>
      <c r="B78" s="56"/>
      <c r="C78" s="4" t="str">
        <f t="shared" si="10"/>
        <v/>
      </c>
      <c r="D78" s="68">
        <v>0</v>
      </c>
      <c r="E78" s="57">
        <v>0</v>
      </c>
      <c r="F78" s="5">
        <f t="shared" si="11"/>
        <v>0</v>
      </c>
      <c r="G78" s="58">
        <v>0</v>
      </c>
      <c r="H78" s="5">
        <f t="shared" si="12"/>
        <v>0</v>
      </c>
      <c r="I78" s="59">
        <v>0</v>
      </c>
      <c r="J78" s="5">
        <f t="shared" si="13"/>
        <v>0</v>
      </c>
      <c r="K78" s="5">
        <f t="shared" si="8"/>
        <v>0</v>
      </c>
      <c r="L78" s="5" t="str">
        <f t="shared" si="9"/>
        <v/>
      </c>
      <c r="M78" s="5">
        <v>0</v>
      </c>
      <c r="N78" s="61"/>
    </row>
    <row r="79" spans="1:14">
      <c r="A79" s="9">
        <v>72</v>
      </c>
      <c r="B79" s="56"/>
      <c r="C79" s="4" t="str">
        <f t="shared" si="10"/>
        <v/>
      </c>
      <c r="D79" s="68">
        <v>0</v>
      </c>
      <c r="E79" s="57">
        <v>0</v>
      </c>
      <c r="F79" s="5">
        <f t="shared" si="11"/>
        <v>0</v>
      </c>
      <c r="G79" s="58">
        <v>0</v>
      </c>
      <c r="H79" s="5">
        <f t="shared" si="12"/>
        <v>0</v>
      </c>
      <c r="I79" s="59">
        <v>0</v>
      </c>
      <c r="J79" s="5">
        <f t="shared" si="13"/>
        <v>0</v>
      </c>
      <c r="K79" s="5">
        <f t="shared" si="8"/>
        <v>0</v>
      </c>
      <c r="L79" s="5" t="str">
        <f t="shared" si="9"/>
        <v/>
      </c>
      <c r="M79" s="5">
        <v>0</v>
      </c>
      <c r="N79" s="61"/>
    </row>
    <row r="80" spans="1:14">
      <c r="A80" s="9">
        <v>73</v>
      </c>
      <c r="B80" s="56"/>
      <c r="C80" s="4" t="str">
        <f t="shared" si="10"/>
        <v/>
      </c>
      <c r="D80" s="68">
        <v>0</v>
      </c>
      <c r="E80" s="57">
        <v>0</v>
      </c>
      <c r="F80" s="5">
        <f t="shared" si="11"/>
        <v>0</v>
      </c>
      <c r="G80" s="58">
        <v>0</v>
      </c>
      <c r="H80" s="5">
        <f t="shared" si="12"/>
        <v>0</v>
      </c>
      <c r="I80" s="59">
        <v>0</v>
      </c>
      <c r="J80" s="5">
        <f t="shared" si="13"/>
        <v>0</v>
      </c>
      <c r="K80" s="5">
        <f t="shared" si="8"/>
        <v>0</v>
      </c>
      <c r="L80" s="5" t="str">
        <f t="shared" si="9"/>
        <v/>
      </c>
      <c r="M80" s="5">
        <v>0</v>
      </c>
      <c r="N80" s="61"/>
    </row>
    <row r="81" spans="1:14">
      <c r="A81" s="9">
        <v>74</v>
      </c>
      <c r="B81" s="56"/>
      <c r="C81" s="4" t="str">
        <f t="shared" si="10"/>
        <v/>
      </c>
      <c r="D81" s="68">
        <v>0</v>
      </c>
      <c r="E81" s="57">
        <v>0</v>
      </c>
      <c r="F81" s="5">
        <f t="shared" si="11"/>
        <v>0</v>
      </c>
      <c r="G81" s="58">
        <v>0</v>
      </c>
      <c r="H81" s="5">
        <f t="shared" si="12"/>
        <v>0</v>
      </c>
      <c r="I81" s="59">
        <v>0</v>
      </c>
      <c r="J81" s="5">
        <f t="shared" si="13"/>
        <v>0</v>
      </c>
      <c r="K81" s="5">
        <f t="shared" si="8"/>
        <v>0</v>
      </c>
      <c r="L81" s="5" t="str">
        <f t="shared" si="9"/>
        <v/>
      </c>
      <c r="M81" s="5">
        <v>0</v>
      </c>
      <c r="N81" s="61"/>
    </row>
    <row r="82" spans="1:14">
      <c r="A82" s="9">
        <v>75</v>
      </c>
      <c r="B82" s="56"/>
      <c r="C82" s="4" t="str">
        <f t="shared" si="10"/>
        <v/>
      </c>
      <c r="D82" s="68">
        <v>0</v>
      </c>
      <c r="E82" s="57">
        <v>0</v>
      </c>
      <c r="F82" s="5">
        <f t="shared" si="11"/>
        <v>0</v>
      </c>
      <c r="G82" s="58">
        <v>0</v>
      </c>
      <c r="H82" s="5">
        <f t="shared" si="12"/>
        <v>0</v>
      </c>
      <c r="I82" s="59">
        <v>0</v>
      </c>
      <c r="J82" s="5">
        <f t="shared" si="13"/>
        <v>0</v>
      </c>
      <c r="K82" s="5">
        <f t="shared" si="8"/>
        <v>0</v>
      </c>
      <c r="L82" s="5" t="str">
        <f t="shared" si="9"/>
        <v/>
      </c>
      <c r="M82" s="5">
        <v>0</v>
      </c>
      <c r="N82" s="61"/>
    </row>
    <row r="83" spans="1:14">
      <c r="A83" s="9">
        <v>76</v>
      </c>
      <c r="B83" s="56"/>
      <c r="C83" s="4" t="str">
        <f t="shared" si="10"/>
        <v/>
      </c>
      <c r="D83" s="68">
        <v>0</v>
      </c>
      <c r="E83" s="57">
        <v>0</v>
      </c>
      <c r="F83" s="5">
        <f t="shared" si="11"/>
        <v>0</v>
      </c>
      <c r="G83" s="58">
        <v>0</v>
      </c>
      <c r="H83" s="5">
        <f t="shared" si="12"/>
        <v>0</v>
      </c>
      <c r="I83" s="59">
        <v>0</v>
      </c>
      <c r="J83" s="5">
        <f t="shared" si="13"/>
        <v>0</v>
      </c>
      <c r="K83" s="5">
        <f t="shared" si="8"/>
        <v>0</v>
      </c>
      <c r="L83" s="5" t="str">
        <f t="shared" si="9"/>
        <v/>
      </c>
      <c r="M83" s="5">
        <v>0</v>
      </c>
      <c r="N83" s="61"/>
    </row>
    <row r="84" spans="1:14">
      <c r="A84" s="9">
        <v>77</v>
      </c>
      <c r="B84" s="56"/>
      <c r="C84" s="4" t="str">
        <f t="shared" si="10"/>
        <v/>
      </c>
      <c r="D84" s="68">
        <v>0</v>
      </c>
      <c r="E84" s="57">
        <v>0</v>
      </c>
      <c r="F84" s="5">
        <f t="shared" si="11"/>
        <v>0</v>
      </c>
      <c r="G84" s="58">
        <v>0</v>
      </c>
      <c r="H84" s="5">
        <f t="shared" si="12"/>
        <v>0</v>
      </c>
      <c r="I84" s="59">
        <v>0</v>
      </c>
      <c r="J84" s="5">
        <f t="shared" si="13"/>
        <v>0</v>
      </c>
      <c r="K84" s="5">
        <f t="shared" si="8"/>
        <v>0</v>
      </c>
      <c r="L84" s="5" t="str">
        <f t="shared" si="9"/>
        <v/>
      </c>
      <c r="M84" s="5">
        <v>0</v>
      </c>
      <c r="N84" s="61"/>
    </row>
    <row r="85" spans="1:14">
      <c r="A85" s="9">
        <v>78</v>
      </c>
      <c r="B85" s="56"/>
      <c r="C85" s="4" t="str">
        <f t="shared" si="10"/>
        <v/>
      </c>
      <c r="D85" s="68">
        <v>0</v>
      </c>
      <c r="E85" s="57">
        <v>0</v>
      </c>
      <c r="F85" s="5">
        <f t="shared" si="11"/>
        <v>0</v>
      </c>
      <c r="G85" s="58">
        <v>0</v>
      </c>
      <c r="H85" s="5">
        <f t="shared" si="12"/>
        <v>0</v>
      </c>
      <c r="I85" s="59">
        <v>0</v>
      </c>
      <c r="J85" s="5">
        <f t="shared" si="13"/>
        <v>0</v>
      </c>
      <c r="K85" s="5">
        <f t="shared" si="8"/>
        <v>0</v>
      </c>
      <c r="L85" s="5" t="str">
        <f t="shared" si="9"/>
        <v/>
      </c>
      <c r="M85" s="5">
        <v>0</v>
      </c>
      <c r="N85" s="61"/>
    </row>
    <row r="86" spans="1:14">
      <c r="A86" s="9">
        <v>79</v>
      </c>
      <c r="B86" s="56"/>
      <c r="C86" s="4" t="str">
        <f t="shared" si="10"/>
        <v/>
      </c>
      <c r="D86" s="68">
        <v>0</v>
      </c>
      <c r="E86" s="57">
        <v>0</v>
      </c>
      <c r="F86" s="5">
        <f t="shared" si="11"/>
        <v>0</v>
      </c>
      <c r="G86" s="58">
        <v>0</v>
      </c>
      <c r="H86" s="5">
        <f t="shared" si="12"/>
        <v>0</v>
      </c>
      <c r="I86" s="59">
        <v>0</v>
      </c>
      <c r="J86" s="5">
        <f t="shared" si="13"/>
        <v>0</v>
      </c>
      <c r="K86" s="5">
        <f t="shared" si="8"/>
        <v>0</v>
      </c>
      <c r="L86" s="5" t="str">
        <f t="shared" si="9"/>
        <v/>
      </c>
      <c r="M86" s="5">
        <v>0</v>
      </c>
      <c r="N86" s="61"/>
    </row>
    <row r="87" spans="1:14">
      <c r="A87" s="9">
        <v>80</v>
      </c>
      <c r="B87" s="56"/>
      <c r="C87" s="4" t="str">
        <f t="shared" si="10"/>
        <v/>
      </c>
      <c r="D87" s="68">
        <v>0</v>
      </c>
      <c r="E87" s="57">
        <v>0</v>
      </c>
      <c r="F87" s="5">
        <f t="shared" si="11"/>
        <v>0</v>
      </c>
      <c r="G87" s="58">
        <v>0</v>
      </c>
      <c r="H87" s="5">
        <f t="shared" si="12"/>
        <v>0</v>
      </c>
      <c r="I87" s="59">
        <v>0</v>
      </c>
      <c r="J87" s="5">
        <f t="shared" si="13"/>
        <v>0</v>
      </c>
      <c r="K87" s="5">
        <f t="shared" si="8"/>
        <v>0</v>
      </c>
      <c r="L87" s="5" t="str">
        <f t="shared" si="9"/>
        <v/>
      </c>
      <c r="M87" s="5">
        <v>0</v>
      </c>
      <c r="N87" s="61"/>
    </row>
    <row r="88" spans="1:14">
      <c r="A88" s="9">
        <v>81</v>
      </c>
      <c r="B88" s="56"/>
      <c r="C88" s="4" t="str">
        <f t="shared" si="10"/>
        <v/>
      </c>
      <c r="D88" s="68">
        <v>0</v>
      </c>
      <c r="E88" s="57">
        <v>0</v>
      </c>
      <c r="F88" s="5">
        <f t="shared" si="11"/>
        <v>0</v>
      </c>
      <c r="G88" s="58">
        <v>0</v>
      </c>
      <c r="H88" s="5">
        <f t="shared" si="12"/>
        <v>0</v>
      </c>
      <c r="I88" s="59">
        <v>0</v>
      </c>
      <c r="J88" s="5">
        <f t="shared" si="13"/>
        <v>0</v>
      </c>
      <c r="K88" s="5">
        <f t="shared" si="8"/>
        <v>0</v>
      </c>
      <c r="L88" s="5" t="str">
        <f t="shared" si="9"/>
        <v/>
      </c>
      <c r="M88" s="5">
        <v>0</v>
      </c>
      <c r="N88" s="61"/>
    </row>
    <row r="89" spans="1:14">
      <c r="A89" s="9">
        <v>82</v>
      </c>
      <c r="B89" s="56"/>
      <c r="C89" s="4" t="str">
        <f t="shared" si="10"/>
        <v/>
      </c>
      <c r="D89" s="68">
        <v>0</v>
      </c>
      <c r="E89" s="57">
        <v>0</v>
      </c>
      <c r="F89" s="5">
        <f t="shared" si="11"/>
        <v>0</v>
      </c>
      <c r="G89" s="58">
        <v>0</v>
      </c>
      <c r="H89" s="5">
        <f t="shared" si="12"/>
        <v>0</v>
      </c>
      <c r="I89" s="59">
        <v>0</v>
      </c>
      <c r="J89" s="5">
        <f t="shared" si="13"/>
        <v>0</v>
      </c>
      <c r="K89" s="5">
        <f t="shared" si="8"/>
        <v>0</v>
      </c>
      <c r="L89" s="5" t="str">
        <f t="shared" si="9"/>
        <v/>
      </c>
      <c r="M89" s="5">
        <v>0</v>
      </c>
      <c r="N89" s="61"/>
    </row>
    <row r="90" spans="1:14">
      <c r="A90" s="9">
        <v>83</v>
      </c>
      <c r="B90" s="56"/>
      <c r="C90" s="4" t="str">
        <f t="shared" si="10"/>
        <v/>
      </c>
      <c r="D90" s="68">
        <v>0</v>
      </c>
      <c r="E90" s="57">
        <v>0</v>
      </c>
      <c r="F90" s="5">
        <f t="shared" si="11"/>
        <v>0</v>
      </c>
      <c r="G90" s="58">
        <v>0</v>
      </c>
      <c r="H90" s="5">
        <f t="shared" si="12"/>
        <v>0</v>
      </c>
      <c r="I90" s="59">
        <v>0</v>
      </c>
      <c r="J90" s="5">
        <f t="shared" si="13"/>
        <v>0</v>
      </c>
      <c r="K90" s="5">
        <f t="shared" si="8"/>
        <v>0</v>
      </c>
      <c r="L90" s="5" t="str">
        <f t="shared" si="9"/>
        <v/>
      </c>
      <c r="M90" s="5">
        <v>0</v>
      </c>
      <c r="N90" s="61"/>
    </row>
    <row r="91" spans="1:14">
      <c r="A91" s="9">
        <v>84</v>
      </c>
      <c r="B91" s="56"/>
      <c r="C91" s="4" t="str">
        <f t="shared" si="10"/>
        <v/>
      </c>
      <c r="D91" s="68">
        <v>0</v>
      </c>
      <c r="E91" s="57">
        <v>0</v>
      </c>
      <c r="F91" s="5">
        <f t="shared" si="11"/>
        <v>0</v>
      </c>
      <c r="G91" s="58">
        <v>0</v>
      </c>
      <c r="H91" s="5">
        <f t="shared" si="12"/>
        <v>0</v>
      </c>
      <c r="I91" s="59">
        <v>0</v>
      </c>
      <c r="J91" s="5">
        <f t="shared" si="13"/>
        <v>0</v>
      </c>
      <c r="K91" s="5">
        <f t="shared" si="8"/>
        <v>0</v>
      </c>
      <c r="L91" s="5" t="str">
        <f t="shared" si="9"/>
        <v/>
      </c>
      <c r="M91" s="5">
        <v>0</v>
      </c>
      <c r="N91" s="61"/>
    </row>
    <row r="92" spans="1:14">
      <c r="A92" s="9">
        <v>85</v>
      </c>
      <c r="B92" s="56"/>
      <c r="C92" s="4" t="str">
        <f t="shared" si="10"/>
        <v/>
      </c>
      <c r="D92" s="68">
        <v>0</v>
      </c>
      <c r="E92" s="57">
        <v>0</v>
      </c>
      <c r="F92" s="5">
        <f t="shared" si="11"/>
        <v>0</v>
      </c>
      <c r="G92" s="58">
        <v>0</v>
      </c>
      <c r="H92" s="5">
        <f t="shared" si="12"/>
        <v>0</v>
      </c>
      <c r="I92" s="59">
        <v>0</v>
      </c>
      <c r="J92" s="5">
        <f t="shared" si="13"/>
        <v>0</v>
      </c>
      <c r="K92" s="5">
        <f t="shared" si="8"/>
        <v>0</v>
      </c>
      <c r="L92" s="5" t="str">
        <f t="shared" si="9"/>
        <v/>
      </c>
      <c r="M92" s="5">
        <v>0</v>
      </c>
      <c r="N92" s="61"/>
    </row>
    <row r="93" spans="1:14">
      <c r="A93" s="9">
        <v>86</v>
      </c>
      <c r="B93" s="56"/>
      <c r="C93" s="4" t="str">
        <f t="shared" si="10"/>
        <v/>
      </c>
      <c r="D93" s="68">
        <v>0</v>
      </c>
      <c r="E93" s="57">
        <v>0</v>
      </c>
      <c r="F93" s="5">
        <f t="shared" si="11"/>
        <v>0</v>
      </c>
      <c r="G93" s="58">
        <v>0</v>
      </c>
      <c r="H93" s="5">
        <f t="shared" si="12"/>
        <v>0</v>
      </c>
      <c r="I93" s="59">
        <v>0</v>
      </c>
      <c r="J93" s="5">
        <f t="shared" si="13"/>
        <v>0</v>
      </c>
      <c r="K93" s="5">
        <f t="shared" si="8"/>
        <v>0</v>
      </c>
      <c r="L93" s="5" t="str">
        <f t="shared" si="9"/>
        <v/>
      </c>
      <c r="M93" s="5">
        <v>0</v>
      </c>
      <c r="N93" s="61"/>
    </row>
    <row r="94" spans="1:14">
      <c r="A94" s="9">
        <v>87</v>
      </c>
      <c r="B94" s="56"/>
      <c r="C94" s="4" t="str">
        <f t="shared" si="10"/>
        <v/>
      </c>
      <c r="D94" s="68">
        <v>0</v>
      </c>
      <c r="E94" s="57">
        <v>0</v>
      </c>
      <c r="F94" s="5">
        <f t="shared" si="11"/>
        <v>0</v>
      </c>
      <c r="G94" s="58">
        <v>0</v>
      </c>
      <c r="H94" s="5">
        <f t="shared" si="12"/>
        <v>0</v>
      </c>
      <c r="I94" s="59">
        <v>0</v>
      </c>
      <c r="J94" s="5">
        <f t="shared" si="13"/>
        <v>0</v>
      </c>
      <c r="K94" s="5">
        <f t="shared" si="8"/>
        <v>0</v>
      </c>
      <c r="L94" s="5" t="str">
        <f t="shared" si="9"/>
        <v/>
      </c>
      <c r="M94" s="5">
        <v>0</v>
      </c>
      <c r="N94" s="61"/>
    </row>
    <row r="95" spans="1:14">
      <c r="A95" s="9">
        <v>88</v>
      </c>
      <c r="B95" s="56"/>
      <c r="C95" s="4" t="str">
        <f t="shared" si="10"/>
        <v/>
      </c>
      <c r="D95" s="68">
        <v>0</v>
      </c>
      <c r="E95" s="57">
        <v>0</v>
      </c>
      <c r="F95" s="5">
        <f t="shared" si="11"/>
        <v>0</v>
      </c>
      <c r="G95" s="58">
        <v>0</v>
      </c>
      <c r="H95" s="5">
        <f t="shared" si="12"/>
        <v>0</v>
      </c>
      <c r="I95" s="59">
        <v>0</v>
      </c>
      <c r="J95" s="5">
        <f t="shared" si="13"/>
        <v>0</v>
      </c>
      <c r="K95" s="5">
        <f t="shared" si="8"/>
        <v>0</v>
      </c>
      <c r="L95" s="5" t="str">
        <f t="shared" si="9"/>
        <v/>
      </c>
      <c r="M95" s="5">
        <v>0</v>
      </c>
      <c r="N95" s="61"/>
    </row>
    <row r="96" spans="1:14">
      <c r="A96" s="9">
        <v>89</v>
      </c>
      <c r="B96" s="56"/>
      <c r="C96" s="4" t="str">
        <f t="shared" si="10"/>
        <v/>
      </c>
      <c r="D96" s="68">
        <v>0</v>
      </c>
      <c r="E96" s="57">
        <v>0</v>
      </c>
      <c r="F96" s="5">
        <f t="shared" si="11"/>
        <v>0</v>
      </c>
      <c r="G96" s="58">
        <v>0</v>
      </c>
      <c r="H96" s="5">
        <f t="shared" si="12"/>
        <v>0</v>
      </c>
      <c r="I96" s="59">
        <v>0</v>
      </c>
      <c r="J96" s="5">
        <f t="shared" si="13"/>
        <v>0</v>
      </c>
      <c r="K96" s="5">
        <f t="shared" si="8"/>
        <v>0</v>
      </c>
      <c r="L96" s="5" t="str">
        <f t="shared" si="9"/>
        <v/>
      </c>
      <c r="M96" s="5">
        <v>0</v>
      </c>
      <c r="N96" s="61"/>
    </row>
    <row r="97" spans="1:14">
      <c r="A97" s="9">
        <v>90</v>
      </c>
      <c r="B97" s="56"/>
      <c r="C97" s="4" t="str">
        <f t="shared" si="10"/>
        <v/>
      </c>
      <c r="D97" s="68">
        <v>0</v>
      </c>
      <c r="E97" s="57">
        <v>0</v>
      </c>
      <c r="F97" s="5">
        <f t="shared" si="11"/>
        <v>0</v>
      </c>
      <c r="G97" s="58">
        <v>0</v>
      </c>
      <c r="H97" s="5">
        <f t="shared" si="12"/>
        <v>0</v>
      </c>
      <c r="I97" s="59">
        <v>0</v>
      </c>
      <c r="J97" s="5">
        <f t="shared" si="13"/>
        <v>0</v>
      </c>
      <c r="K97" s="5">
        <f t="shared" si="8"/>
        <v>0</v>
      </c>
      <c r="L97" s="5" t="str">
        <f t="shared" si="9"/>
        <v/>
      </c>
      <c r="M97" s="5">
        <v>0</v>
      </c>
      <c r="N97" s="61"/>
    </row>
    <row r="98" spans="1:14">
      <c r="A98" s="9">
        <v>91</v>
      </c>
      <c r="B98" s="56"/>
      <c r="C98" s="4" t="str">
        <f t="shared" si="10"/>
        <v/>
      </c>
      <c r="D98" s="68">
        <v>0</v>
      </c>
      <c r="E98" s="57">
        <v>0</v>
      </c>
      <c r="F98" s="5">
        <f t="shared" si="11"/>
        <v>0</v>
      </c>
      <c r="G98" s="58">
        <v>0</v>
      </c>
      <c r="H98" s="5">
        <f t="shared" si="12"/>
        <v>0</v>
      </c>
      <c r="I98" s="59">
        <v>0</v>
      </c>
      <c r="J98" s="5">
        <f t="shared" si="13"/>
        <v>0</v>
      </c>
      <c r="K98" s="5">
        <f t="shared" si="8"/>
        <v>0</v>
      </c>
      <c r="L98" s="5" t="str">
        <f t="shared" si="9"/>
        <v/>
      </c>
      <c r="M98" s="5">
        <v>0</v>
      </c>
      <c r="N98" s="61"/>
    </row>
    <row r="99" spans="1:14">
      <c r="A99" s="9">
        <v>92</v>
      </c>
      <c r="B99" s="56"/>
      <c r="C99" s="4" t="str">
        <f t="shared" si="10"/>
        <v/>
      </c>
      <c r="D99" s="68">
        <v>0</v>
      </c>
      <c r="E99" s="57">
        <v>0</v>
      </c>
      <c r="F99" s="5">
        <f t="shared" si="11"/>
        <v>0</v>
      </c>
      <c r="G99" s="58">
        <v>0</v>
      </c>
      <c r="H99" s="5">
        <f t="shared" si="12"/>
        <v>0</v>
      </c>
      <c r="I99" s="59">
        <v>0</v>
      </c>
      <c r="J99" s="5">
        <f t="shared" si="13"/>
        <v>0</v>
      </c>
      <c r="K99" s="5">
        <f t="shared" si="8"/>
        <v>0</v>
      </c>
      <c r="L99" s="5" t="str">
        <f t="shared" si="9"/>
        <v/>
      </c>
      <c r="M99" s="5">
        <v>0</v>
      </c>
      <c r="N99" s="61"/>
    </row>
    <row r="100" spans="1:14">
      <c r="A100" s="9">
        <v>93</v>
      </c>
      <c r="B100" s="56"/>
      <c r="C100" s="4" t="str">
        <f t="shared" si="10"/>
        <v/>
      </c>
      <c r="D100" s="68">
        <v>0</v>
      </c>
      <c r="E100" s="57">
        <v>0</v>
      </c>
      <c r="F100" s="5">
        <f t="shared" si="11"/>
        <v>0</v>
      </c>
      <c r="G100" s="58">
        <v>0</v>
      </c>
      <c r="H100" s="5">
        <f t="shared" si="12"/>
        <v>0</v>
      </c>
      <c r="I100" s="59">
        <v>0</v>
      </c>
      <c r="J100" s="5">
        <f t="shared" si="13"/>
        <v>0</v>
      </c>
      <c r="K100" s="5">
        <f t="shared" si="8"/>
        <v>0</v>
      </c>
      <c r="L100" s="5" t="str">
        <f t="shared" si="9"/>
        <v/>
      </c>
      <c r="M100" s="5">
        <v>0</v>
      </c>
      <c r="N100" s="61"/>
    </row>
    <row r="101" spans="1:14">
      <c r="A101" s="9">
        <v>94</v>
      </c>
      <c r="B101" s="56"/>
      <c r="C101" s="4" t="str">
        <f t="shared" si="10"/>
        <v/>
      </c>
      <c r="D101" s="68">
        <v>0</v>
      </c>
      <c r="E101" s="57">
        <v>0</v>
      </c>
      <c r="F101" s="5">
        <f t="shared" si="11"/>
        <v>0</v>
      </c>
      <c r="G101" s="58">
        <v>0</v>
      </c>
      <c r="H101" s="5">
        <f t="shared" si="12"/>
        <v>0</v>
      </c>
      <c r="I101" s="59">
        <v>0</v>
      </c>
      <c r="J101" s="5">
        <f t="shared" si="13"/>
        <v>0</v>
      </c>
      <c r="K101" s="5">
        <f t="shared" si="8"/>
        <v>0</v>
      </c>
      <c r="L101" s="5" t="str">
        <f t="shared" si="9"/>
        <v/>
      </c>
      <c r="M101" s="5">
        <v>0</v>
      </c>
      <c r="N101" s="61"/>
    </row>
    <row r="102" spans="1:14">
      <c r="A102" s="9">
        <v>95</v>
      </c>
      <c r="B102" s="56"/>
      <c r="C102" s="4" t="str">
        <f t="shared" si="10"/>
        <v/>
      </c>
      <c r="D102" s="68">
        <v>0</v>
      </c>
      <c r="E102" s="57">
        <v>0</v>
      </c>
      <c r="F102" s="5">
        <f t="shared" si="11"/>
        <v>0</v>
      </c>
      <c r="G102" s="58">
        <v>0</v>
      </c>
      <c r="H102" s="5">
        <f t="shared" si="12"/>
        <v>0</v>
      </c>
      <c r="I102" s="59">
        <v>0</v>
      </c>
      <c r="J102" s="5">
        <f t="shared" si="13"/>
        <v>0</v>
      </c>
      <c r="K102" s="5">
        <f t="shared" si="8"/>
        <v>0</v>
      </c>
      <c r="L102" s="5" t="str">
        <f t="shared" si="9"/>
        <v/>
      </c>
      <c r="M102" s="5">
        <v>0</v>
      </c>
      <c r="N102" s="61"/>
    </row>
    <row r="103" spans="1:14">
      <c r="A103" s="9">
        <v>96</v>
      </c>
      <c r="B103" s="56"/>
      <c r="C103" s="4" t="str">
        <f t="shared" si="10"/>
        <v/>
      </c>
      <c r="D103" s="68">
        <v>0</v>
      </c>
      <c r="E103" s="57">
        <v>0</v>
      </c>
      <c r="F103" s="5">
        <f t="shared" si="11"/>
        <v>0</v>
      </c>
      <c r="G103" s="58">
        <v>0</v>
      </c>
      <c r="H103" s="5">
        <f t="shared" si="12"/>
        <v>0</v>
      </c>
      <c r="I103" s="59">
        <v>0</v>
      </c>
      <c r="J103" s="5">
        <f t="shared" si="13"/>
        <v>0</v>
      </c>
      <c r="K103" s="5">
        <f t="shared" si="8"/>
        <v>0</v>
      </c>
      <c r="L103" s="5" t="str">
        <f t="shared" si="9"/>
        <v/>
      </c>
      <c r="M103" s="5">
        <v>0</v>
      </c>
      <c r="N103" s="61"/>
    </row>
    <row r="104" spans="1:14">
      <c r="A104" s="9">
        <v>97</v>
      </c>
      <c r="B104" s="56"/>
      <c r="C104" s="4" t="str">
        <f t="shared" si="10"/>
        <v/>
      </c>
      <c r="D104" s="68">
        <v>0</v>
      </c>
      <c r="E104" s="57">
        <v>0</v>
      </c>
      <c r="F104" s="5">
        <f t="shared" si="11"/>
        <v>0</v>
      </c>
      <c r="G104" s="58">
        <v>0</v>
      </c>
      <c r="H104" s="5">
        <f t="shared" si="12"/>
        <v>0</v>
      </c>
      <c r="I104" s="59">
        <v>0</v>
      </c>
      <c r="J104" s="5">
        <f t="shared" si="13"/>
        <v>0</v>
      </c>
      <c r="K104" s="5">
        <f t="shared" ref="K104:K135" si="14">SUM(H104+J104)</f>
        <v>0</v>
      </c>
      <c r="L104" s="5" t="str">
        <f t="shared" ref="L104:L135" si="15">IF(D104&gt;0,(K104/D104),"")</f>
        <v/>
      </c>
      <c r="M104" s="5">
        <v>0</v>
      </c>
      <c r="N104" s="61"/>
    </row>
    <row r="105" spans="1:14">
      <c r="A105" s="9">
        <v>98</v>
      </c>
      <c r="B105" s="56"/>
      <c r="C105" s="4" t="str">
        <f t="shared" si="10"/>
        <v/>
      </c>
      <c r="D105" s="68">
        <v>0</v>
      </c>
      <c r="E105" s="57">
        <v>0</v>
      </c>
      <c r="F105" s="5">
        <f t="shared" si="11"/>
        <v>0</v>
      </c>
      <c r="G105" s="58">
        <v>0</v>
      </c>
      <c r="H105" s="5">
        <f t="shared" si="12"/>
        <v>0</v>
      </c>
      <c r="I105" s="59">
        <v>0</v>
      </c>
      <c r="J105" s="5">
        <f t="shared" si="13"/>
        <v>0</v>
      </c>
      <c r="K105" s="5">
        <f t="shared" si="14"/>
        <v>0</v>
      </c>
      <c r="L105" s="5" t="str">
        <f t="shared" si="15"/>
        <v/>
      </c>
      <c r="M105" s="5">
        <v>0</v>
      </c>
      <c r="N105" s="61"/>
    </row>
    <row r="106" spans="1:14">
      <c r="A106" s="9">
        <v>99</v>
      </c>
      <c r="B106" s="56"/>
      <c r="C106" s="4" t="str">
        <f t="shared" si="10"/>
        <v/>
      </c>
      <c r="D106" s="68">
        <v>0</v>
      </c>
      <c r="E106" s="57">
        <v>0</v>
      </c>
      <c r="F106" s="5">
        <f t="shared" si="11"/>
        <v>0</v>
      </c>
      <c r="G106" s="58">
        <v>0</v>
      </c>
      <c r="H106" s="5">
        <f t="shared" si="12"/>
        <v>0</v>
      </c>
      <c r="I106" s="59">
        <v>0</v>
      </c>
      <c r="J106" s="5">
        <f t="shared" si="13"/>
        <v>0</v>
      </c>
      <c r="K106" s="5">
        <f t="shared" si="14"/>
        <v>0</v>
      </c>
      <c r="L106" s="5" t="str">
        <f t="shared" si="15"/>
        <v/>
      </c>
      <c r="M106" s="5">
        <v>0</v>
      </c>
      <c r="N106" s="61"/>
    </row>
    <row r="107" spans="1:14">
      <c r="A107" s="9">
        <v>100</v>
      </c>
      <c r="B107" s="56"/>
      <c r="C107" s="4" t="str">
        <f t="shared" si="10"/>
        <v/>
      </c>
      <c r="D107" s="68">
        <v>0</v>
      </c>
      <c r="E107" s="57">
        <v>0</v>
      </c>
      <c r="F107" s="5">
        <f t="shared" si="11"/>
        <v>0</v>
      </c>
      <c r="G107" s="58">
        <v>0</v>
      </c>
      <c r="H107" s="5">
        <f t="shared" si="12"/>
        <v>0</v>
      </c>
      <c r="I107" s="59">
        <v>0</v>
      </c>
      <c r="J107" s="5">
        <f t="shared" si="13"/>
        <v>0</v>
      </c>
      <c r="K107" s="5">
        <f t="shared" si="14"/>
        <v>0</v>
      </c>
      <c r="L107" s="5" t="str">
        <f t="shared" si="15"/>
        <v/>
      </c>
      <c r="M107" s="5">
        <v>0</v>
      </c>
      <c r="N107" s="61"/>
    </row>
    <row r="108" spans="1:14">
      <c r="A108" s="9">
        <v>101</v>
      </c>
      <c r="B108" s="56"/>
      <c r="C108" s="4" t="str">
        <f t="shared" si="10"/>
        <v/>
      </c>
      <c r="D108" s="68">
        <v>0</v>
      </c>
      <c r="E108" s="57">
        <v>0</v>
      </c>
      <c r="F108" s="5">
        <f t="shared" si="11"/>
        <v>0</v>
      </c>
      <c r="G108" s="58">
        <v>0</v>
      </c>
      <c r="H108" s="5">
        <f t="shared" si="12"/>
        <v>0</v>
      </c>
      <c r="I108" s="59">
        <v>0</v>
      </c>
      <c r="J108" s="5">
        <f t="shared" si="13"/>
        <v>0</v>
      </c>
      <c r="K108" s="5">
        <f t="shared" si="14"/>
        <v>0</v>
      </c>
      <c r="L108" s="5" t="str">
        <f t="shared" si="15"/>
        <v/>
      </c>
      <c r="M108" s="5">
        <v>0</v>
      </c>
      <c r="N108" s="61"/>
    </row>
    <row r="109" spans="1:14">
      <c r="A109" s="9">
        <v>102</v>
      </c>
      <c r="B109" s="56"/>
      <c r="C109" s="4" t="str">
        <f t="shared" si="10"/>
        <v/>
      </c>
      <c r="D109" s="68">
        <v>0</v>
      </c>
      <c r="E109" s="57">
        <v>0</v>
      </c>
      <c r="F109" s="5">
        <f t="shared" si="11"/>
        <v>0</v>
      </c>
      <c r="G109" s="58">
        <v>0</v>
      </c>
      <c r="H109" s="5">
        <f t="shared" si="12"/>
        <v>0</v>
      </c>
      <c r="I109" s="59">
        <v>0</v>
      </c>
      <c r="J109" s="5">
        <f t="shared" si="13"/>
        <v>0</v>
      </c>
      <c r="K109" s="5">
        <f t="shared" si="14"/>
        <v>0</v>
      </c>
      <c r="L109" s="5" t="str">
        <f t="shared" si="15"/>
        <v/>
      </c>
      <c r="M109" s="5">
        <v>0</v>
      </c>
      <c r="N109" s="61"/>
    </row>
    <row r="110" spans="1:14">
      <c r="A110" s="9">
        <v>103</v>
      </c>
      <c r="B110" s="56"/>
      <c r="C110" s="4" t="str">
        <f t="shared" si="10"/>
        <v/>
      </c>
      <c r="D110" s="68">
        <v>0</v>
      </c>
      <c r="E110" s="57">
        <v>0</v>
      </c>
      <c r="F110" s="5">
        <f t="shared" si="11"/>
        <v>0</v>
      </c>
      <c r="G110" s="58">
        <v>0</v>
      </c>
      <c r="H110" s="5">
        <f t="shared" si="12"/>
        <v>0</v>
      </c>
      <c r="I110" s="59">
        <v>0</v>
      </c>
      <c r="J110" s="5">
        <f t="shared" si="13"/>
        <v>0</v>
      </c>
      <c r="K110" s="5">
        <f t="shared" si="14"/>
        <v>0</v>
      </c>
      <c r="L110" s="5" t="str">
        <f t="shared" si="15"/>
        <v/>
      </c>
      <c r="M110" s="5">
        <v>0</v>
      </c>
      <c r="N110" s="61"/>
    </row>
    <row r="111" spans="1:14">
      <c r="A111" s="9">
        <v>104</v>
      </c>
      <c r="B111" s="56"/>
      <c r="C111" s="4" t="str">
        <f t="shared" si="10"/>
        <v/>
      </c>
      <c r="D111" s="68">
        <v>0</v>
      </c>
      <c r="E111" s="57">
        <v>0</v>
      </c>
      <c r="F111" s="5">
        <f t="shared" si="11"/>
        <v>0</v>
      </c>
      <c r="G111" s="58">
        <v>0</v>
      </c>
      <c r="H111" s="5">
        <f t="shared" si="12"/>
        <v>0</v>
      </c>
      <c r="I111" s="59">
        <v>0</v>
      </c>
      <c r="J111" s="5">
        <f t="shared" si="13"/>
        <v>0</v>
      </c>
      <c r="K111" s="5">
        <f t="shared" si="14"/>
        <v>0</v>
      </c>
      <c r="L111" s="5" t="str">
        <f t="shared" si="15"/>
        <v/>
      </c>
      <c r="M111" s="5">
        <v>0</v>
      </c>
      <c r="N111" s="61"/>
    </row>
    <row r="112" spans="1:14">
      <c r="A112" s="9">
        <v>105</v>
      </c>
      <c r="B112" s="56"/>
      <c r="C112" s="4" t="str">
        <f t="shared" si="10"/>
        <v/>
      </c>
      <c r="D112" s="68">
        <v>0</v>
      </c>
      <c r="E112" s="57">
        <v>0</v>
      </c>
      <c r="F112" s="5">
        <f t="shared" si="11"/>
        <v>0</v>
      </c>
      <c r="G112" s="58">
        <v>0</v>
      </c>
      <c r="H112" s="5">
        <f t="shared" si="12"/>
        <v>0</v>
      </c>
      <c r="I112" s="59">
        <v>0</v>
      </c>
      <c r="J112" s="5">
        <f t="shared" si="13"/>
        <v>0</v>
      </c>
      <c r="K112" s="5">
        <f t="shared" si="14"/>
        <v>0</v>
      </c>
      <c r="L112" s="5" t="str">
        <f t="shared" si="15"/>
        <v/>
      </c>
      <c r="M112" s="5">
        <v>0</v>
      </c>
      <c r="N112" s="61"/>
    </row>
    <row r="113" spans="1:14">
      <c r="A113" s="9">
        <v>106</v>
      </c>
      <c r="B113" s="56"/>
      <c r="C113" s="4" t="str">
        <f t="shared" si="10"/>
        <v/>
      </c>
      <c r="D113" s="68">
        <v>0</v>
      </c>
      <c r="E113" s="57">
        <v>0</v>
      </c>
      <c r="F113" s="5">
        <f t="shared" si="11"/>
        <v>0</v>
      </c>
      <c r="G113" s="58">
        <v>0</v>
      </c>
      <c r="H113" s="5">
        <f t="shared" si="12"/>
        <v>0</v>
      </c>
      <c r="I113" s="59">
        <v>0</v>
      </c>
      <c r="J113" s="5">
        <f t="shared" si="13"/>
        <v>0</v>
      </c>
      <c r="K113" s="5">
        <f t="shared" si="14"/>
        <v>0</v>
      </c>
      <c r="L113" s="5" t="str">
        <f t="shared" si="15"/>
        <v/>
      </c>
      <c r="M113" s="5">
        <v>0</v>
      </c>
      <c r="N113" s="61"/>
    </row>
    <row r="114" spans="1:14">
      <c r="A114" s="9">
        <v>107</v>
      </c>
      <c r="B114" s="56"/>
      <c r="C114" s="4" t="str">
        <f t="shared" si="10"/>
        <v/>
      </c>
      <c r="D114" s="68">
        <v>0</v>
      </c>
      <c r="E114" s="57">
        <v>0</v>
      </c>
      <c r="F114" s="5">
        <f t="shared" si="11"/>
        <v>0</v>
      </c>
      <c r="G114" s="58">
        <v>0</v>
      </c>
      <c r="H114" s="5">
        <f t="shared" si="12"/>
        <v>0</v>
      </c>
      <c r="I114" s="59">
        <v>0</v>
      </c>
      <c r="J114" s="5">
        <f t="shared" si="13"/>
        <v>0</v>
      </c>
      <c r="K114" s="5">
        <f t="shared" si="14"/>
        <v>0</v>
      </c>
      <c r="L114" s="5" t="str">
        <f t="shared" si="15"/>
        <v/>
      </c>
      <c r="M114" s="5">
        <v>0</v>
      </c>
      <c r="N114" s="61"/>
    </row>
    <row r="115" spans="1:14">
      <c r="A115" s="9">
        <v>108</v>
      </c>
      <c r="B115" s="56"/>
      <c r="C115" s="4" t="str">
        <f t="shared" si="10"/>
        <v/>
      </c>
      <c r="D115" s="68">
        <v>0</v>
      </c>
      <c r="E115" s="57">
        <v>0</v>
      </c>
      <c r="F115" s="5">
        <f t="shared" si="11"/>
        <v>0</v>
      </c>
      <c r="G115" s="58">
        <v>0</v>
      </c>
      <c r="H115" s="5">
        <f t="shared" si="12"/>
        <v>0</v>
      </c>
      <c r="I115" s="59">
        <v>0</v>
      </c>
      <c r="J115" s="5">
        <f t="shared" si="13"/>
        <v>0</v>
      </c>
      <c r="K115" s="5">
        <f t="shared" si="14"/>
        <v>0</v>
      </c>
      <c r="L115" s="5" t="str">
        <f t="shared" si="15"/>
        <v/>
      </c>
      <c r="M115" s="5">
        <v>0</v>
      </c>
      <c r="N115" s="61"/>
    </row>
    <row r="116" spans="1:14">
      <c r="A116" s="9">
        <v>109</v>
      </c>
      <c r="B116" s="56"/>
      <c r="C116" s="4" t="str">
        <f t="shared" si="10"/>
        <v/>
      </c>
      <c r="D116" s="68">
        <v>0</v>
      </c>
      <c r="E116" s="57">
        <v>0</v>
      </c>
      <c r="F116" s="5">
        <f t="shared" si="11"/>
        <v>0</v>
      </c>
      <c r="G116" s="58">
        <v>0</v>
      </c>
      <c r="H116" s="5">
        <f t="shared" si="12"/>
        <v>0</v>
      </c>
      <c r="I116" s="59">
        <v>0</v>
      </c>
      <c r="J116" s="5">
        <f t="shared" si="13"/>
        <v>0</v>
      </c>
      <c r="K116" s="5">
        <f t="shared" si="14"/>
        <v>0</v>
      </c>
      <c r="L116" s="5" t="str">
        <f t="shared" si="15"/>
        <v/>
      </c>
      <c r="M116" s="5">
        <v>0</v>
      </c>
      <c r="N116" s="61"/>
    </row>
    <row r="117" spans="1:14">
      <c r="A117" s="9">
        <v>110</v>
      </c>
      <c r="B117" s="56"/>
      <c r="C117" s="4" t="str">
        <f t="shared" si="10"/>
        <v/>
      </c>
      <c r="D117" s="68">
        <v>0</v>
      </c>
      <c r="E117" s="57">
        <v>0</v>
      </c>
      <c r="F117" s="5">
        <f t="shared" si="11"/>
        <v>0</v>
      </c>
      <c r="G117" s="58">
        <v>0</v>
      </c>
      <c r="H117" s="5">
        <f t="shared" si="12"/>
        <v>0</v>
      </c>
      <c r="I117" s="59">
        <v>0</v>
      </c>
      <c r="J117" s="5">
        <f t="shared" si="13"/>
        <v>0</v>
      </c>
      <c r="K117" s="5">
        <f t="shared" si="14"/>
        <v>0</v>
      </c>
      <c r="L117" s="5" t="str">
        <f t="shared" si="15"/>
        <v/>
      </c>
      <c r="M117" s="5">
        <v>0</v>
      </c>
      <c r="N117" s="61"/>
    </row>
    <row r="118" spans="1:14">
      <c r="A118" s="9">
        <v>111</v>
      </c>
      <c r="B118" s="56"/>
      <c r="C118" s="4" t="str">
        <f t="shared" si="10"/>
        <v/>
      </c>
      <c r="D118" s="68">
        <v>0</v>
      </c>
      <c r="E118" s="57">
        <v>0</v>
      </c>
      <c r="F118" s="5">
        <f t="shared" si="11"/>
        <v>0</v>
      </c>
      <c r="G118" s="58">
        <v>0</v>
      </c>
      <c r="H118" s="5">
        <f t="shared" si="12"/>
        <v>0</v>
      </c>
      <c r="I118" s="59">
        <v>0</v>
      </c>
      <c r="J118" s="5">
        <f t="shared" si="13"/>
        <v>0</v>
      </c>
      <c r="K118" s="5">
        <f t="shared" si="14"/>
        <v>0</v>
      </c>
      <c r="L118" s="5" t="str">
        <f t="shared" si="15"/>
        <v/>
      </c>
      <c r="M118" s="5">
        <v>0</v>
      </c>
      <c r="N118" s="61"/>
    </row>
    <row r="119" spans="1:14">
      <c r="A119" s="9">
        <v>112</v>
      </c>
      <c r="B119" s="56"/>
      <c r="C119" s="4" t="str">
        <f t="shared" si="10"/>
        <v/>
      </c>
      <c r="D119" s="68">
        <v>0</v>
      </c>
      <c r="E119" s="57">
        <v>0</v>
      </c>
      <c r="F119" s="5">
        <f t="shared" si="11"/>
        <v>0</v>
      </c>
      <c r="G119" s="58">
        <v>0</v>
      </c>
      <c r="H119" s="5">
        <f t="shared" si="12"/>
        <v>0</v>
      </c>
      <c r="I119" s="59">
        <v>0</v>
      </c>
      <c r="J119" s="5">
        <f t="shared" si="13"/>
        <v>0</v>
      </c>
      <c r="K119" s="5">
        <f t="shared" si="14"/>
        <v>0</v>
      </c>
      <c r="L119" s="5" t="str">
        <f t="shared" si="15"/>
        <v/>
      </c>
      <c r="M119" s="5">
        <v>0</v>
      </c>
      <c r="N119" s="61"/>
    </row>
    <row r="120" spans="1:14">
      <c r="A120" s="9">
        <v>113</v>
      </c>
      <c r="B120" s="56"/>
      <c r="C120" s="4" t="str">
        <f t="shared" si="10"/>
        <v/>
      </c>
      <c r="D120" s="68">
        <v>0</v>
      </c>
      <c r="E120" s="57">
        <v>0</v>
      </c>
      <c r="F120" s="5">
        <f t="shared" si="11"/>
        <v>0</v>
      </c>
      <c r="G120" s="58">
        <v>0</v>
      </c>
      <c r="H120" s="5">
        <f t="shared" si="12"/>
        <v>0</v>
      </c>
      <c r="I120" s="59">
        <v>0</v>
      </c>
      <c r="J120" s="5">
        <f t="shared" si="13"/>
        <v>0</v>
      </c>
      <c r="K120" s="5">
        <f t="shared" si="14"/>
        <v>0</v>
      </c>
      <c r="L120" s="5" t="str">
        <f t="shared" si="15"/>
        <v/>
      </c>
      <c r="M120" s="5">
        <v>0</v>
      </c>
      <c r="N120" s="61"/>
    </row>
    <row r="121" spans="1:14">
      <c r="A121" s="9">
        <v>114</v>
      </c>
      <c r="B121" s="56"/>
      <c r="C121" s="4" t="str">
        <f t="shared" si="10"/>
        <v/>
      </c>
      <c r="D121" s="68">
        <v>0</v>
      </c>
      <c r="E121" s="57">
        <v>0</v>
      </c>
      <c r="F121" s="5">
        <f t="shared" si="11"/>
        <v>0</v>
      </c>
      <c r="G121" s="58">
        <v>0</v>
      </c>
      <c r="H121" s="5">
        <f t="shared" si="12"/>
        <v>0</v>
      </c>
      <c r="I121" s="59">
        <v>0</v>
      </c>
      <c r="J121" s="5">
        <f t="shared" si="13"/>
        <v>0</v>
      </c>
      <c r="K121" s="5">
        <f t="shared" si="14"/>
        <v>0</v>
      </c>
      <c r="L121" s="5" t="str">
        <f t="shared" si="15"/>
        <v/>
      </c>
      <c r="M121" s="5">
        <v>0</v>
      </c>
      <c r="N121" s="61"/>
    </row>
    <row r="122" spans="1:14">
      <c r="A122" s="9">
        <v>115</v>
      </c>
      <c r="B122" s="56"/>
      <c r="C122" s="4" t="str">
        <f t="shared" si="10"/>
        <v/>
      </c>
      <c r="D122" s="68">
        <v>0</v>
      </c>
      <c r="E122" s="57">
        <v>0</v>
      </c>
      <c r="F122" s="5">
        <f t="shared" si="11"/>
        <v>0</v>
      </c>
      <c r="G122" s="58">
        <v>0</v>
      </c>
      <c r="H122" s="5">
        <f t="shared" si="12"/>
        <v>0</v>
      </c>
      <c r="I122" s="59">
        <v>0</v>
      </c>
      <c r="J122" s="5">
        <f t="shared" si="13"/>
        <v>0</v>
      </c>
      <c r="K122" s="5">
        <f t="shared" si="14"/>
        <v>0</v>
      </c>
      <c r="L122" s="5" t="str">
        <f t="shared" si="15"/>
        <v/>
      </c>
      <c r="M122" s="5">
        <v>0</v>
      </c>
      <c r="N122" s="61"/>
    </row>
    <row r="123" spans="1:14">
      <c r="A123" s="9">
        <v>116</v>
      </c>
      <c r="B123" s="56"/>
      <c r="C123" s="4" t="str">
        <f t="shared" si="10"/>
        <v/>
      </c>
      <c r="D123" s="68">
        <v>0</v>
      </c>
      <c r="E123" s="57">
        <v>0</v>
      </c>
      <c r="F123" s="5">
        <f t="shared" si="11"/>
        <v>0</v>
      </c>
      <c r="G123" s="58">
        <v>0</v>
      </c>
      <c r="H123" s="5">
        <f t="shared" si="12"/>
        <v>0</v>
      </c>
      <c r="I123" s="59">
        <v>0</v>
      </c>
      <c r="J123" s="5">
        <f t="shared" si="13"/>
        <v>0</v>
      </c>
      <c r="K123" s="5">
        <f t="shared" si="14"/>
        <v>0</v>
      </c>
      <c r="L123" s="5" t="str">
        <f t="shared" si="15"/>
        <v/>
      </c>
      <c r="M123" s="5">
        <v>0</v>
      </c>
      <c r="N123" s="61"/>
    </row>
    <row r="124" spans="1:14">
      <c r="A124" s="9">
        <v>117</v>
      </c>
      <c r="B124" s="56"/>
      <c r="C124" s="4" t="str">
        <f t="shared" si="10"/>
        <v/>
      </c>
      <c r="D124" s="68">
        <v>0</v>
      </c>
      <c r="E124" s="57">
        <v>0</v>
      </c>
      <c r="F124" s="5">
        <f t="shared" si="11"/>
        <v>0</v>
      </c>
      <c r="G124" s="58">
        <v>0</v>
      </c>
      <c r="H124" s="5">
        <f t="shared" si="12"/>
        <v>0</v>
      </c>
      <c r="I124" s="59">
        <v>0</v>
      </c>
      <c r="J124" s="5">
        <f t="shared" si="13"/>
        <v>0</v>
      </c>
      <c r="K124" s="5">
        <f t="shared" si="14"/>
        <v>0</v>
      </c>
      <c r="L124" s="5" t="str">
        <f t="shared" si="15"/>
        <v/>
      </c>
      <c r="M124" s="5">
        <v>0</v>
      </c>
      <c r="N124" s="61"/>
    </row>
    <row r="125" spans="1:14">
      <c r="A125" s="9">
        <v>118</v>
      </c>
      <c r="B125" s="56"/>
      <c r="C125" s="4" t="str">
        <f t="shared" si="10"/>
        <v/>
      </c>
      <c r="D125" s="68">
        <v>0</v>
      </c>
      <c r="E125" s="57">
        <v>0</v>
      </c>
      <c r="F125" s="5">
        <f t="shared" si="11"/>
        <v>0</v>
      </c>
      <c r="G125" s="58">
        <v>0</v>
      </c>
      <c r="H125" s="5">
        <f t="shared" si="12"/>
        <v>0</v>
      </c>
      <c r="I125" s="59">
        <v>0</v>
      </c>
      <c r="J125" s="5">
        <f t="shared" si="13"/>
        <v>0</v>
      </c>
      <c r="K125" s="5">
        <f t="shared" si="14"/>
        <v>0</v>
      </c>
      <c r="L125" s="5" t="str">
        <f t="shared" si="15"/>
        <v/>
      </c>
      <c r="M125" s="5">
        <v>0</v>
      </c>
      <c r="N125" s="61"/>
    </row>
    <row r="126" spans="1:14">
      <c r="A126" s="9">
        <v>119</v>
      </c>
      <c r="B126" s="56"/>
      <c r="C126" s="4" t="str">
        <f t="shared" si="10"/>
        <v/>
      </c>
      <c r="D126" s="68">
        <v>0</v>
      </c>
      <c r="E126" s="57">
        <v>0</v>
      </c>
      <c r="F126" s="5">
        <f t="shared" si="11"/>
        <v>0</v>
      </c>
      <c r="G126" s="58">
        <v>0</v>
      </c>
      <c r="H126" s="5">
        <f t="shared" si="12"/>
        <v>0</v>
      </c>
      <c r="I126" s="59">
        <v>0</v>
      </c>
      <c r="J126" s="5">
        <f t="shared" si="13"/>
        <v>0</v>
      </c>
      <c r="K126" s="5">
        <f t="shared" si="14"/>
        <v>0</v>
      </c>
      <c r="L126" s="5" t="str">
        <f t="shared" si="15"/>
        <v/>
      </c>
      <c r="M126" s="5">
        <v>0</v>
      </c>
      <c r="N126" s="61"/>
    </row>
    <row r="127" spans="1:14">
      <c r="A127" s="9">
        <v>120</v>
      </c>
      <c r="B127" s="56"/>
      <c r="C127" s="4" t="str">
        <f t="shared" si="10"/>
        <v/>
      </c>
      <c r="D127" s="68">
        <v>0</v>
      </c>
      <c r="E127" s="57">
        <v>0</v>
      </c>
      <c r="F127" s="5">
        <f t="shared" si="11"/>
        <v>0</v>
      </c>
      <c r="G127" s="58">
        <v>0</v>
      </c>
      <c r="H127" s="5">
        <f t="shared" si="12"/>
        <v>0</v>
      </c>
      <c r="I127" s="59">
        <v>0</v>
      </c>
      <c r="J127" s="5">
        <f t="shared" si="13"/>
        <v>0</v>
      </c>
      <c r="K127" s="5">
        <f t="shared" si="14"/>
        <v>0</v>
      </c>
      <c r="L127" s="5" t="str">
        <f t="shared" si="15"/>
        <v/>
      </c>
      <c r="M127" s="5">
        <v>0</v>
      </c>
      <c r="N127" s="61"/>
    </row>
    <row r="128" spans="1:14">
      <c r="A128" s="9">
        <v>121</v>
      </c>
      <c r="B128" s="56"/>
      <c r="C128" s="4" t="str">
        <f t="shared" si="10"/>
        <v/>
      </c>
      <c r="D128" s="68">
        <v>0</v>
      </c>
      <c r="E128" s="57">
        <v>0</v>
      </c>
      <c r="F128" s="5">
        <f t="shared" si="11"/>
        <v>0</v>
      </c>
      <c r="G128" s="58">
        <v>0</v>
      </c>
      <c r="H128" s="5">
        <f t="shared" si="12"/>
        <v>0</v>
      </c>
      <c r="I128" s="59">
        <v>0</v>
      </c>
      <c r="J128" s="5">
        <f t="shared" si="13"/>
        <v>0</v>
      </c>
      <c r="K128" s="5">
        <f t="shared" si="14"/>
        <v>0</v>
      </c>
      <c r="L128" s="5" t="str">
        <f t="shared" si="15"/>
        <v/>
      </c>
      <c r="M128" s="5">
        <v>0</v>
      </c>
      <c r="N128" s="61"/>
    </row>
    <row r="129" spans="1:14">
      <c r="A129" s="9">
        <v>122</v>
      </c>
      <c r="B129" s="56"/>
      <c r="C129" s="4" t="str">
        <f t="shared" si="10"/>
        <v/>
      </c>
      <c r="D129" s="68">
        <v>0</v>
      </c>
      <c r="E129" s="57">
        <v>0</v>
      </c>
      <c r="F129" s="5">
        <f t="shared" si="11"/>
        <v>0</v>
      </c>
      <c r="G129" s="58">
        <v>0</v>
      </c>
      <c r="H129" s="5">
        <f t="shared" si="12"/>
        <v>0</v>
      </c>
      <c r="I129" s="59">
        <v>0</v>
      </c>
      <c r="J129" s="5">
        <f t="shared" si="13"/>
        <v>0</v>
      </c>
      <c r="K129" s="5">
        <f t="shared" si="14"/>
        <v>0</v>
      </c>
      <c r="L129" s="5" t="str">
        <f t="shared" si="15"/>
        <v/>
      </c>
      <c r="M129" s="5">
        <v>0</v>
      </c>
      <c r="N129" s="61"/>
    </row>
    <row r="130" spans="1:14">
      <c r="A130" s="9">
        <v>123</v>
      </c>
      <c r="B130" s="56"/>
      <c r="C130" s="4" t="str">
        <f t="shared" si="10"/>
        <v/>
      </c>
      <c r="D130" s="68">
        <v>0</v>
      </c>
      <c r="E130" s="57">
        <v>0</v>
      </c>
      <c r="F130" s="5">
        <f t="shared" si="11"/>
        <v>0</v>
      </c>
      <c r="G130" s="58">
        <v>0</v>
      </c>
      <c r="H130" s="5">
        <f t="shared" si="12"/>
        <v>0</v>
      </c>
      <c r="I130" s="59">
        <v>0</v>
      </c>
      <c r="J130" s="5">
        <f t="shared" si="13"/>
        <v>0</v>
      </c>
      <c r="K130" s="5">
        <f t="shared" si="14"/>
        <v>0</v>
      </c>
      <c r="L130" s="5" t="str">
        <f t="shared" si="15"/>
        <v/>
      </c>
      <c r="M130" s="5">
        <v>0</v>
      </c>
      <c r="N130" s="61"/>
    </row>
    <row r="131" spans="1:14">
      <c r="A131" s="9">
        <v>124</v>
      </c>
      <c r="B131" s="56"/>
      <c r="C131" s="4" t="str">
        <f t="shared" si="10"/>
        <v/>
      </c>
      <c r="D131" s="68">
        <v>0</v>
      </c>
      <c r="E131" s="57">
        <v>0</v>
      </c>
      <c r="F131" s="5">
        <f t="shared" si="11"/>
        <v>0</v>
      </c>
      <c r="G131" s="58">
        <v>0</v>
      </c>
      <c r="H131" s="5">
        <f t="shared" si="12"/>
        <v>0</v>
      </c>
      <c r="I131" s="59">
        <v>0</v>
      </c>
      <c r="J131" s="5">
        <f t="shared" si="13"/>
        <v>0</v>
      </c>
      <c r="K131" s="5">
        <f t="shared" si="14"/>
        <v>0</v>
      </c>
      <c r="L131" s="5" t="str">
        <f t="shared" si="15"/>
        <v/>
      </c>
      <c r="M131" s="5">
        <v>0</v>
      </c>
      <c r="N131" s="61"/>
    </row>
    <row r="132" spans="1:14">
      <c r="A132" s="9">
        <v>125</v>
      </c>
      <c r="B132" s="56"/>
      <c r="C132" s="4" t="str">
        <f t="shared" si="10"/>
        <v/>
      </c>
      <c r="D132" s="68">
        <v>0</v>
      </c>
      <c r="E132" s="57">
        <v>0</v>
      </c>
      <c r="F132" s="5">
        <f t="shared" si="11"/>
        <v>0</v>
      </c>
      <c r="G132" s="58">
        <v>0</v>
      </c>
      <c r="H132" s="5">
        <f t="shared" si="12"/>
        <v>0</v>
      </c>
      <c r="I132" s="59">
        <v>0</v>
      </c>
      <c r="J132" s="5">
        <f t="shared" si="13"/>
        <v>0</v>
      </c>
      <c r="K132" s="5">
        <f t="shared" si="14"/>
        <v>0</v>
      </c>
      <c r="L132" s="5" t="str">
        <f t="shared" si="15"/>
        <v/>
      </c>
      <c r="M132" s="5">
        <v>0</v>
      </c>
      <c r="N132" s="61"/>
    </row>
    <row r="133" spans="1:14">
      <c r="A133" s="9">
        <v>126</v>
      </c>
      <c r="B133" s="56"/>
      <c r="C133" s="4" t="str">
        <f t="shared" si="10"/>
        <v/>
      </c>
      <c r="D133" s="68">
        <v>0</v>
      </c>
      <c r="E133" s="57">
        <v>0</v>
      </c>
      <c r="F133" s="5">
        <f t="shared" si="11"/>
        <v>0</v>
      </c>
      <c r="G133" s="58">
        <v>0</v>
      </c>
      <c r="H133" s="5">
        <f t="shared" si="12"/>
        <v>0</v>
      </c>
      <c r="I133" s="59">
        <v>0</v>
      </c>
      <c r="J133" s="5">
        <f t="shared" si="13"/>
        <v>0</v>
      </c>
      <c r="K133" s="5">
        <f t="shared" si="14"/>
        <v>0</v>
      </c>
      <c r="L133" s="5" t="str">
        <f t="shared" si="15"/>
        <v/>
      </c>
      <c r="M133" s="5">
        <v>0</v>
      </c>
      <c r="N133" s="61"/>
    </row>
    <row r="134" spans="1:14">
      <c r="A134" s="9">
        <v>127</v>
      </c>
      <c r="B134" s="56"/>
      <c r="C134" s="4" t="str">
        <f t="shared" si="10"/>
        <v/>
      </c>
      <c r="D134" s="68">
        <v>0</v>
      </c>
      <c r="E134" s="57">
        <v>0</v>
      </c>
      <c r="F134" s="5">
        <f t="shared" si="11"/>
        <v>0</v>
      </c>
      <c r="G134" s="58">
        <v>0</v>
      </c>
      <c r="H134" s="5">
        <f t="shared" si="12"/>
        <v>0</v>
      </c>
      <c r="I134" s="59">
        <v>0</v>
      </c>
      <c r="J134" s="5">
        <f t="shared" si="13"/>
        <v>0</v>
      </c>
      <c r="K134" s="5">
        <f t="shared" si="14"/>
        <v>0</v>
      </c>
      <c r="L134" s="5" t="str">
        <f t="shared" si="15"/>
        <v/>
      </c>
      <c r="M134" s="5">
        <v>0</v>
      </c>
      <c r="N134" s="61"/>
    </row>
    <row r="135" spans="1:14">
      <c r="A135" s="9">
        <v>128</v>
      </c>
      <c r="B135" s="56"/>
      <c r="C135" s="4" t="str">
        <f t="shared" si="10"/>
        <v/>
      </c>
      <c r="D135" s="68">
        <v>0</v>
      </c>
      <c r="E135" s="57">
        <v>0</v>
      </c>
      <c r="F135" s="5">
        <f t="shared" si="11"/>
        <v>0</v>
      </c>
      <c r="G135" s="58">
        <v>0</v>
      </c>
      <c r="H135" s="5">
        <f t="shared" si="12"/>
        <v>0</v>
      </c>
      <c r="I135" s="59">
        <v>0</v>
      </c>
      <c r="J135" s="5">
        <f t="shared" si="13"/>
        <v>0</v>
      </c>
      <c r="K135" s="5">
        <f t="shared" si="14"/>
        <v>0</v>
      </c>
      <c r="L135" s="5" t="str">
        <f t="shared" si="15"/>
        <v/>
      </c>
      <c r="M135" s="5">
        <v>0</v>
      </c>
      <c r="N135" s="61"/>
    </row>
    <row r="136" spans="1:14">
      <c r="A136" s="9">
        <v>129</v>
      </c>
      <c r="B136" s="56"/>
      <c r="C136" s="4" t="str">
        <f t="shared" si="10"/>
        <v/>
      </c>
      <c r="D136" s="68">
        <v>0</v>
      </c>
      <c r="E136" s="57">
        <v>0</v>
      </c>
      <c r="F136" s="5">
        <f t="shared" si="11"/>
        <v>0</v>
      </c>
      <c r="G136" s="58">
        <v>0</v>
      </c>
      <c r="H136" s="5">
        <f t="shared" si="12"/>
        <v>0</v>
      </c>
      <c r="I136" s="59">
        <v>0</v>
      </c>
      <c r="J136" s="5">
        <f t="shared" si="13"/>
        <v>0</v>
      </c>
      <c r="K136" s="5">
        <f t="shared" ref="K136:K157" si="16">SUM(H136+J136)</f>
        <v>0</v>
      </c>
      <c r="L136" s="5" t="str">
        <f t="shared" ref="L136:L157" si="17">IF(D136&gt;0,(K136/D136),"")</f>
        <v/>
      </c>
      <c r="M136" s="5">
        <v>0</v>
      </c>
      <c r="N136" s="61"/>
    </row>
    <row r="137" spans="1:14">
      <c r="A137" s="9">
        <v>130</v>
      </c>
      <c r="B137" s="56"/>
      <c r="C137" s="4" t="str">
        <f t="shared" ref="C137:C157" si="18">IF(ISBLANK($B137),"","kom")</f>
        <v/>
      </c>
      <c r="D137" s="68">
        <v>0</v>
      </c>
      <c r="E137" s="57">
        <v>0</v>
      </c>
      <c r="F137" s="5">
        <f t="shared" ref="F137:F157" si="19">D137*E137</f>
        <v>0</v>
      </c>
      <c r="G137" s="58">
        <v>0</v>
      </c>
      <c r="H137" s="5">
        <f t="shared" ref="H137:H157" si="20">SUM(F137*(100-G137)/100)</f>
        <v>0</v>
      </c>
      <c r="I137" s="59">
        <v>0</v>
      </c>
      <c r="J137" s="5">
        <f t="shared" ref="J137:J157" si="21">SUM(H137*I137/100)</f>
        <v>0</v>
      </c>
      <c r="K137" s="5">
        <f t="shared" si="16"/>
        <v>0</v>
      </c>
      <c r="L137" s="5" t="str">
        <f t="shared" si="17"/>
        <v/>
      </c>
      <c r="M137" s="5">
        <v>0</v>
      </c>
      <c r="N137" s="61"/>
    </row>
    <row r="138" spans="1:14">
      <c r="A138" s="9">
        <v>131</v>
      </c>
      <c r="B138" s="56"/>
      <c r="C138" s="4" t="str">
        <f t="shared" si="18"/>
        <v/>
      </c>
      <c r="D138" s="68">
        <v>0</v>
      </c>
      <c r="E138" s="57">
        <v>0</v>
      </c>
      <c r="F138" s="5">
        <f t="shared" si="19"/>
        <v>0</v>
      </c>
      <c r="G138" s="58">
        <v>0</v>
      </c>
      <c r="H138" s="5">
        <f t="shared" si="20"/>
        <v>0</v>
      </c>
      <c r="I138" s="59">
        <v>0</v>
      </c>
      <c r="J138" s="5">
        <f t="shared" si="21"/>
        <v>0</v>
      </c>
      <c r="K138" s="5">
        <f t="shared" si="16"/>
        <v>0</v>
      </c>
      <c r="L138" s="5" t="str">
        <f t="shared" si="17"/>
        <v/>
      </c>
      <c r="M138" s="5">
        <v>0</v>
      </c>
      <c r="N138" s="61"/>
    </row>
    <row r="139" spans="1:14">
      <c r="A139" s="9">
        <v>132</v>
      </c>
      <c r="B139" s="56"/>
      <c r="C139" s="4" t="str">
        <f t="shared" si="18"/>
        <v/>
      </c>
      <c r="D139" s="68">
        <v>0</v>
      </c>
      <c r="E139" s="57">
        <v>0</v>
      </c>
      <c r="F139" s="5">
        <f t="shared" si="19"/>
        <v>0</v>
      </c>
      <c r="G139" s="58">
        <v>0</v>
      </c>
      <c r="H139" s="5">
        <f t="shared" si="20"/>
        <v>0</v>
      </c>
      <c r="I139" s="59">
        <v>0</v>
      </c>
      <c r="J139" s="5">
        <f t="shared" si="21"/>
        <v>0</v>
      </c>
      <c r="K139" s="5">
        <f t="shared" si="16"/>
        <v>0</v>
      </c>
      <c r="L139" s="5" t="str">
        <f t="shared" si="17"/>
        <v/>
      </c>
      <c r="M139" s="5">
        <v>0</v>
      </c>
      <c r="N139" s="61"/>
    </row>
    <row r="140" spans="1:14">
      <c r="A140" s="9">
        <v>133</v>
      </c>
      <c r="B140" s="56"/>
      <c r="C140" s="4" t="str">
        <f t="shared" si="18"/>
        <v/>
      </c>
      <c r="D140" s="68">
        <v>0</v>
      </c>
      <c r="E140" s="57">
        <v>0</v>
      </c>
      <c r="F140" s="5">
        <f t="shared" si="19"/>
        <v>0</v>
      </c>
      <c r="G140" s="58">
        <v>0</v>
      </c>
      <c r="H140" s="5">
        <f t="shared" si="20"/>
        <v>0</v>
      </c>
      <c r="I140" s="59">
        <v>0</v>
      </c>
      <c r="J140" s="5">
        <f t="shared" si="21"/>
        <v>0</v>
      </c>
      <c r="K140" s="5">
        <f t="shared" si="16"/>
        <v>0</v>
      </c>
      <c r="L140" s="5" t="str">
        <f t="shared" si="17"/>
        <v/>
      </c>
      <c r="M140" s="5">
        <v>0</v>
      </c>
      <c r="N140" s="61"/>
    </row>
    <row r="141" spans="1:14">
      <c r="A141" s="9">
        <v>134</v>
      </c>
      <c r="B141" s="56"/>
      <c r="C141" s="4" t="str">
        <f t="shared" si="18"/>
        <v/>
      </c>
      <c r="D141" s="68">
        <v>0</v>
      </c>
      <c r="E141" s="57">
        <v>0</v>
      </c>
      <c r="F141" s="5">
        <f t="shared" si="19"/>
        <v>0</v>
      </c>
      <c r="G141" s="58">
        <v>0</v>
      </c>
      <c r="H141" s="5">
        <f t="shared" si="20"/>
        <v>0</v>
      </c>
      <c r="I141" s="59">
        <v>0</v>
      </c>
      <c r="J141" s="5">
        <f t="shared" si="21"/>
        <v>0</v>
      </c>
      <c r="K141" s="5">
        <f t="shared" si="16"/>
        <v>0</v>
      </c>
      <c r="L141" s="5" t="str">
        <f t="shared" si="17"/>
        <v/>
      </c>
      <c r="M141" s="5">
        <v>0</v>
      </c>
      <c r="N141" s="61"/>
    </row>
    <row r="142" spans="1:14">
      <c r="A142" s="9">
        <v>135</v>
      </c>
      <c r="B142" s="56"/>
      <c r="C142" s="4" t="str">
        <f t="shared" si="18"/>
        <v/>
      </c>
      <c r="D142" s="68">
        <v>0</v>
      </c>
      <c r="E142" s="57">
        <v>0</v>
      </c>
      <c r="F142" s="5">
        <f t="shared" si="19"/>
        <v>0</v>
      </c>
      <c r="G142" s="58">
        <v>0</v>
      </c>
      <c r="H142" s="5">
        <f t="shared" si="20"/>
        <v>0</v>
      </c>
      <c r="I142" s="59">
        <v>0</v>
      </c>
      <c r="J142" s="5">
        <f t="shared" si="21"/>
        <v>0</v>
      </c>
      <c r="K142" s="5">
        <f t="shared" si="16"/>
        <v>0</v>
      </c>
      <c r="L142" s="5" t="str">
        <f t="shared" si="17"/>
        <v/>
      </c>
      <c r="M142" s="5">
        <v>0</v>
      </c>
      <c r="N142" s="61"/>
    </row>
    <row r="143" spans="1:14">
      <c r="A143" s="9">
        <v>136</v>
      </c>
      <c r="B143" s="56"/>
      <c r="C143" s="4" t="str">
        <f t="shared" si="18"/>
        <v/>
      </c>
      <c r="D143" s="68">
        <v>0</v>
      </c>
      <c r="E143" s="57">
        <v>0</v>
      </c>
      <c r="F143" s="5">
        <f t="shared" si="19"/>
        <v>0</v>
      </c>
      <c r="G143" s="58">
        <v>0</v>
      </c>
      <c r="H143" s="5">
        <f t="shared" si="20"/>
        <v>0</v>
      </c>
      <c r="I143" s="59">
        <v>0</v>
      </c>
      <c r="J143" s="5">
        <f t="shared" si="21"/>
        <v>0</v>
      </c>
      <c r="K143" s="5">
        <f t="shared" si="16"/>
        <v>0</v>
      </c>
      <c r="L143" s="5" t="str">
        <f t="shared" si="17"/>
        <v/>
      </c>
      <c r="M143" s="5">
        <v>0</v>
      </c>
      <c r="N143" s="61"/>
    </row>
    <row r="144" spans="1:14">
      <c r="A144" s="9">
        <v>137</v>
      </c>
      <c r="B144" s="56"/>
      <c r="C144" s="4" t="str">
        <f t="shared" si="18"/>
        <v/>
      </c>
      <c r="D144" s="68">
        <v>0</v>
      </c>
      <c r="E144" s="57">
        <v>0</v>
      </c>
      <c r="F144" s="5">
        <f t="shared" si="19"/>
        <v>0</v>
      </c>
      <c r="G144" s="58">
        <v>0</v>
      </c>
      <c r="H144" s="5">
        <f t="shared" si="20"/>
        <v>0</v>
      </c>
      <c r="I144" s="59">
        <v>0</v>
      </c>
      <c r="J144" s="5">
        <f t="shared" si="21"/>
        <v>0</v>
      </c>
      <c r="K144" s="5">
        <f t="shared" si="16"/>
        <v>0</v>
      </c>
      <c r="L144" s="5" t="str">
        <f t="shared" si="17"/>
        <v/>
      </c>
      <c r="M144" s="5">
        <v>0</v>
      </c>
      <c r="N144" s="61"/>
    </row>
    <row r="145" spans="1:14">
      <c r="A145" s="9">
        <v>138</v>
      </c>
      <c r="B145" s="56"/>
      <c r="C145" s="4" t="str">
        <f t="shared" si="18"/>
        <v/>
      </c>
      <c r="D145" s="68">
        <v>0</v>
      </c>
      <c r="E145" s="57">
        <v>0</v>
      </c>
      <c r="F145" s="5">
        <f t="shared" si="19"/>
        <v>0</v>
      </c>
      <c r="G145" s="58">
        <v>0</v>
      </c>
      <c r="H145" s="5">
        <f t="shared" si="20"/>
        <v>0</v>
      </c>
      <c r="I145" s="59">
        <v>0</v>
      </c>
      <c r="J145" s="5">
        <f t="shared" si="21"/>
        <v>0</v>
      </c>
      <c r="K145" s="5">
        <f t="shared" si="16"/>
        <v>0</v>
      </c>
      <c r="L145" s="5" t="str">
        <f t="shared" si="17"/>
        <v/>
      </c>
      <c r="M145" s="5">
        <v>0</v>
      </c>
      <c r="N145" s="61"/>
    </row>
    <row r="146" spans="1:14">
      <c r="A146" s="9">
        <v>139</v>
      </c>
      <c r="B146" s="56"/>
      <c r="C146" s="4" t="str">
        <f t="shared" si="18"/>
        <v/>
      </c>
      <c r="D146" s="68">
        <v>0</v>
      </c>
      <c r="E146" s="57">
        <v>0</v>
      </c>
      <c r="F146" s="5">
        <f t="shared" si="19"/>
        <v>0</v>
      </c>
      <c r="G146" s="58">
        <v>0</v>
      </c>
      <c r="H146" s="5">
        <f t="shared" si="20"/>
        <v>0</v>
      </c>
      <c r="I146" s="59">
        <v>0</v>
      </c>
      <c r="J146" s="5">
        <f t="shared" si="21"/>
        <v>0</v>
      </c>
      <c r="K146" s="5">
        <f t="shared" si="16"/>
        <v>0</v>
      </c>
      <c r="L146" s="5" t="str">
        <f t="shared" si="17"/>
        <v/>
      </c>
      <c r="M146" s="5">
        <v>0</v>
      </c>
      <c r="N146" s="61"/>
    </row>
    <row r="147" spans="1:14">
      <c r="A147" s="9">
        <v>140</v>
      </c>
      <c r="B147" s="56"/>
      <c r="C147" s="4" t="str">
        <f t="shared" si="18"/>
        <v/>
      </c>
      <c r="D147" s="68">
        <v>0</v>
      </c>
      <c r="E147" s="57">
        <v>0</v>
      </c>
      <c r="F147" s="5">
        <f t="shared" si="19"/>
        <v>0</v>
      </c>
      <c r="G147" s="58">
        <v>0</v>
      </c>
      <c r="H147" s="5">
        <f t="shared" si="20"/>
        <v>0</v>
      </c>
      <c r="I147" s="59">
        <v>0</v>
      </c>
      <c r="J147" s="5">
        <f t="shared" si="21"/>
        <v>0</v>
      </c>
      <c r="K147" s="5">
        <f t="shared" si="16"/>
        <v>0</v>
      </c>
      <c r="L147" s="5" t="str">
        <f t="shared" si="17"/>
        <v/>
      </c>
      <c r="M147" s="5">
        <v>0</v>
      </c>
      <c r="N147" s="61"/>
    </row>
    <row r="148" spans="1:14">
      <c r="A148" s="9">
        <v>141</v>
      </c>
      <c r="B148" s="56"/>
      <c r="C148" s="4" t="str">
        <f t="shared" si="18"/>
        <v/>
      </c>
      <c r="D148" s="68">
        <v>0</v>
      </c>
      <c r="E148" s="57">
        <v>0</v>
      </c>
      <c r="F148" s="5">
        <f t="shared" si="19"/>
        <v>0</v>
      </c>
      <c r="G148" s="58">
        <v>0</v>
      </c>
      <c r="H148" s="5">
        <f t="shared" si="20"/>
        <v>0</v>
      </c>
      <c r="I148" s="59">
        <v>0</v>
      </c>
      <c r="J148" s="5">
        <f t="shared" si="21"/>
        <v>0</v>
      </c>
      <c r="K148" s="5">
        <f t="shared" si="16"/>
        <v>0</v>
      </c>
      <c r="L148" s="5" t="str">
        <f t="shared" si="17"/>
        <v/>
      </c>
      <c r="M148" s="5">
        <v>0</v>
      </c>
      <c r="N148" s="61"/>
    </row>
    <row r="149" spans="1:14">
      <c r="A149" s="9">
        <v>142</v>
      </c>
      <c r="B149" s="56"/>
      <c r="C149" s="4" t="str">
        <f t="shared" si="18"/>
        <v/>
      </c>
      <c r="D149" s="68">
        <v>0</v>
      </c>
      <c r="E149" s="57">
        <v>0</v>
      </c>
      <c r="F149" s="5">
        <f t="shared" si="19"/>
        <v>0</v>
      </c>
      <c r="G149" s="58">
        <v>0</v>
      </c>
      <c r="H149" s="5">
        <f t="shared" si="20"/>
        <v>0</v>
      </c>
      <c r="I149" s="59">
        <v>0</v>
      </c>
      <c r="J149" s="5">
        <f t="shared" si="21"/>
        <v>0</v>
      </c>
      <c r="K149" s="5">
        <f t="shared" si="16"/>
        <v>0</v>
      </c>
      <c r="L149" s="5" t="str">
        <f t="shared" si="17"/>
        <v/>
      </c>
      <c r="M149" s="5">
        <v>0</v>
      </c>
      <c r="N149" s="61"/>
    </row>
    <row r="150" spans="1:14">
      <c r="A150" s="9">
        <v>143</v>
      </c>
      <c r="B150" s="56"/>
      <c r="C150" s="4" t="str">
        <f t="shared" si="18"/>
        <v/>
      </c>
      <c r="D150" s="68">
        <v>0</v>
      </c>
      <c r="E150" s="57">
        <v>0</v>
      </c>
      <c r="F150" s="5">
        <f t="shared" si="19"/>
        <v>0</v>
      </c>
      <c r="G150" s="58">
        <v>0</v>
      </c>
      <c r="H150" s="5">
        <f t="shared" si="20"/>
        <v>0</v>
      </c>
      <c r="I150" s="59">
        <v>0</v>
      </c>
      <c r="J150" s="5">
        <f t="shared" si="21"/>
        <v>0</v>
      </c>
      <c r="K150" s="5">
        <f t="shared" si="16"/>
        <v>0</v>
      </c>
      <c r="L150" s="5" t="str">
        <f t="shared" si="17"/>
        <v/>
      </c>
      <c r="M150" s="5">
        <v>0</v>
      </c>
      <c r="N150" s="61"/>
    </row>
    <row r="151" spans="1:14">
      <c r="A151" s="9">
        <v>144</v>
      </c>
      <c r="B151" s="56"/>
      <c r="C151" s="4" t="str">
        <f t="shared" si="18"/>
        <v/>
      </c>
      <c r="D151" s="68">
        <v>0</v>
      </c>
      <c r="E151" s="57">
        <v>0</v>
      </c>
      <c r="F151" s="5">
        <f t="shared" si="19"/>
        <v>0</v>
      </c>
      <c r="G151" s="58">
        <v>0</v>
      </c>
      <c r="H151" s="5">
        <f t="shared" si="20"/>
        <v>0</v>
      </c>
      <c r="I151" s="59">
        <v>0</v>
      </c>
      <c r="J151" s="5">
        <f t="shared" si="21"/>
        <v>0</v>
      </c>
      <c r="K151" s="5">
        <f t="shared" si="16"/>
        <v>0</v>
      </c>
      <c r="L151" s="5" t="str">
        <f t="shared" si="17"/>
        <v/>
      </c>
      <c r="M151" s="5">
        <v>0</v>
      </c>
      <c r="N151" s="61"/>
    </row>
    <row r="152" spans="1:14">
      <c r="A152" s="9">
        <v>145</v>
      </c>
      <c r="B152" s="56"/>
      <c r="C152" s="4" t="str">
        <f t="shared" si="18"/>
        <v/>
      </c>
      <c r="D152" s="68">
        <v>0</v>
      </c>
      <c r="E152" s="57">
        <v>0</v>
      </c>
      <c r="F152" s="5">
        <f t="shared" si="19"/>
        <v>0</v>
      </c>
      <c r="G152" s="58">
        <v>0</v>
      </c>
      <c r="H152" s="5">
        <f t="shared" si="20"/>
        <v>0</v>
      </c>
      <c r="I152" s="59">
        <v>0</v>
      </c>
      <c r="J152" s="5">
        <f t="shared" si="21"/>
        <v>0</v>
      </c>
      <c r="K152" s="5">
        <f t="shared" si="16"/>
        <v>0</v>
      </c>
      <c r="L152" s="5" t="str">
        <f t="shared" si="17"/>
        <v/>
      </c>
      <c r="M152" s="5">
        <v>0</v>
      </c>
      <c r="N152" s="61"/>
    </row>
    <row r="153" spans="1:14">
      <c r="A153" s="9">
        <v>146</v>
      </c>
      <c r="B153" s="56"/>
      <c r="C153" s="4" t="str">
        <f t="shared" si="18"/>
        <v/>
      </c>
      <c r="D153" s="68">
        <v>0</v>
      </c>
      <c r="E153" s="57">
        <v>0</v>
      </c>
      <c r="F153" s="5">
        <f t="shared" si="19"/>
        <v>0</v>
      </c>
      <c r="G153" s="58">
        <v>0</v>
      </c>
      <c r="H153" s="5">
        <f t="shared" si="20"/>
        <v>0</v>
      </c>
      <c r="I153" s="59">
        <v>0</v>
      </c>
      <c r="J153" s="5">
        <f t="shared" si="21"/>
        <v>0</v>
      </c>
      <c r="K153" s="5">
        <f t="shared" si="16"/>
        <v>0</v>
      </c>
      <c r="L153" s="5" t="str">
        <f t="shared" si="17"/>
        <v/>
      </c>
      <c r="M153" s="5">
        <v>0</v>
      </c>
      <c r="N153" s="61"/>
    </row>
    <row r="154" spans="1:14">
      <c r="A154" s="9">
        <v>147</v>
      </c>
      <c r="B154" s="56"/>
      <c r="C154" s="4" t="str">
        <f t="shared" si="18"/>
        <v/>
      </c>
      <c r="D154" s="68">
        <v>0</v>
      </c>
      <c r="E154" s="57">
        <v>0</v>
      </c>
      <c r="F154" s="5">
        <f t="shared" si="19"/>
        <v>0</v>
      </c>
      <c r="G154" s="58">
        <v>0</v>
      </c>
      <c r="H154" s="5">
        <f t="shared" si="20"/>
        <v>0</v>
      </c>
      <c r="I154" s="59">
        <v>0</v>
      </c>
      <c r="J154" s="5">
        <f t="shared" si="21"/>
        <v>0</v>
      </c>
      <c r="K154" s="5">
        <f t="shared" si="16"/>
        <v>0</v>
      </c>
      <c r="L154" s="5" t="str">
        <f t="shared" si="17"/>
        <v/>
      </c>
      <c r="M154" s="5">
        <v>0</v>
      </c>
      <c r="N154" s="61"/>
    </row>
    <row r="155" spans="1:14">
      <c r="A155" s="9">
        <v>148</v>
      </c>
      <c r="B155" s="56"/>
      <c r="C155" s="4" t="str">
        <f t="shared" si="18"/>
        <v/>
      </c>
      <c r="D155" s="68">
        <v>0</v>
      </c>
      <c r="E155" s="57">
        <v>0</v>
      </c>
      <c r="F155" s="5">
        <f t="shared" si="19"/>
        <v>0</v>
      </c>
      <c r="G155" s="58">
        <v>0</v>
      </c>
      <c r="H155" s="5">
        <f t="shared" si="20"/>
        <v>0</v>
      </c>
      <c r="I155" s="59">
        <v>0</v>
      </c>
      <c r="J155" s="5">
        <f t="shared" si="21"/>
        <v>0</v>
      </c>
      <c r="K155" s="5">
        <f t="shared" si="16"/>
        <v>0</v>
      </c>
      <c r="L155" s="5" t="str">
        <f t="shared" si="17"/>
        <v/>
      </c>
      <c r="M155" s="5">
        <v>0</v>
      </c>
      <c r="N155" s="61"/>
    </row>
    <row r="156" spans="1:14">
      <c r="A156" s="9">
        <v>149</v>
      </c>
      <c r="B156" s="56"/>
      <c r="C156" s="4" t="str">
        <f t="shared" si="18"/>
        <v/>
      </c>
      <c r="D156" s="68">
        <v>0</v>
      </c>
      <c r="E156" s="57">
        <v>0</v>
      </c>
      <c r="F156" s="5">
        <f t="shared" si="19"/>
        <v>0</v>
      </c>
      <c r="G156" s="58">
        <v>0</v>
      </c>
      <c r="H156" s="5">
        <f t="shared" si="20"/>
        <v>0</v>
      </c>
      <c r="I156" s="59">
        <v>0</v>
      </c>
      <c r="J156" s="5">
        <f t="shared" si="21"/>
        <v>0</v>
      </c>
      <c r="K156" s="5">
        <f t="shared" si="16"/>
        <v>0</v>
      </c>
      <c r="L156" s="5" t="str">
        <f t="shared" si="17"/>
        <v/>
      </c>
      <c r="M156" s="5">
        <v>0</v>
      </c>
      <c r="N156" s="61"/>
    </row>
    <row r="157" spans="1:14">
      <c r="A157" s="9">
        <v>150</v>
      </c>
      <c r="B157" s="56"/>
      <c r="C157" s="4" t="str">
        <f t="shared" si="18"/>
        <v/>
      </c>
      <c r="D157" s="68">
        <v>0</v>
      </c>
      <c r="E157" s="57">
        <v>0</v>
      </c>
      <c r="F157" s="5">
        <f t="shared" si="19"/>
        <v>0</v>
      </c>
      <c r="G157" s="58">
        <v>0</v>
      </c>
      <c r="H157" s="5">
        <f t="shared" si="20"/>
        <v>0</v>
      </c>
      <c r="I157" s="59">
        <v>0</v>
      </c>
      <c r="J157" s="5">
        <f t="shared" si="21"/>
        <v>0</v>
      </c>
      <c r="K157" s="5">
        <f t="shared" si="16"/>
        <v>0</v>
      </c>
      <c r="L157" s="5" t="str">
        <f t="shared" si="17"/>
        <v/>
      </c>
      <c r="M157" s="5">
        <v>0</v>
      </c>
      <c r="N157" s="61"/>
    </row>
    <row r="158" spans="1:14">
      <c r="D158" s="69">
        <f>SUM(D8:D157)</f>
        <v>0</v>
      </c>
      <c r="F158" s="54">
        <f>SUM(F8:F157)</f>
        <v>0</v>
      </c>
      <c r="H158" s="54">
        <f>SUM(H8:H157)</f>
        <v>0</v>
      </c>
      <c r="J158" s="54">
        <f>SUM(J8:J157)</f>
        <v>0</v>
      </c>
      <c r="K158" s="54">
        <f>SUM(K8:K157)</f>
        <v>0</v>
      </c>
      <c r="L158" s="54">
        <f>SUM(L8:L157)</f>
        <v>0</v>
      </c>
      <c r="M158" s="54">
        <f>SUM(M8:M157)</f>
        <v>0</v>
      </c>
      <c r="N158" s="54">
        <f>SUM(N8:N157)</f>
        <v>0</v>
      </c>
    </row>
  </sheetData>
  <sheetProtection sheet="1" objects="1" scenarios="1"/>
  <mergeCells count="5">
    <mergeCell ref="C1:E1"/>
    <mergeCell ref="J2:K2"/>
    <mergeCell ref="C2:H2"/>
    <mergeCell ref="C3:E3"/>
    <mergeCell ref="C4:E4"/>
  </mergeCells>
  <dataValidations count="1">
    <dataValidation type="list" allowBlank="1" showInputMessage="1" showErrorMessage="1" sqref="C2:H2">
      <formula1>Firma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9"/>
  <sheetViews>
    <sheetView showGridLines="0" showZeros="0" workbookViewId="0">
      <selection activeCell="M1" sqref="M1"/>
    </sheetView>
  </sheetViews>
  <sheetFormatPr defaultRowHeight="15"/>
  <cols>
    <col min="1" max="1" width="3.7109375" customWidth="1"/>
    <col min="2" max="2" width="13.28515625" customWidth="1"/>
    <col min="3" max="3" width="15.7109375" customWidth="1"/>
    <col min="4" max="4" width="4.7109375" customWidth="1"/>
    <col min="5" max="5" width="6" customWidth="1"/>
    <col min="6" max="6" width="9.7109375" customWidth="1"/>
    <col min="7" max="7" width="10.28515625" customWidth="1"/>
    <col min="8" max="9" width="9.140625" customWidth="1"/>
    <col min="10" max="10" width="3.5703125" customWidth="1"/>
    <col min="11" max="11" width="7" customWidth="1"/>
    <col min="12" max="12" width="3.85546875" customWidth="1"/>
    <col min="13" max="13" width="9.5703125" customWidth="1"/>
    <col min="14" max="14" width="10.42578125" customWidth="1"/>
    <col min="15" max="15" width="9.7109375" customWidth="1"/>
    <col min="16" max="16" width="8.140625" customWidth="1"/>
  </cols>
  <sheetData>
    <row r="1" spans="1:16" ht="18.75">
      <c r="A1" s="10" t="s">
        <v>16</v>
      </c>
      <c r="B1" s="10"/>
      <c r="C1" s="117"/>
      <c r="D1" s="117"/>
      <c r="E1" s="117"/>
      <c r="F1" s="11"/>
      <c r="G1" s="12" t="s">
        <v>17</v>
      </c>
      <c r="H1" s="12"/>
      <c r="I1" s="12"/>
      <c r="J1" s="12"/>
      <c r="K1" s="12"/>
      <c r="L1" s="12"/>
      <c r="M1" s="64">
        <f>Faktura!L2</f>
        <v>0</v>
      </c>
      <c r="N1" s="14"/>
    </row>
    <row r="2" spans="1:16">
      <c r="A2" s="15" t="s">
        <v>18</v>
      </c>
      <c r="B2" s="15"/>
      <c r="C2" s="118"/>
      <c r="D2" s="118"/>
      <c r="E2" s="118"/>
      <c r="F2" s="11"/>
    </row>
    <row r="3" spans="1:16">
      <c r="A3" s="15" t="s">
        <v>19</v>
      </c>
      <c r="B3" s="15"/>
      <c r="C3" s="118"/>
      <c r="D3" s="118"/>
      <c r="E3" s="118"/>
      <c r="F3" s="11"/>
      <c r="G3" s="119" t="s">
        <v>20</v>
      </c>
      <c r="H3" s="119"/>
      <c r="I3" s="111">
        <f>Faktura!C2</f>
        <v>0</v>
      </c>
      <c r="J3" s="89"/>
      <c r="K3" s="89"/>
      <c r="L3" s="89"/>
      <c r="M3" s="89"/>
      <c r="N3" s="89"/>
      <c r="O3" s="50"/>
      <c r="P3" s="14"/>
    </row>
    <row r="4" spans="1:16">
      <c r="A4" s="15" t="s">
        <v>21</v>
      </c>
      <c r="B4" s="15"/>
      <c r="C4" s="118"/>
      <c r="D4" s="118"/>
      <c r="E4" s="118"/>
      <c r="F4" s="11"/>
      <c r="G4" s="51"/>
      <c r="H4" s="51"/>
      <c r="I4" s="51"/>
      <c r="J4" s="51"/>
      <c r="K4" s="51"/>
      <c r="L4" s="51"/>
      <c r="M4" s="51"/>
      <c r="N4" s="45"/>
      <c r="O4" s="52" t="s">
        <v>22</v>
      </c>
      <c r="P4" s="18"/>
    </row>
    <row r="5" spans="1:16">
      <c r="A5" s="15" t="s">
        <v>23</v>
      </c>
      <c r="B5" s="15"/>
      <c r="C5" s="118"/>
      <c r="D5" s="118"/>
      <c r="E5" s="118"/>
      <c r="F5" s="11"/>
      <c r="G5" s="53" t="s">
        <v>24</v>
      </c>
      <c r="H5" s="111" t="str">
        <f>Faktura!C1</f>
        <v>Racun</v>
      </c>
      <c r="I5" s="112"/>
      <c r="J5" s="44" t="s">
        <v>25</v>
      </c>
      <c r="K5" s="113">
        <f>Faktura!C3</f>
        <v>0</v>
      </c>
      <c r="L5" s="114"/>
      <c r="M5" s="44" t="s">
        <v>26</v>
      </c>
      <c r="N5" s="120">
        <f>Faktura!C4</f>
        <v>0</v>
      </c>
      <c r="O5" s="112"/>
      <c r="P5" s="14"/>
    </row>
    <row r="6" spans="1:16">
      <c r="A6" s="15" t="s">
        <v>27</v>
      </c>
      <c r="B6" s="15"/>
      <c r="C6" s="118"/>
      <c r="D6" s="118"/>
      <c r="E6" s="118"/>
      <c r="F6" s="11"/>
    </row>
    <row r="7" spans="1:16" ht="9" customHeight="1" thickBot="1"/>
    <row r="8" spans="1:16" ht="12" customHeight="1" thickBot="1">
      <c r="A8" s="94" t="s">
        <v>28</v>
      </c>
      <c r="B8" s="105" t="s">
        <v>29</v>
      </c>
      <c r="C8" s="106"/>
      <c r="D8" s="94" t="s">
        <v>30</v>
      </c>
      <c r="E8" s="100" t="s">
        <v>31</v>
      </c>
      <c r="F8" s="109"/>
      <c r="G8" s="101"/>
      <c r="H8" s="94" t="s">
        <v>32</v>
      </c>
      <c r="I8" s="94" t="s">
        <v>33</v>
      </c>
      <c r="J8" s="96" t="s">
        <v>34</v>
      </c>
      <c r="K8" s="97"/>
      <c r="L8" s="100" t="s">
        <v>35</v>
      </c>
      <c r="M8" s="101"/>
      <c r="N8" s="94" t="s">
        <v>36</v>
      </c>
      <c r="O8" s="94" t="s">
        <v>37</v>
      </c>
      <c r="P8" s="103" t="s">
        <v>38</v>
      </c>
    </row>
    <row r="9" spans="1:16" ht="44.25" customHeight="1" thickBot="1">
      <c r="A9" s="102"/>
      <c r="B9" s="107"/>
      <c r="C9" s="108"/>
      <c r="D9" s="102"/>
      <c r="E9" s="21" t="s">
        <v>39</v>
      </c>
      <c r="F9" s="22" t="s">
        <v>40</v>
      </c>
      <c r="G9" s="22" t="s">
        <v>41</v>
      </c>
      <c r="H9" s="95"/>
      <c r="I9" s="95"/>
      <c r="J9" s="98"/>
      <c r="K9" s="99"/>
      <c r="L9" s="21" t="s">
        <v>42</v>
      </c>
      <c r="M9" s="22" t="s">
        <v>43</v>
      </c>
      <c r="N9" s="102"/>
      <c r="O9" s="102"/>
      <c r="P9" s="103"/>
    </row>
    <row r="10" spans="1:16" ht="15.75" thickBot="1">
      <c r="A10" s="23">
        <v>1</v>
      </c>
      <c r="B10" s="92">
        <v>2</v>
      </c>
      <c r="C10" s="93"/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92">
        <v>9</v>
      </c>
      <c r="K10" s="93"/>
      <c r="L10" s="23">
        <v>10</v>
      </c>
      <c r="M10" s="23">
        <v>11</v>
      </c>
      <c r="N10" s="23">
        <v>12</v>
      </c>
      <c r="O10" s="23">
        <v>13</v>
      </c>
      <c r="P10" s="23">
        <v>14</v>
      </c>
    </row>
    <row r="11" spans="1:16" ht="18" customHeight="1" thickBot="1">
      <c r="A11" s="24">
        <v>1</v>
      </c>
      <c r="B11" s="83">
        <f>Faktura!B8</f>
        <v>0</v>
      </c>
      <c r="C11" s="88"/>
      <c r="D11" s="25" t="str">
        <f>Faktura!C8</f>
        <v/>
      </c>
      <c r="E11" s="47">
        <f>Faktura!D8</f>
        <v>0</v>
      </c>
      <c r="F11" s="26" t="str">
        <f>Faktura!L8</f>
        <v/>
      </c>
      <c r="G11" s="27" t="str">
        <f t="shared" ref="G11:G25" si="0">IF(AND($F11&gt;0,$E11&gt;0),($E11*$F11),"")</f>
        <v/>
      </c>
      <c r="H11" s="28">
        <f>Faktura!M8</f>
        <v>0</v>
      </c>
      <c r="I11" s="29" t="str">
        <f t="shared" ref="I11:I25" si="1">IF(J11&gt;0,J11-(G11+H11),"")</f>
        <v/>
      </c>
      <c r="J11" s="85">
        <f>E11*O11</f>
        <v>0</v>
      </c>
      <c r="K11" s="86"/>
      <c r="L11" s="30"/>
      <c r="M11" s="27"/>
      <c r="N11" s="27"/>
      <c r="O11" s="31">
        <f>Faktura!N8</f>
        <v>0</v>
      </c>
      <c r="P11" s="32"/>
    </row>
    <row r="12" spans="1:16" ht="18" customHeight="1" thickBot="1">
      <c r="A12" s="24">
        <v>2</v>
      </c>
      <c r="B12" s="83">
        <f>Faktura!B9</f>
        <v>0</v>
      </c>
      <c r="C12" s="84"/>
      <c r="D12" s="25" t="str">
        <f>Faktura!C9</f>
        <v/>
      </c>
      <c r="E12" s="47">
        <f>Faktura!D9</f>
        <v>0</v>
      </c>
      <c r="F12" s="26" t="str">
        <f>Faktura!L9</f>
        <v/>
      </c>
      <c r="G12" s="27" t="str">
        <f t="shared" si="0"/>
        <v/>
      </c>
      <c r="H12" s="28">
        <f>Faktura!M9</f>
        <v>0</v>
      </c>
      <c r="I12" s="29" t="str">
        <f t="shared" si="1"/>
        <v/>
      </c>
      <c r="J12" s="85">
        <f t="shared" ref="J12:J25" si="2">E12*O12</f>
        <v>0</v>
      </c>
      <c r="K12" s="86"/>
      <c r="L12" s="30"/>
      <c r="M12" s="27"/>
      <c r="N12" s="27"/>
      <c r="O12" s="31">
        <f>Faktura!N9</f>
        <v>0</v>
      </c>
      <c r="P12" s="32"/>
    </row>
    <row r="13" spans="1:16" ht="18" customHeight="1" thickBot="1">
      <c r="A13" s="24">
        <v>3</v>
      </c>
      <c r="B13" s="83">
        <f>Faktura!B10</f>
        <v>0</v>
      </c>
      <c r="C13" s="84"/>
      <c r="D13" s="25" t="str">
        <f>Faktura!C10</f>
        <v/>
      </c>
      <c r="E13" s="47">
        <f>Faktura!D10</f>
        <v>0</v>
      </c>
      <c r="F13" s="26" t="str">
        <f>Faktura!L10</f>
        <v/>
      </c>
      <c r="G13" s="27" t="str">
        <f t="shared" si="0"/>
        <v/>
      </c>
      <c r="H13" s="28">
        <f>Faktura!M10</f>
        <v>0</v>
      </c>
      <c r="I13" s="29" t="str">
        <f t="shared" si="1"/>
        <v/>
      </c>
      <c r="J13" s="85">
        <f t="shared" si="2"/>
        <v>0</v>
      </c>
      <c r="K13" s="86"/>
      <c r="L13" s="30"/>
      <c r="M13" s="27"/>
      <c r="N13" s="27"/>
      <c r="O13" s="31">
        <f>Faktura!N10</f>
        <v>0</v>
      </c>
      <c r="P13" s="32"/>
    </row>
    <row r="14" spans="1:16" ht="18" customHeight="1" thickBot="1">
      <c r="A14" s="24">
        <v>4</v>
      </c>
      <c r="B14" s="83">
        <f>Faktura!B11</f>
        <v>0</v>
      </c>
      <c r="C14" s="84"/>
      <c r="D14" s="25" t="str">
        <f>Faktura!C11</f>
        <v/>
      </c>
      <c r="E14" s="47">
        <f>Faktura!D11</f>
        <v>0</v>
      </c>
      <c r="F14" s="26" t="str">
        <f>Faktura!L11</f>
        <v/>
      </c>
      <c r="G14" s="27" t="str">
        <f t="shared" si="0"/>
        <v/>
      </c>
      <c r="H14" s="28">
        <f>Faktura!M11</f>
        <v>0</v>
      </c>
      <c r="I14" s="29" t="str">
        <f t="shared" si="1"/>
        <v/>
      </c>
      <c r="J14" s="85">
        <f t="shared" si="2"/>
        <v>0</v>
      </c>
      <c r="K14" s="86"/>
      <c r="L14" s="30"/>
      <c r="M14" s="27"/>
      <c r="N14" s="27"/>
      <c r="O14" s="31">
        <f>Faktura!N11</f>
        <v>0</v>
      </c>
      <c r="P14" s="32"/>
    </row>
    <row r="15" spans="1:16" ht="18" customHeight="1" thickBot="1">
      <c r="A15" s="24">
        <v>5</v>
      </c>
      <c r="B15" s="83">
        <f>Faktura!B12</f>
        <v>0</v>
      </c>
      <c r="C15" s="84"/>
      <c r="D15" s="25" t="str">
        <f>Faktura!C12</f>
        <v/>
      </c>
      <c r="E15" s="47">
        <f>Faktura!D12</f>
        <v>0</v>
      </c>
      <c r="F15" s="26" t="str">
        <f>Faktura!L12</f>
        <v/>
      </c>
      <c r="G15" s="27" t="str">
        <f t="shared" si="0"/>
        <v/>
      </c>
      <c r="H15" s="28">
        <f>Faktura!M12</f>
        <v>0</v>
      </c>
      <c r="I15" s="29" t="str">
        <f t="shared" si="1"/>
        <v/>
      </c>
      <c r="J15" s="85">
        <f t="shared" si="2"/>
        <v>0</v>
      </c>
      <c r="K15" s="86"/>
      <c r="L15" s="30"/>
      <c r="M15" s="27"/>
      <c r="N15" s="27"/>
      <c r="O15" s="31">
        <f>Faktura!N12</f>
        <v>0</v>
      </c>
      <c r="P15" s="32"/>
    </row>
    <row r="16" spans="1:16" ht="18" customHeight="1" thickBot="1">
      <c r="A16" s="24">
        <v>6</v>
      </c>
      <c r="B16" s="83">
        <f>Faktura!B13</f>
        <v>0</v>
      </c>
      <c r="C16" s="84"/>
      <c r="D16" s="25" t="str">
        <f>Faktura!C13</f>
        <v/>
      </c>
      <c r="E16" s="47">
        <f>Faktura!D13</f>
        <v>0</v>
      </c>
      <c r="F16" s="26" t="str">
        <f>Faktura!L13</f>
        <v/>
      </c>
      <c r="G16" s="27" t="str">
        <f t="shared" si="0"/>
        <v/>
      </c>
      <c r="H16" s="28">
        <f>Faktura!M13</f>
        <v>0</v>
      </c>
      <c r="I16" s="29" t="str">
        <f t="shared" si="1"/>
        <v/>
      </c>
      <c r="J16" s="85">
        <f t="shared" si="2"/>
        <v>0</v>
      </c>
      <c r="K16" s="86"/>
      <c r="L16" s="30"/>
      <c r="M16" s="27"/>
      <c r="N16" s="27"/>
      <c r="O16" s="31">
        <f>Faktura!N13</f>
        <v>0</v>
      </c>
      <c r="P16" s="32"/>
    </row>
    <row r="17" spans="1:16" ht="18" customHeight="1" thickBot="1">
      <c r="A17" s="24">
        <v>7</v>
      </c>
      <c r="B17" s="83">
        <f>Faktura!B14</f>
        <v>0</v>
      </c>
      <c r="C17" s="84"/>
      <c r="D17" s="25" t="str">
        <f>Faktura!C14</f>
        <v/>
      </c>
      <c r="E17" s="47">
        <f>Faktura!D14</f>
        <v>0</v>
      </c>
      <c r="F17" s="26" t="str">
        <f>Faktura!L14</f>
        <v/>
      </c>
      <c r="G17" s="27" t="str">
        <f t="shared" si="0"/>
        <v/>
      </c>
      <c r="H17" s="28">
        <f>Faktura!M14</f>
        <v>0</v>
      </c>
      <c r="I17" s="29" t="str">
        <f t="shared" si="1"/>
        <v/>
      </c>
      <c r="J17" s="85">
        <f t="shared" si="2"/>
        <v>0</v>
      </c>
      <c r="K17" s="86"/>
      <c r="L17" s="30"/>
      <c r="M17" s="27"/>
      <c r="N17" s="27"/>
      <c r="O17" s="31">
        <f>Faktura!N14</f>
        <v>0</v>
      </c>
      <c r="P17" s="32"/>
    </row>
    <row r="18" spans="1:16" ht="18" customHeight="1" thickBot="1">
      <c r="A18" s="24">
        <v>8</v>
      </c>
      <c r="B18" s="83">
        <f>Faktura!B15</f>
        <v>0</v>
      </c>
      <c r="C18" s="84"/>
      <c r="D18" s="25" t="str">
        <f>Faktura!C15</f>
        <v/>
      </c>
      <c r="E18" s="47">
        <f>Faktura!D15</f>
        <v>0</v>
      </c>
      <c r="F18" s="26" t="str">
        <f>Faktura!L15</f>
        <v/>
      </c>
      <c r="G18" s="27" t="str">
        <f t="shared" si="0"/>
        <v/>
      </c>
      <c r="H18" s="28">
        <f>Faktura!M15</f>
        <v>0</v>
      </c>
      <c r="I18" s="29" t="str">
        <f t="shared" si="1"/>
        <v/>
      </c>
      <c r="J18" s="85">
        <f t="shared" si="2"/>
        <v>0</v>
      </c>
      <c r="K18" s="86"/>
      <c r="L18" s="30"/>
      <c r="M18" s="27"/>
      <c r="N18" s="27"/>
      <c r="O18" s="31">
        <f>Faktura!N15</f>
        <v>0</v>
      </c>
      <c r="P18" s="32"/>
    </row>
    <row r="19" spans="1:16" ht="18" customHeight="1" thickBot="1">
      <c r="A19" s="24">
        <v>9</v>
      </c>
      <c r="B19" s="83">
        <f>Faktura!B16</f>
        <v>0</v>
      </c>
      <c r="C19" s="84"/>
      <c r="D19" s="25" t="str">
        <f>Faktura!C16</f>
        <v/>
      </c>
      <c r="E19" s="47">
        <f>Faktura!D16</f>
        <v>0</v>
      </c>
      <c r="F19" s="26" t="str">
        <f>Faktura!L16</f>
        <v/>
      </c>
      <c r="G19" s="27" t="str">
        <f t="shared" si="0"/>
        <v/>
      </c>
      <c r="H19" s="28">
        <f>Faktura!M16</f>
        <v>0</v>
      </c>
      <c r="I19" s="29" t="str">
        <f t="shared" si="1"/>
        <v/>
      </c>
      <c r="J19" s="85">
        <f t="shared" si="2"/>
        <v>0</v>
      </c>
      <c r="K19" s="86"/>
      <c r="L19" s="30"/>
      <c r="M19" s="27"/>
      <c r="N19" s="27"/>
      <c r="O19" s="31">
        <f>Faktura!N16</f>
        <v>0</v>
      </c>
      <c r="P19" s="32"/>
    </row>
    <row r="20" spans="1:16" ht="18" customHeight="1" thickBot="1">
      <c r="A20" s="24">
        <v>10</v>
      </c>
      <c r="B20" s="83">
        <f>Faktura!B17</f>
        <v>0</v>
      </c>
      <c r="C20" s="84"/>
      <c r="D20" s="25" t="str">
        <f>Faktura!C17</f>
        <v/>
      </c>
      <c r="E20" s="47">
        <f>Faktura!D17</f>
        <v>0</v>
      </c>
      <c r="F20" s="26" t="str">
        <f>Faktura!L17</f>
        <v/>
      </c>
      <c r="G20" s="27" t="str">
        <f t="shared" si="0"/>
        <v/>
      </c>
      <c r="H20" s="28">
        <f>Faktura!M17</f>
        <v>0</v>
      </c>
      <c r="I20" s="29" t="str">
        <f t="shared" si="1"/>
        <v/>
      </c>
      <c r="J20" s="85">
        <f t="shared" si="2"/>
        <v>0</v>
      </c>
      <c r="K20" s="86"/>
      <c r="L20" s="30"/>
      <c r="M20" s="27"/>
      <c r="N20" s="27"/>
      <c r="O20" s="31">
        <f>Faktura!N17</f>
        <v>0</v>
      </c>
      <c r="P20" s="32"/>
    </row>
    <row r="21" spans="1:16" ht="18" customHeight="1" thickBot="1">
      <c r="A21" s="24">
        <v>11</v>
      </c>
      <c r="B21" s="83">
        <f>Faktura!B18</f>
        <v>0</v>
      </c>
      <c r="C21" s="84"/>
      <c r="D21" s="25" t="str">
        <f>Faktura!C18</f>
        <v/>
      </c>
      <c r="E21" s="47">
        <f>Faktura!D18</f>
        <v>0</v>
      </c>
      <c r="F21" s="26" t="str">
        <f>Faktura!L18</f>
        <v/>
      </c>
      <c r="G21" s="27" t="str">
        <f t="shared" si="0"/>
        <v/>
      </c>
      <c r="H21" s="28">
        <f>Faktura!M18</f>
        <v>0</v>
      </c>
      <c r="I21" s="29" t="str">
        <f t="shared" si="1"/>
        <v/>
      </c>
      <c r="J21" s="85">
        <f t="shared" si="2"/>
        <v>0</v>
      </c>
      <c r="K21" s="86"/>
      <c r="L21" s="30"/>
      <c r="M21" s="27"/>
      <c r="N21" s="27"/>
      <c r="O21" s="31">
        <f>Faktura!N18</f>
        <v>0</v>
      </c>
      <c r="P21" s="32"/>
    </row>
    <row r="22" spans="1:16" ht="18" customHeight="1" thickBot="1">
      <c r="A22" s="24">
        <v>12</v>
      </c>
      <c r="B22" s="83">
        <f>Faktura!B19</f>
        <v>0</v>
      </c>
      <c r="C22" s="84"/>
      <c r="D22" s="25" t="str">
        <f>Faktura!C19</f>
        <v/>
      </c>
      <c r="E22" s="47">
        <f>Faktura!D19</f>
        <v>0</v>
      </c>
      <c r="F22" s="26" t="str">
        <f>Faktura!L19</f>
        <v/>
      </c>
      <c r="G22" s="27" t="str">
        <f t="shared" si="0"/>
        <v/>
      </c>
      <c r="H22" s="28">
        <f>Faktura!M19</f>
        <v>0</v>
      </c>
      <c r="I22" s="29" t="str">
        <f t="shared" si="1"/>
        <v/>
      </c>
      <c r="J22" s="85">
        <f t="shared" si="2"/>
        <v>0</v>
      </c>
      <c r="K22" s="86"/>
      <c r="L22" s="30"/>
      <c r="M22" s="27"/>
      <c r="N22" s="27"/>
      <c r="O22" s="31">
        <f>Faktura!N19</f>
        <v>0</v>
      </c>
      <c r="P22" s="32"/>
    </row>
    <row r="23" spans="1:16" ht="18" customHeight="1" thickBot="1">
      <c r="A23" s="24">
        <v>13</v>
      </c>
      <c r="B23" s="83">
        <f>Faktura!B20</f>
        <v>0</v>
      </c>
      <c r="C23" s="84"/>
      <c r="D23" s="25" t="str">
        <f>Faktura!C20</f>
        <v/>
      </c>
      <c r="E23" s="47">
        <f>Faktura!D20</f>
        <v>0</v>
      </c>
      <c r="F23" s="26" t="str">
        <f>Faktura!L20</f>
        <v/>
      </c>
      <c r="G23" s="27" t="str">
        <f t="shared" si="0"/>
        <v/>
      </c>
      <c r="H23" s="28">
        <f>Faktura!M20</f>
        <v>0</v>
      </c>
      <c r="I23" s="29" t="str">
        <f t="shared" si="1"/>
        <v/>
      </c>
      <c r="J23" s="85">
        <f t="shared" si="2"/>
        <v>0</v>
      </c>
      <c r="K23" s="86"/>
      <c r="L23" s="30"/>
      <c r="M23" s="27"/>
      <c r="N23" s="27"/>
      <c r="O23" s="31">
        <f>Faktura!N20</f>
        <v>0</v>
      </c>
      <c r="P23" s="32"/>
    </row>
    <row r="24" spans="1:16" ht="18" customHeight="1" thickBot="1">
      <c r="A24" s="24">
        <v>14</v>
      </c>
      <c r="B24" s="83">
        <f>Faktura!B21</f>
        <v>0</v>
      </c>
      <c r="C24" s="84"/>
      <c r="D24" s="25" t="str">
        <f>Faktura!C21</f>
        <v/>
      </c>
      <c r="E24" s="47">
        <f>Faktura!D21</f>
        <v>0</v>
      </c>
      <c r="F24" s="26" t="str">
        <f>Faktura!L21</f>
        <v/>
      </c>
      <c r="G24" s="27" t="str">
        <f t="shared" si="0"/>
        <v/>
      </c>
      <c r="H24" s="28">
        <f>Faktura!M21</f>
        <v>0</v>
      </c>
      <c r="I24" s="29" t="str">
        <f t="shared" si="1"/>
        <v/>
      </c>
      <c r="J24" s="85">
        <f t="shared" si="2"/>
        <v>0</v>
      </c>
      <c r="K24" s="86"/>
      <c r="L24" s="30"/>
      <c r="M24" s="27"/>
      <c r="N24" s="27"/>
      <c r="O24" s="31">
        <f>Faktura!N21</f>
        <v>0</v>
      </c>
      <c r="P24" s="32"/>
    </row>
    <row r="25" spans="1:16" ht="18" customHeight="1" thickBot="1">
      <c r="A25" s="24">
        <v>15</v>
      </c>
      <c r="B25" s="83">
        <f>Faktura!B22</f>
        <v>0</v>
      </c>
      <c r="C25" s="84"/>
      <c r="D25" s="25" t="str">
        <f>Faktura!C22</f>
        <v/>
      </c>
      <c r="E25" s="47">
        <f>Faktura!D22</f>
        <v>0</v>
      </c>
      <c r="F25" s="26" t="str">
        <f>Faktura!L22</f>
        <v/>
      </c>
      <c r="G25" s="27" t="str">
        <f t="shared" si="0"/>
        <v/>
      </c>
      <c r="H25" s="28">
        <f>Faktura!M22</f>
        <v>0</v>
      </c>
      <c r="I25" s="29" t="str">
        <f t="shared" si="1"/>
        <v/>
      </c>
      <c r="J25" s="85">
        <f t="shared" si="2"/>
        <v>0</v>
      </c>
      <c r="K25" s="86"/>
      <c r="L25" s="30"/>
      <c r="M25" s="27"/>
      <c r="N25" s="27"/>
      <c r="O25" s="31">
        <f>Faktura!N22</f>
        <v>0</v>
      </c>
      <c r="P25" s="32"/>
    </row>
    <row r="26" spans="1:16" ht="15.75" thickBot="1">
      <c r="E26" s="33">
        <f>SUM(E11:E25)</f>
        <v>0</v>
      </c>
      <c r="G26" s="27">
        <f>SUM(G11:G25)</f>
        <v>0</v>
      </c>
      <c r="I26" s="27">
        <f>SUM(I11:I25)</f>
        <v>0</v>
      </c>
      <c r="J26" s="87">
        <f>SUM(J11:J25)</f>
        <v>0</v>
      </c>
      <c r="K26" s="88"/>
      <c r="M26" s="27"/>
      <c r="N26" s="27"/>
    </row>
    <row r="27" spans="1:16">
      <c r="J27" s="34"/>
      <c r="K27" s="34"/>
    </row>
    <row r="28" spans="1:16">
      <c r="B28" s="35" t="s">
        <v>44</v>
      </c>
      <c r="C28" s="36"/>
      <c r="D28" s="37"/>
      <c r="E28" s="38"/>
      <c r="G28" s="39" t="s">
        <v>45</v>
      </c>
      <c r="H28" s="115"/>
      <c r="I28" s="115"/>
      <c r="J28" s="115"/>
      <c r="K28" s="40"/>
      <c r="L28" s="90" t="s">
        <v>46</v>
      </c>
      <c r="M28" s="80"/>
      <c r="N28" s="116"/>
      <c r="O28" s="116"/>
      <c r="P28" s="116"/>
    </row>
    <row r="30" spans="1:16" ht="18.75">
      <c r="A30" s="10" t="s">
        <v>16</v>
      </c>
      <c r="B30" s="10"/>
      <c r="C30" s="104">
        <f>C1</f>
        <v>0</v>
      </c>
      <c r="D30" s="104"/>
      <c r="E30" s="104"/>
      <c r="F30" s="11"/>
      <c r="G30" s="12" t="s">
        <v>17</v>
      </c>
      <c r="H30" s="12"/>
      <c r="I30" s="12"/>
      <c r="J30" s="12"/>
      <c r="K30" s="12"/>
      <c r="L30" s="12"/>
      <c r="M30" s="13">
        <f>M1</f>
        <v>0</v>
      </c>
      <c r="N30" s="14"/>
    </row>
    <row r="31" spans="1:16">
      <c r="A31" s="15" t="s">
        <v>18</v>
      </c>
      <c r="B31" s="15"/>
      <c r="C31" s="104">
        <f t="shared" ref="C31:C35" si="3">C2</f>
        <v>0</v>
      </c>
      <c r="D31" s="104"/>
      <c r="E31" s="104"/>
      <c r="F31" s="11"/>
    </row>
    <row r="32" spans="1:16">
      <c r="A32" s="15" t="s">
        <v>19</v>
      </c>
      <c r="B32" s="15"/>
      <c r="C32" s="104">
        <f t="shared" si="3"/>
        <v>0</v>
      </c>
      <c r="D32" s="104"/>
      <c r="E32" s="104"/>
      <c r="F32" s="11"/>
      <c r="G32" s="110" t="s">
        <v>20</v>
      </c>
      <c r="H32" s="110"/>
      <c r="I32" s="111">
        <f>I3</f>
        <v>0</v>
      </c>
      <c r="J32" s="89"/>
      <c r="K32" s="89"/>
      <c r="L32" s="89"/>
      <c r="M32" s="89"/>
      <c r="N32" s="89"/>
      <c r="O32" s="14"/>
      <c r="P32" s="14"/>
    </row>
    <row r="33" spans="1:16">
      <c r="A33" s="15" t="s">
        <v>21</v>
      </c>
      <c r="B33" s="15"/>
      <c r="C33" s="104">
        <f t="shared" si="3"/>
        <v>0</v>
      </c>
      <c r="D33" s="104"/>
      <c r="E33" s="104"/>
      <c r="F33" s="11"/>
      <c r="G33" s="16"/>
      <c r="H33" s="16"/>
      <c r="I33" s="16"/>
      <c r="J33" s="16"/>
      <c r="K33" s="16"/>
      <c r="L33" s="16"/>
      <c r="M33" s="16"/>
      <c r="O33" s="17" t="s">
        <v>22</v>
      </c>
      <c r="P33" s="41">
        <f>P4</f>
        <v>0</v>
      </c>
    </row>
    <row r="34" spans="1:16">
      <c r="A34" s="15" t="s">
        <v>23</v>
      </c>
      <c r="B34" s="15"/>
      <c r="C34" s="104">
        <f t="shared" si="3"/>
        <v>0</v>
      </c>
      <c r="D34" s="104"/>
      <c r="E34" s="104"/>
      <c r="F34" s="11"/>
      <c r="G34" s="19" t="s">
        <v>24</v>
      </c>
      <c r="H34" s="111" t="str">
        <f>H5</f>
        <v>Racun</v>
      </c>
      <c r="I34" s="112"/>
      <c r="J34" s="20" t="s">
        <v>25</v>
      </c>
      <c r="K34" s="113">
        <f>K5</f>
        <v>0</v>
      </c>
      <c r="L34" s="114"/>
      <c r="M34" s="11" t="s">
        <v>26</v>
      </c>
      <c r="N34" s="42">
        <f>N5</f>
        <v>0</v>
      </c>
      <c r="O34" s="14"/>
    </row>
    <row r="35" spans="1:16">
      <c r="A35" s="15" t="s">
        <v>27</v>
      </c>
      <c r="B35" s="15"/>
      <c r="C35" s="104">
        <f t="shared" si="3"/>
        <v>0</v>
      </c>
      <c r="D35" s="104"/>
      <c r="E35" s="104"/>
      <c r="F35" s="11"/>
    </row>
    <row r="36" spans="1:16" ht="9" customHeight="1" thickBot="1"/>
    <row r="37" spans="1:16" ht="12" customHeight="1" thickBot="1">
      <c r="A37" s="94" t="s">
        <v>28</v>
      </c>
      <c r="B37" s="105" t="s">
        <v>29</v>
      </c>
      <c r="C37" s="106"/>
      <c r="D37" s="94" t="s">
        <v>30</v>
      </c>
      <c r="E37" s="100" t="s">
        <v>31</v>
      </c>
      <c r="F37" s="109"/>
      <c r="G37" s="101"/>
      <c r="H37" s="94" t="s">
        <v>32</v>
      </c>
      <c r="I37" s="94" t="s">
        <v>33</v>
      </c>
      <c r="J37" s="96" t="s">
        <v>34</v>
      </c>
      <c r="K37" s="97"/>
      <c r="L37" s="100" t="s">
        <v>35</v>
      </c>
      <c r="M37" s="101"/>
      <c r="N37" s="94" t="s">
        <v>36</v>
      </c>
      <c r="O37" s="94" t="s">
        <v>37</v>
      </c>
      <c r="P37" s="103" t="s">
        <v>38</v>
      </c>
    </row>
    <row r="38" spans="1:16" ht="44.25" customHeight="1" thickBot="1">
      <c r="A38" s="102"/>
      <c r="B38" s="107"/>
      <c r="C38" s="108"/>
      <c r="D38" s="102"/>
      <c r="E38" s="21" t="s">
        <v>39</v>
      </c>
      <c r="F38" s="22" t="s">
        <v>40</v>
      </c>
      <c r="G38" s="22" t="s">
        <v>41</v>
      </c>
      <c r="H38" s="95"/>
      <c r="I38" s="95"/>
      <c r="J38" s="98"/>
      <c r="K38" s="99"/>
      <c r="L38" s="21" t="s">
        <v>42</v>
      </c>
      <c r="M38" s="22" t="s">
        <v>43</v>
      </c>
      <c r="N38" s="102"/>
      <c r="O38" s="102"/>
      <c r="P38" s="103"/>
    </row>
    <row r="39" spans="1:16" ht="15.75" thickBot="1">
      <c r="A39" s="23">
        <v>1</v>
      </c>
      <c r="B39" s="92">
        <v>2</v>
      </c>
      <c r="C39" s="93"/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92">
        <v>9</v>
      </c>
      <c r="K39" s="93"/>
      <c r="L39" s="23">
        <v>10</v>
      </c>
      <c r="M39" s="23">
        <v>11</v>
      </c>
      <c r="N39" s="23">
        <v>12</v>
      </c>
      <c r="O39" s="23">
        <v>13</v>
      </c>
      <c r="P39" s="23">
        <v>14</v>
      </c>
    </row>
    <row r="40" spans="1:16" ht="18" customHeight="1" thickBot="1">
      <c r="A40" s="24">
        <v>16</v>
      </c>
      <c r="B40" s="83">
        <f>Faktura!B23</f>
        <v>0</v>
      </c>
      <c r="C40" s="84"/>
      <c r="D40" s="25" t="str">
        <f>Faktura!C23</f>
        <v/>
      </c>
      <c r="E40" s="47">
        <f>Faktura!D23</f>
        <v>0</v>
      </c>
      <c r="F40" s="26" t="str">
        <f>Faktura!L23</f>
        <v/>
      </c>
      <c r="G40" s="27" t="str">
        <f t="shared" ref="G40:G54" si="4">IF(AND($F40&gt;0,$E40&gt;0),($E40*$F40),"")</f>
        <v/>
      </c>
      <c r="H40" s="28">
        <f>Faktura!M37</f>
        <v>0</v>
      </c>
      <c r="I40" s="29" t="str">
        <f t="shared" ref="I40:I54" si="5">IF(J40&gt;0,J40-(G40+H40),"")</f>
        <v/>
      </c>
      <c r="J40" s="85">
        <f t="shared" ref="J40:J54" si="6">E40*O40</f>
        <v>0</v>
      </c>
      <c r="K40" s="86"/>
      <c r="L40" s="30"/>
      <c r="M40" s="27"/>
      <c r="N40" s="27"/>
      <c r="O40" s="31">
        <f>Faktura!N37</f>
        <v>0</v>
      </c>
      <c r="P40" s="32"/>
    </row>
    <row r="41" spans="1:16" ht="18" customHeight="1" thickBot="1">
      <c r="A41" s="24">
        <v>17</v>
      </c>
      <c r="B41" s="83">
        <f>Faktura!B24</f>
        <v>0</v>
      </c>
      <c r="C41" s="84"/>
      <c r="D41" s="25" t="str">
        <f>Faktura!C24</f>
        <v/>
      </c>
      <c r="E41" s="47">
        <f>Faktura!D24</f>
        <v>0</v>
      </c>
      <c r="F41" s="26" t="str">
        <f>Faktura!L24</f>
        <v/>
      </c>
      <c r="G41" s="27" t="str">
        <f t="shared" si="4"/>
        <v/>
      </c>
      <c r="H41" s="28">
        <f>Faktura!M38</f>
        <v>0</v>
      </c>
      <c r="I41" s="29" t="str">
        <f t="shared" si="5"/>
        <v/>
      </c>
      <c r="J41" s="85">
        <f t="shared" si="6"/>
        <v>0</v>
      </c>
      <c r="K41" s="86"/>
      <c r="L41" s="30"/>
      <c r="M41" s="27"/>
      <c r="N41" s="27"/>
      <c r="O41" s="31">
        <v>170</v>
      </c>
      <c r="P41" s="32"/>
    </row>
    <row r="42" spans="1:16" ht="18" customHeight="1" thickBot="1">
      <c r="A42" s="24">
        <v>18</v>
      </c>
      <c r="B42" s="83">
        <f>Faktura!B25</f>
        <v>0</v>
      </c>
      <c r="C42" s="84"/>
      <c r="D42" s="25" t="str">
        <f>Faktura!C25</f>
        <v/>
      </c>
      <c r="E42" s="47">
        <f>Faktura!D25</f>
        <v>0</v>
      </c>
      <c r="F42" s="26" t="str">
        <f>Faktura!L25</f>
        <v/>
      </c>
      <c r="G42" s="27" t="str">
        <f t="shared" si="4"/>
        <v/>
      </c>
      <c r="H42" s="28">
        <f>Faktura!M39</f>
        <v>0</v>
      </c>
      <c r="I42" s="29" t="str">
        <f t="shared" si="5"/>
        <v/>
      </c>
      <c r="J42" s="85">
        <f t="shared" si="6"/>
        <v>0</v>
      </c>
      <c r="K42" s="86"/>
      <c r="L42" s="30"/>
      <c r="M42" s="27"/>
      <c r="N42" s="27"/>
      <c r="O42" s="31">
        <v>170</v>
      </c>
      <c r="P42" s="32"/>
    </row>
    <row r="43" spans="1:16" ht="18" customHeight="1" thickBot="1">
      <c r="A43" s="24">
        <v>19</v>
      </c>
      <c r="B43" s="83">
        <f>Faktura!B26</f>
        <v>0</v>
      </c>
      <c r="C43" s="84"/>
      <c r="D43" s="25" t="str">
        <f>Faktura!C26</f>
        <v/>
      </c>
      <c r="E43" s="47">
        <f>Faktura!D26</f>
        <v>0</v>
      </c>
      <c r="F43" s="26" t="str">
        <f>Faktura!L26</f>
        <v/>
      </c>
      <c r="G43" s="27" t="str">
        <f t="shared" si="4"/>
        <v/>
      </c>
      <c r="H43" s="28">
        <f>Faktura!M40</f>
        <v>0</v>
      </c>
      <c r="I43" s="29" t="str">
        <f t="shared" si="5"/>
        <v/>
      </c>
      <c r="J43" s="85">
        <f t="shared" si="6"/>
        <v>0</v>
      </c>
      <c r="K43" s="86"/>
      <c r="L43" s="30"/>
      <c r="M43" s="27"/>
      <c r="N43" s="27"/>
      <c r="O43" s="31">
        <v>170</v>
      </c>
      <c r="P43" s="32"/>
    </row>
    <row r="44" spans="1:16" ht="18" customHeight="1" thickBot="1">
      <c r="A44" s="24">
        <v>20</v>
      </c>
      <c r="B44" s="83">
        <f>Faktura!B27</f>
        <v>0</v>
      </c>
      <c r="C44" s="84"/>
      <c r="D44" s="25" t="str">
        <f>Faktura!C27</f>
        <v/>
      </c>
      <c r="E44" s="47">
        <f>Faktura!D27</f>
        <v>0</v>
      </c>
      <c r="F44" s="26" t="str">
        <f>Faktura!L27</f>
        <v/>
      </c>
      <c r="G44" s="27" t="str">
        <f t="shared" si="4"/>
        <v/>
      </c>
      <c r="H44" s="28">
        <f>Faktura!M41</f>
        <v>0</v>
      </c>
      <c r="I44" s="29" t="str">
        <f t="shared" si="5"/>
        <v/>
      </c>
      <c r="J44" s="85">
        <f t="shared" si="6"/>
        <v>0</v>
      </c>
      <c r="K44" s="86"/>
      <c r="L44" s="30"/>
      <c r="M44" s="27"/>
      <c r="N44" s="27"/>
      <c r="O44" s="31">
        <v>170</v>
      </c>
      <c r="P44" s="32"/>
    </row>
    <row r="45" spans="1:16" ht="18" customHeight="1" thickBot="1">
      <c r="A45" s="24">
        <v>21</v>
      </c>
      <c r="B45" s="83">
        <f>Faktura!B28</f>
        <v>0</v>
      </c>
      <c r="C45" s="84"/>
      <c r="D45" s="25" t="str">
        <f>Faktura!C28</f>
        <v/>
      </c>
      <c r="E45" s="47">
        <f>Faktura!D28</f>
        <v>0</v>
      </c>
      <c r="F45" s="26" t="str">
        <f>Faktura!L28</f>
        <v/>
      </c>
      <c r="G45" s="27" t="str">
        <f t="shared" si="4"/>
        <v/>
      </c>
      <c r="H45" s="28">
        <f>Faktura!M42</f>
        <v>0</v>
      </c>
      <c r="I45" s="29" t="str">
        <f t="shared" si="5"/>
        <v/>
      </c>
      <c r="J45" s="85">
        <f t="shared" si="6"/>
        <v>0</v>
      </c>
      <c r="K45" s="86"/>
      <c r="L45" s="30"/>
      <c r="M45" s="27"/>
      <c r="N45" s="27"/>
      <c r="O45" s="31">
        <v>170</v>
      </c>
      <c r="P45" s="32"/>
    </row>
    <row r="46" spans="1:16" ht="18" customHeight="1" thickBot="1">
      <c r="A46" s="24">
        <v>22</v>
      </c>
      <c r="B46" s="83">
        <f>Faktura!B29</f>
        <v>0</v>
      </c>
      <c r="C46" s="84"/>
      <c r="D46" s="25" t="str">
        <f>Faktura!C29</f>
        <v/>
      </c>
      <c r="E46" s="47">
        <f>Faktura!D29</f>
        <v>0</v>
      </c>
      <c r="F46" s="26" t="str">
        <f>Faktura!L29</f>
        <v/>
      </c>
      <c r="G46" s="27" t="str">
        <f t="shared" si="4"/>
        <v/>
      </c>
      <c r="H46" s="28">
        <f>Faktura!M43</f>
        <v>0</v>
      </c>
      <c r="I46" s="29" t="str">
        <f t="shared" si="5"/>
        <v/>
      </c>
      <c r="J46" s="85">
        <f t="shared" si="6"/>
        <v>0</v>
      </c>
      <c r="K46" s="86"/>
      <c r="L46" s="30"/>
      <c r="M46" s="27"/>
      <c r="N46" s="27"/>
      <c r="O46" s="31">
        <v>170</v>
      </c>
      <c r="P46" s="32"/>
    </row>
    <row r="47" spans="1:16" ht="18" customHeight="1" thickBot="1">
      <c r="A47" s="24">
        <v>23</v>
      </c>
      <c r="B47" s="83">
        <f>Faktura!B30</f>
        <v>0</v>
      </c>
      <c r="C47" s="84"/>
      <c r="D47" s="25" t="str">
        <f>Faktura!C30</f>
        <v/>
      </c>
      <c r="E47" s="47">
        <f>Faktura!D30</f>
        <v>0</v>
      </c>
      <c r="F47" s="26" t="str">
        <f>Faktura!L30</f>
        <v/>
      </c>
      <c r="G47" s="27" t="str">
        <f t="shared" si="4"/>
        <v/>
      </c>
      <c r="H47" s="28">
        <f>Faktura!M44</f>
        <v>0</v>
      </c>
      <c r="I47" s="29" t="str">
        <f t="shared" si="5"/>
        <v/>
      </c>
      <c r="J47" s="85">
        <f t="shared" si="6"/>
        <v>0</v>
      </c>
      <c r="K47" s="86"/>
      <c r="L47" s="30"/>
      <c r="M47" s="27"/>
      <c r="N47" s="27"/>
      <c r="O47" s="31">
        <v>170</v>
      </c>
      <c r="P47" s="32"/>
    </row>
    <row r="48" spans="1:16" ht="18" customHeight="1" thickBot="1">
      <c r="A48" s="24">
        <v>24</v>
      </c>
      <c r="B48" s="83">
        <f>Faktura!B31</f>
        <v>0</v>
      </c>
      <c r="C48" s="84"/>
      <c r="D48" s="25" t="str">
        <f>Faktura!C31</f>
        <v/>
      </c>
      <c r="E48" s="47">
        <f>Faktura!D31</f>
        <v>0</v>
      </c>
      <c r="F48" s="26" t="str">
        <f>Faktura!L31</f>
        <v/>
      </c>
      <c r="G48" s="27" t="str">
        <f t="shared" si="4"/>
        <v/>
      </c>
      <c r="H48" s="28">
        <f>Faktura!M45</f>
        <v>0</v>
      </c>
      <c r="I48" s="29" t="str">
        <f t="shared" si="5"/>
        <v/>
      </c>
      <c r="J48" s="85">
        <f t="shared" si="6"/>
        <v>0</v>
      </c>
      <c r="K48" s="86"/>
      <c r="L48" s="30"/>
      <c r="M48" s="27"/>
      <c r="N48" s="27"/>
      <c r="O48" s="31">
        <v>170</v>
      </c>
      <c r="P48" s="32"/>
    </row>
    <row r="49" spans="1:16" ht="18" customHeight="1" thickBot="1">
      <c r="A49" s="24">
        <v>25</v>
      </c>
      <c r="B49" s="83">
        <f>Faktura!B32</f>
        <v>0</v>
      </c>
      <c r="C49" s="84"/>
      <c r="D49" s="25" t="str">
        <f>Faktura!C32</f>
        <v/>
      </c>
      <c r="E49" s="47">
        <f>Faktura!D32</f>
        <v>0</v>
      </c>
      <c r="F49" s="26" t="str">
        <f>Faktura!L32</f>
        <v/>
      </c>
      <c r="G49" s="27" t="str">
        <f t="shared" si="4"/>
        <v/>
      </c>
      <c r="H49" s="28">
        <f>Faktura!M46</f>
        <v>0</v>
      </c>
      <c r="I49" s="29" t="str">
        <f t="shared" si="5"/>
        <v/>
      </c>
      <c r="J49" s="85">
        <f t="shared" si="6"/>
        <v>0</v>
      </c>
      <c r="K49" s="86"/>
      <c r="L49" s="30"/>
      <c r="M49" s="27"/>
      <c r="N49" s="27"/>
      <c r="O49" s="31">
        <v>170</v>
      </c>
      <c r="P49" s="32"/>
    </row>
    <row r="50" spans="1:16" ht="18" customHeight="1" thickBot="1">
      <c r="A50" s="24">
        <v>26</v>
      </c>
      <c r="B50" s="83">
        <f>Faktura!B33</f>
        <v>0</v>
      </c>
      <c r="C50" s="84"/>
      <c r="D50" s="25" t="str">
        <f>Faktura!C33</f>
        <v/>
      </c>
      <c r="E50" s="47">
        <f>Faktura!D33</f>
        <v>0</v>
      </c>
      <c r="F50" s="26" t="str">
        <f>Faktura!L33</f>
        <v/>
      </c>
      <c r="G50" s="27" t="str">
        <f t="shared" si="4"/>
        <v/>
      </c>
      <c r="H50" s="28">
        <f>Faktura!M47</f>
        <v>0</v>
      </c>
      <c r="I50" s="29" t="str">
        <f t="shared" si="5"/>
        <v/>
      </c>
      <c r="J50" s="85">
        <f t="shared" si="6"/>
        <v>0</v>
      </c>
      <c r="K50" s="86"/>
      <c r="L50" s="30"/>
      <c r="M50" s="27"/>
      <c r="N50" s="27"/>
      <c r="O50" s="31">
        <v>170</v>
      </c>
      <c r="P50" s="32"/>
    </row>
    <row r="51" spans="1:16" ht="18" customHeight="1" thickBot="1">
      <c r="A51" s="24">
        <v>27</v>
      </c>
      <c r="B51" s="83">
        <f>Faktura!B34</f>
        <v>0</v>
      </c>
      <c r="C51" s="84"/>
      <c r="D51" s="25" t="str">
        <f>Faktura!C34</f>
        <v/>
      </c>
      <c r="E51" s="47">
        <f>Faktura!D34</f>
        <v>0</v>
      </c>
      <c r="F51" s="26" t="str">
        <f>Faktura!L34</f>
        <v/>
      </c>
      <c r="G51" s="27" t="str">
        <f t="shared" si="4"/>
        <v/>
      </c>
      <c r="H51" s="28">
        <f>Faktura!M48</f>
        <v>0</v>
      </c>
      <c r="I51" s="29" t="str">
        <f t="shared" si="5"/>
        <v/>
      </c>
      <c r="J51" s="85">
        <f t="shared" si="6"/>
        <v>0</v>
      </c>
      <c r="K51" s="86"/>
      <c r="L51" s="30"/>
      <c r="M51" s="27"/>
      <c r="N51" s="27"/>
      <c r="O51" s="31">
        <v>170</v>
      </c>
      <c r="P51" s="32"/>
    </row>
    <row r="52" spans="1:16" ht="18" customHeight="1" thickBot="1">
      <c r="A52" s="24">
        <v>28</v>
      </c>
      <c r="B52" s="83">
        <f>Faktura!B35</f>
        <v>0</v>
      </c>
      <c r="C52" s="84"/>
      <c r="D52" s="25" t="str">
        <f>Faktura!C35</f>
        <v/>
      </c>
      <c r="E52" s="47">
        <f>Faktura!D35</f>
        <v>0</v>
      </c>
      <c r="F52" s="26" t="str">
        <f>Faktura!L35</f>
        <v/>
      </c>
      <c r="G52" s="27" t="str">
        <f t="shared" si="4"/>
        <v/>
      </c>
      <c r="H52" s="28">
        <f>Faktura!M49</f>
        <v>0</v>
      </c>
      <c r="I52" s="29" t="str">
        <f t="shared" si="5"/>
        <v/>
      </c>
      <c r="J52" s="85">
        <f t="shared" si="6"/>
        <v>0</v>
      </c>
      <c r="K52" s="86"/>
      <c r="L52" s="30"/>
      <c r="M52" s="27"/>
      <c r="N52" s="27"/>
      <c r="O52" s="31">
        <v>250</v>
      </c>
      <c r="P52" s="32"/>
    </row>
    <row r="53" spans="1:16" ht="18" customHeight="1" thickBot="1">
      <c r="A53" s="24">
        <v>29</v>
      </c>
      <c r="B53" s="83">
        <f>Faktura!B36</f>
        <v>0</v>
      </c>
      <c r="C53" s="84"/>
      <c r="D53" s="25" t="str">
        <f>Faktura!C36</f>
        <v/>
      </c>
      <c r="E53" s="47">
        <f>Faktura!D36</f>
        <v>0</v>
      </c>
      <c r="F53" s="26" t="str">
        <f>Faktura!L36</f>
        <v/>
      </c>
      <c r="G53" s="27" t="str">
        <f t="shared" si="4"/>
        <v/>
      </c>
      <c r="H53" s="28">
        <f>Faktura!M50</f>
        <v>0</v>
      </c>
      <c r="I53" s="29" t="str">
        <f t="shared" si="5"/>
        <v/>
      </c>
      <c r="J53" s="85">
        <f t="shared" si="6"/>
        <v>0</v>
      </c>
      <c r="K53" s="86"/>
      <c r="L53" s="30"/>
      <c r="M53" s="27"/>
      <c r="N53" s="27"/>
      <c r="O53" s="31">
        <v>170</v>
      </c>
      <c r="P53" s="32"/>
    </row>
    <row r="54" spans="1:16" ht="18" customHeight="1" thickBot="1">
      <c r="A54" s="24">
        <v>30</v>
      </c>
      <c r="B54" s="83">
        <f>Faktura!B37</f>
        <v>0</v>
      </c>
      <c r="C54" s="84"/>
      <c r="D54" s="25" t="str">
        <f>Faktura!C37</f>
        <v/>
      </c>
      <c r="E54" s="47">
        <f>Faktura!D37</f>
        <v>0</v>
      </c>
      <c r="F54" s="26" t="str">
        <f>Faktura!L37</f>
        <v/>
      </c>
      <c r="G54" s="27" t="str">
        <f t="shared" si="4"/>
        <v/>
      </c>
      <c r="H54" s="28">
        <f>Faktura!M51</f>
        <v>0</v>
      </c>
      <c r="I54" s="29" t="str">
        <f t="shared" si="5"/>
        <v/>
      </c>
      <c r="J54" s="85">
        <f t="shared" si="6"/>
        <v>0</v>
      </c>
      <c r="K54" s="86"/>
      <c r="L54" s="30"/>
      <c r="M54" s="27"/>
      <c r="N54" s="27"/>
      <c r="O54" s="31">
        <v>170</v>
      </c>
      <c r="P54" s="32"/>
    </row>
    <row r="55" spans="1:16" ht="15.75" thickBot="1">
      <c r="E55" s="33">
        <f>SUM(E40:E54)+E26</f>
        <v>0</v>
      </c>
      <c r="G55" s="27">
        <f>SUM(G40:G54)+G26</f>
        <v>0</v>
      </c>
      <c r="I55" s="27">
        <f>SUM(I40:I54)+I26</f>
        <v>0</v>
      </c>
      <c r="J55" s="87">
        <f>SUM(J40:J54)+J26</f>
        <v>0</v>
      </c>
      <c r="K55" s="88"/>
      <c r="M55" s="27"/>
      <c r="N55" s="27"/>
    </row>
    <row r="56" spans="1:16">
      <c r="J56" s="34"/>
      <c r="K56" s="34"/>
    </row>
    <row r="57" spans="1:16">
      <c r="B57" s="35" t="s">
        <v>44</v>
      </c>
      <c r="C57" s="43"/>
      <c r="D57" s="37"/>
      <c r="E57" s="38"/>
      <c r="G57" s="39" t="s">
        <v>45</v>
      </c>
      <c r="H57" s="89"/>
      <c r="I57" s="89"/>
      <c r="J57" s="89"/>
      <c r="K57" s="40"/>
      <c r="L57" s="90" t="s">
        <v>46</v>
      </c>
      <c r="M57" s="80"/>
      <c r="N57" s="91"/>
      <c r="O57" s="91"/>
      <c r="P57" s="91"/>
    </row>
    <row r="59" spans="1:16" ht="18.75">
      <c r="A59" s="10" t="s">
        <v>16</v>
      </c>
      <c r="B59" s="10"/>
      <c r="C59" s="104">
        <f>C30</f>
        <v>0</v>
      </c>
      <c r="D59" s="104"/>
      <c r="E59" s="104"/>
      <c r="F59" s="11"/>
      <c r="G59" s="12" t="s">
        <v>17</v>
      </c>
      <c r="H59" s="12"/>
      <c r="I59" s="12"/>
      <c r="J59" s="12"/>
      <c r="K59" s="12"/>
      <c r="L59" s="12"/>
      <c r="M59" s="13">
        <f>M30</f>
        <v>0</v>
      </c>
      <c r="N59" s="14"/>
    </row>
    <row r="60" spans="1:16">
      <c r="A60" s="15" t="s">
        <v>18</v>
      </c>
      <c r="B60" s="15"/>
      <c r="C60" s="104">
        <f t="shared" ref="C60:C64" si="7">C31</f>
        <v>0</v>
      </c>
      <c r="D60" s="104"/>
      <c r="E60" s="104"/>
      <c r="F60" s="11"/>
    </row>
    <row r="61" spans="1:16">
      <c r="A61" s="15" t="s">
        <v>19</v>
      </c>
      <c r="B61" s="15"/>
      <c r="C61" s="104">
        <f t="shared" si="7"/>
        <v>0</v>
      </c>
      <c r="D61" s="104"/>
      <c r="E61" s="104"/>
      <c r="F61" s="11"/>
      <c r="G61" s="110" t="s">
        <v>20</v>
      </c>
      <c r="H61" s="110"/>
      <c r="I61" s="111">
        <f>I32</f>
        <v>0</v>
      </c>
      <c r="J61" s="89"/>
      <c r="K61" s="89"/>
      <c r="L61" s="89"/>
      <c r="M61" s="89"/>
      <c r="N61" s="89"/>
      <c r="O61" s="14"/>
      <c r="P61" s="14"/>
    </row>
    <row r="62" spans="1:16">
      <c r="A62" s="15" t="s">
        <v>21</v>
      </c>
      <c r="B62" s="15"/>
      <c r="C62" s="104">
        <f t="shared" si="7"/>
        <v>0</v>
      </c>
      <c r="D62" s="104"/>
      <c r="E62" s="104"/>
      <c r="F62" s="11"/>
      <c r="G62" s="16"/>
      <c r="H62" s="16"/>
      <c r="I62" s="16"/>
      <c r="J62" s="16"/>
      <c r="K62" s="16"/>
      <c r="L62" s="16"/>
      <c r="M62" s="16"/>
      <c r="O62" s="17" t="s">
        <v>22</v>
      </c>
      <c r="P62" s="41">
        <f>P33</f>
        <v>0</v>
      </c>
    </row>
    <row r="63" spans="1:16">
      <c r="A63" s="15" t="s">
        <v>23</v>
      </c>
      <c r="B63" s="15"/>
      <c r="C63" s="104">
        <f t="shared" si="7"/>
        <v>0</v>
      </c>
      <c r="D63" s="104"/>
      <c r="E63" s="104"/>
      <c r="F63" s="11"/>
      <c r="G63" s="19" t="s">
        <v>24</v>
      </c>
      <c r="H63" s="111" t="str">
        <f>H34</f>
        <v>Racun</v>
      </c>
      <c r="I63" s="112"/>
      <c r="J63" s="20" t="s">
        <v>25</v>
      </c>
      <c r="K63" s="113">
        <f>K34</f>
        <v>0</v>
      </c>
      <c r="L63" s="114"/>
      <c r="M63" s="11" t="s">
        <v>26</v>
      </c>
      <c r="N63" s="42">
        <f>N34</f>
        <v>0</v>
      </c>
      <c r="O63" s="44"/>
      <c r="P63" s="14"/>
    </row>
    <row r="64" spans="1:16">
      <c r="A64" s="15" t="s">
        <v>27</v>
      </c>
      <c r="B64" s="15"/>
      <c r="C64" s="104">
        <f t="shared" si="7"/>
        <v>0</v>
      </c>
      <c r="D64" s="104"/>
      <c r="E64" s="104"/>
      <c r="F64" s="11"/>
    </row>
    <row r="65" spans="1:16" ht="9" customHeight="1" thickBot="1"/>
    <row r="66" spans="1:16" ht="12" customHeight="1" thickBot="1">
      <c r="A66" s="94" t="s">
        <v>28</v>
      </c>
      <c r="B66" s="105" t="s">
        <v>29</v>
      </c>
      <c r="C66" s="106"/>
      <c r="D66" s="94" t="s">
        <v>30</v>
      </c>
      <c r="E66" s="100" t="s">
        <v>31</v>
      </c>
      <c r="F66" s="109"/>
      <c r="G66" s="101"/>
      <c r="H66" s="94" t="s">
        <v>32</v>
      </c>
      <c r="I66" s="94" t="s">
        <v>33</v>
      </c>
      <c r="J66" s="96" t="s">
        <v>34</v>
      </c>
      <c r="K66" s="97"/>
      <c r="L66" s="100" t="s">
        <v>35</v>
      </c>
      <c r="M66" s="101"/>
      <c r="N66" s="94" t="s">
        <v>36</v>
      </c>
      <c r="O66" s="94" t="s">
        <v>37</v>
      </c>
      <c r="P66" s="103" t="s">
        <v>38</v>
      </c>
    </row>
    <row r="67" spans="1:16" ht="44.25" customHeight="1" thickBot="1">
      <c r="A67" s="102"/>
      <c r="B67" s="107"/>
      <c r="C67" s="108"/>
      <c r="D67" s="102"/>
      <c r="E67" s="21" t="s">
        <v>39</v>
      </c>
      <c r="F67" s="22" t="s">
        <v>40</v>
      </c>
      <c r="G67" s="22" t="s">
        <v>41</v>
      </c>
      <c r="H67" s="95"/>
      <c r="I67" s="95"/>
      <c r="J67" s="98"/>
      <c r="K67" s="99"/>
      <c r="L67" s="21" t="s">
        <v>42</v>
      </c>
      <c r="M67" s="22" t="s">
        <v>43</v>
      </c>
      <c r="N67" s="102"/>
      <c r="O67" s="102"/>
      <c r="P67" s="103"/>
    </row>
    <row r="68" spans="1:16" ht="15.75" thickBot="1">
      <c r="A68" s="23">
        <v>1</v>
      </c>
      <c r="B68" s="92">
        <v>2</v>
      </c>
      <c r="C68" s="93"/>
      <c r="D68" s="23">
        <v>3</v>
      </c>
      <c r="E68" s="23">
        <v>4</v>
      </c>
      <c r="F68" s="23">
        <v>5</v>
      </c>
      <c r="G68" s="23">
        <v>6</v>
      </c>
      <c r="H68" s="23">
        <v>7</v>
      </c>
      <c r="I68" s="23">
        <v>8</v>
      </c>
      <c r="J68" s="92">
        <v>9</v>
      </c>
      <c r="K68" s="93"/>
      <c r="L68" s="23">
        <v>10</v>
      </c>
      <c r="M68" s="23">
        <v>11</v>
      </c>
      <c r="N68" s="23">
        <v>12</v>
      </c>
      <c r="O68" s="23">
        <v>13</v>
      </c>
      <c r="P68" s="23">
        <v>14</v>
      </c>
    </row>
    <row r="69" spans="1:16" ht="18" customHeight="1" thickBot="1">
      <c r="A69" s="24">
        <v>31</v>
      </c>
      <c r="B69" s="83">
        <f>Faktura!B38</f>
        <v>0</v>
      </c>
      <c r="C69" s="84"/>
      <c r="D69" s="25" t="str">
        <f>Faktura!C38</f>
        <v/>
      </c>
      <c r="E69" s="47">
        <f>Faktura!D38</f>
        <v>0</v>
      </c>
      <c r="F69" s="26" t="str">
        <f>Faktura!L38</f>
        <v/>
      </c>
      <c r="G69" s="27" t="str">
        <f t="shared" ref="G69:G83" si="8">IF(AND($F69&gt;0,$E69&gt;0),($E69*$F69),"")</f>
        <v/>
      </c>
      <c r="H69" s="28">
        <f>Faktura!M66</f>
        <v>0</v>
      </c>
      <c r="I69" s="29" t="str">
        <f t="shared" ref="I69:I83" si="9">IF(J69&gt;0,J69-(G69+H69),"")</f>
        <v/>
      </c>
      <c r="J69" s="85">
        <f t="shared" ref="J69:J83" si="10">E69*O69</f>
        <v>0</v>
      </c>
      <c r="K69" s="86"/>
      <c r="L69" s="30"/>
      <c r="M69" s="27"/>
      <c r="N69" s="27"/>
      <c r="O69" s="31">
        <f>Faktura!N66</f>
        <v>0</v>
      </c>
      <c r="P69" s="32"/>
    </row>
    <row r="70" spans="1:16" ht="18" customHeight="1" thickBot="1">
      <c r="A70" s="24">
        <v>32</v>
      </c>
      <c r="B70" s="83">
        <f>Faktura!B39</f>
        <v>0</v>
      </c>
      <c r="C70" s="84"/>
      <c r="D70" s="25" t="str">
        <f>Faktura!C39</f>
        <v/>
      </c>
      <c r="E70" s="47">
        <f>Faktura!D39</f>
        <v>0</v>
      </c>
      <c r="F70" s="26" t="str">
        <f>Faktura!L39</f>
        <v/>
      </c>
      <c r="G70" s="27" t="str">
        <f t="shared" si="8"/>
        <v/>
      </c>
      <c r="H70" s="28">
        <f>Faktura!M67</f>
        <v>0</v>
      </c>
      <c r="I70" s="29" t="str">
        <f t="shared" si="9"/>
        <v/>
      </c>
      <c r="J70" s="85">
        <f t="shared" si="10"/>
        <v>0</v>
      </c>
      <c r="K70" s="86"/>
      <c r="L70" s="30"/>
      <c r="M70" s="27"/>
      <c r="N70" s="27"/>
      <c r="O70" s="31">
        <f>Faktura!N67</f>
        <v>0</v>
      </c>
      <c r="P70" s="32"/>
    </row>
    <row r="71" spans="1:16" ht="18" customHeight="1" thickBot="1">
      <c r="A71" s="24">
        <v>33</v>
      </c>
      <c r="B71" s="83">
        <f>Faktura!B40</f>
        <v>0</v>
      </c>
      <c r="C71" s="84"/>
      <c r="D71" s="25" t="str">
        <f>Faktura!C40</f>
        <v/>
      </c>
      <c r="E71" s="47">
        <f>Faktura!D40</f>
        <v>0</v>
      </c>
      <c r="F71" s="26" t="str">
        <f>Faktura!L40</f>
        <v/>
      </c>
      <c r="G71" s="27" t="str">
        <f t="shared" si="8"/>
        <v/>
      </c>
      <c r="H71" s="28">
        <f>Faktura!M68</f>
        <v>0</v>
      </c>
      <c r="I71" s="29" t="str">
        <f t="shared" si="9"/>
        <v/>
      </c>
      <c r="J71" s="85">
        <f t="shared" si="10"/>
        <v>0</v>
      </c>
      <c r="K71" s="86"/>
      <c r="L71" s="30"/>
      <c r="M71" s="27"/>
      <c r="N71" s="27"/>
      <c r="O71" s="31">
        <f>Faktura!N68</f>
        <v>0</v>
      </c>
      <c r="P71" s="32"/>
    </row>
    <row r="72" spans="1:16" ht="18" customHeight="1" thickBot="1">
      <c r="A72" s="24">
        <v>34</v>
      </c>
      <c r="B72" s="83">
        <f>Faktura!B41</f>
        <v>0</v>
      </c>
      <c r="C72" s="84"/>
      <c r="D72" s="25" t="str">
        <f>Faktura!C41</f>
        <v/>
      </c>
      <c r="E72" s="47">
        <f>Faktura!D41</f>
        <v>0</v>
      </c>
      <c r="F72" s="26" t="str">
        <f>Faktura!L41</f>
        <v/>
      </c>
      <c r="G72" s="27" t="str">
        <f t="shared" si="8"/>
        <v/>
      </c>
      <c r="H72" s="28">
        <f>Faktura!M69</f>
        <v>0</v>
      </c>
      <c r="I72" s="29" t="str">
        <f t="shared" si="9"/>
        <v/>
      </c>
      <c r="J72" s="85">
        <f t="shared" si="10"/>
        <v>0</v>
      </c>
      <c r="K72" s="86"/>
      <c r="L72" s="30"/>
      <c r="M72" s="27"/>
      <c r="N72" s="27"/>
      <c r="O72" s="31">
        <f>Faktura!N69</f>
        <v>0</v>
      </c>
      <c r="P72" s="32"/>
    </row>
    <row r="73" spans="1:16" ht="18" customHeight="1" thickBot="1">
      <c r="A73" s="24">
        <v>35</v>
      </c>
      <c r="B73" s="83">
        <f>Faktura!B42</f>
        <v>0</v>
      </c>
      <c r="C73" s="84"/>
      <c r="D73" s="25" t="str">
        <f>Faktura!C42</f>
        <v/>
      </c>
      <c r="E73" s="47">
        <f>Faktura!D42</f>
        <v>0</v>
      </c>
      <c r="F73" s="26" t="str">
        <f>Faktura!L42</f>
        <v/>
      </c>
      <c r="G73" s="27" t="str">
        <f t="shared" si="8"/>
        <v/>
      </c>
      <c r="H73" s="28">
        <f>Faktura!M70</f>
        <v>0</v>
      </c>
      <c r="I73" s="29" t="str">
        <f t="shared" si="9"/>
        <v/>
      </c>
      <c r="J73" s="85">
        <f t="shared" si="10"/>
        <v>0</v>
      </c>
      <c r="K73" s="86"/>
      <c r="L73" s="30"/>
      <c r="M73" s="27"/>
      <c r="N73" s="27"/>
      <c r="O73" s="31">
        <f>Faktura!N70</f>
        <v>0</v>
      </c>
      <c r="P73" s="32"/>
    </row>
    <row r="74" spans="1:16" ht="18" customHeight="1" thickBot="1">
      <c r="A74" s="24">
        <v>36</v>
      </c>
      <c r="B74" s="83">
        <f>Faktura!B43</f>
        <v>0</v>
      </c>
      <c r="C74" s="84"/>
      <c r="D74" s="25" t="str">
        <f>Faktura!C43</f>
        <v/>
      </c>
      <c r="E74" s="47">
        <f>Faktura!D43</f>
        <v>0</v>
      </c>
      <c r="F74" s="26" t="str">
        <f>Faktura!L43</f>
        <v/>
      </c>
      <c r="G74" s="27" t="str">
        <f t="shared" si="8"/>
        <v/>
      </c>
      <c r="H74" s="28">
        <f>Faktura!M71</f>
        <v>0</v>
      </c>
      <c r="I74" s="29" t="str">
        <f t="shared" si="9"/>
        <v/>
      </c>
      <c r="J74" s="85">
        <f t="shared" si="10"/>
        <v>0</v>
      </c>
      <c r="K74" s="86"/>
      <c r="L74" s="30"/>
      <c r="M74" s="27"/>
      <c r="N74" s="27"/>
      <c r="O74" s="31">
        <f>Faktura!N71</f>
        <v>0</v>
      </c>
      <c r="P74" s="32"/>
    </row>
    <row r="75" spans="1:16" ht="18" customHeight="1" thickBot="1">
      <c r="A75" s="24">
        <v>37</v>
      </c>
      <c r="B75" s="83">
        <f>Faktura!B44</f>
        <v>0</v>
      </c>
      <c r="C75" s="84"/>
      <c r="D75" s="25" t="str">
        <f>Faktura!C44</f>
        <v/>
      </c>
      <c r="E75" s="47">
        <f>Faktura!D44</f>
        <v>0</v>
      </c>
      <c r="F75" s="26" t="str">
        <f>Faktura!L44</f>
        <v/>
      </c>
      <c r="G75" s="27" t="str">
        <f t="shared" si="8"/>
        <v/>
      </c>
      <c r="H75" s="28">
        <f>Faktura!M72</f>
        <v>0</v>
      </c>
      <c r="I75" s="29" t="str">
        <f t="shared" si="9"/>
        <v/>
      </c>
      <c r="J75" s="85">
        <f t="shared" si="10"/>
        <v>0</v>
      </c>
      <c r="K75" s="86"/>
      <c r="L75" s="30"/>
      <c r="M75" s="27"/>
      <c r="N75" s="27"/>
      <c r="O75" s="31">
        <f>Faktura!N72</f>
        <v>0</v>
      </c>
      <c r="P75" s="32"/>
    </row>
    <row r="76" spans="1:16" ht="18" customHeight="1" thickBot="1">
      <c r="A76" s="24">
        <v>38</v>
      </c>
      <c r="B76" s="83">
        <f>Faktura!B45</f>
        <v>0</v>
      </c>
      <c r="C76" s="84"/>
      <c r="D76" s="25" t="str">
        <f>Faktura!C45</f>
        <v/>
      </c>
      <c r="E76" s="47">
        <f>Faktura!D45</f>
        <v>0</v>
      </c>
      <c r="F76" s="26" t="str">
        <f>Faktura!L45</f>
        <v/>
      </c>
      <c r="G76" s="27" t="str">
        <f t="shared" si="8"/>
        <v/>
      </c>
      <c r="H76" s="28">
        <f>Faktura!M73</f>
        <v>0</v>
      </c>
      <c r="I76" s="29" t="str">
        <f t="shared" si="9"/>
        <v/>
      </c>
      <c r="J76" s="85">
        <f t="shared" si="10"/>
        <v>0</v>
      </c>
      <c r="K76" s="86"/>
      <c r="L76" s="30"/>
      <c r="M76" s="27"/>
      <c r="N76" s="27"/>
      <c r="O76" s="31">
        <f>Faktura!N73</f>
        <v>0</v>
      </c>
      <c r="P76" s="32"/>
    </row>
    <row r="77" spans="1:16" ht="18" customHeight="1" thickBot="1">
      <c r="A77" s="24">
        <v>39</v>
      </c>
      <c r="B77" s="83">
        <f>Faktura!B46</f>
        <v>0</v>
      </c>
      <c r="C77" s="84"/>
      <c r="D77" s="25" t="str">
        <f>Faktura!C46</f>
        <v/>
      </c>
      <c r="E77" s="47">
        <f>Faktura!D46</f>
        <v>0</v>
      </c>
      <c r="F77" s="26" t="str">
        <f>Faktura!L46</f>
        <v/>
      </c>
      <c r="G77" s="27" t="str">
        <f t="shared" si="8"/>
        <v/>
      </c>
      <c r="H77" s="28">
        <f>Faktura!M74</f>
        <v>0</v>
      </c>
      <c r="I77" s="29" t="str">
        <f t="shared" si="9"/>
        <v/>
      </c>
      <c r="J77" s="85">
        <f t="shared" si="10"/>
        <v>0</v>
      </c>
      <c r="K77" s="86"/>
      <c r="L77" s="30"/>
      <c r="M77" s="27"/>
      <c r="N77" s="27"/>
      <c r="O77" s="31">
        <f>Faktura!N74</f>
        <v>0</v>
      </c>
      <c r="P77" s="32"/>
    </row>
    <row r="78" spans="1:16" ht="18" customHeight="1" thickBot="1">
      <c r="A78" s="24">
        <v>40</v>
      </c>
      <c r="B78" s="83">
        <f>Faktura!B47</f>
        <v>0</v>
      </c>
      <c r="C78" s="84"/>
      <c r="D78" s="25" t="str">
        <f>Faktura!C47</f>
        <v/>
      </c>
      <c r="E78" s="47">
        <f>Faktura!D47</f>
        <v>0</v>
      </c>
      <c r="F78" s="26" t="str">
        <f>Faktura!L47</f>
        <v/>
      </c>
      <c r="G78" s="27" t="str">
        <f t="shared" si="8"/>
        <v/>
      </c>
      <c r="H78" s="28">
        <f>Faktura!M75</f>
        <v>0</v>
      </c>
      <c r="I78" s="29" t="str">
        <f t="shared" si="9"/>
        <v/>
      </c>
      <c r="J78" s="85">
        <f t="shared" si="10"/>
        <v>0</v>
      </c>
      <c r="K78" s="86"/>
      <c r="L78" s="30"/>
      <c r="M78" s="27"/>
      <c r="N78" s="27"/>
      <c r="O78" s="31">
        <f>Faktura!N75</f>
        <v>0</v>
      </c>
      <c r="P78" s="32"/>
    </row>
    <row r="79" spans="1:16" ht="18" customHeight="1" thickBot="1">
      <c r="A79" s="24">
        <v>41</v>
      </c>
      <c r="B79" s="83">
        <f>Faktura!B48</f>
        <v>0</v>
      </c>
      <c r="C79" s="84"/>
      <c r="D79" s="25" t="str">
        <f>Faktura!C48</f>
        <v/>
      </c>
      <c r="E79" s="47">
        <f>Faktura!D48</f>
        <v>0</v>
      </c>
      <c r="F79" s="26" t="str">
        <f>Faktura!L48</f>
        <v/>
      </c>
      <c r="G79" s="27" t="str">
        <f t="shared" si="8"/>
        <v/>
      </c>
      <c r="H79" s="28">
        <f>Faktura!M76</f>
        <v>0</v>
      </c>
      <c r="I79" s="29" t="str">
        <f t="shared" si="9"/>
        <v/>
      </c>
      <c r="J79" s="85">
        <f t="shared" si="10"/>
        <v>0</v>
      </c>
      <c r="K79" s="86"/>
      <c r="L79" s="30"/>
      <c r="M79" s="27"/>
      <c r="N79" s="27"/>
      <c r="O79" s="31">
        <f>Faktura!N76</f>
        <v>0</v>
      </c>
      <c r="P79" s="32"/>
    </row>
    <row r="80" spans="1:16" ht="18" customHeight="1" thickBot="1">
      <c r="A80" s="24">
        <v>42</v>
      </c>
      <c r="B80" s="83">
        <f>Faktura!B49</f>
        <v>0</v>
      </c>
      <c r="C80" s="84"/>
      <c r="D80" s="25" t="str">
        <f>Faktura!C49</f>
        <v/>
      </c>
      <c r="E80" s="47">
        <f>Faktura!D49</f>
        <v>0</v>
      </c>
      <c r="F80" s="26" t="str">
        <f>Faktura!L49</f>
        <v/>
      </c>
      <c r="G80" s="27" t="str">
        <f t="shared" si="8"/>
        <v/>
      </c>
      <c r="H80" s="28">
        <f>Faktura!M77</f>
        <v>0</v>
      </c>
      <c r="I80" s="29" t="str">
        <f t="shared" si="9"/>
        <v/>
      </c>
      <c r="J80" s="85">
        <f t="shared" si="10"/>
        <v>0</v>
      </c>
      <c r="K80" s="86"/>
      <c r="L80" s="30"/>
      <c r="M80" s="27"/>
      <c r="N80" s="27"/>
      <c r="O80" s="31">
        <f>Faktura!N77</f>
        <v>0</v>
      </c>
      <c r="P80" s="32"/>
    </row>
    <row r="81" spans="1:16" ht="18" customHeight="1" thickBot="1">
      <c r="A81" s="24">
        <v>43</v>
      </c>
      <c r="B81" s="83">
        <f>Faktura!B50</f>
        <v>0</v>
      </c>
      <c r="C81" s="84"/>
      <c r="D81" s="25" t="str">
        <f>Faktura!C50</f>
        <v/>
      </c>
      <c r="E81" s="47">
        <f>Faktura!D50</f>
        <v>0</v>
      </c>
      <c r="F81" s="26" t="str">
        <f>Faktura!L50</f>
        <v/>
      </c>
      <c r="G81" s="27" t="str">
        <f t="shared" si="8"/>
        <v/>
      </c>
      <c r="H81" s="28">
        <f>Faktura!M78</f>
        <v>0</v>
      </c>
      <c r="I81" s="29" t="str">
        <f t="shared" si="9"/>
        <v/>
      </c>
      <c r="J81" s="85">
        <f t="shared" si="10"/>
        <v>0</v>
      </c>
      <c r="K81" s="86"/>
      <c r="L81" s="30"/>
      <c r="M81" s="27"/>
      <c r="N81" s="27"/>
      <c r="O81" s="31">
        <f>Faktura!N78</f>
        <v>0</v>
      </c>
      <c r="P81" s="32"/>
    </row>
    <row r="82" spans="1:16" ht="18" customHeight="1" thickBot="1">
      <c r="A82" s="24">
        <v>44</v>
      </c>
      <c r="B82" s="83">
        <f>Faktura!B51</f>
        <v>0</v>
      </c>
      <c r="C82" s="84"/>
      <c r="D82" s="25" t="str">
        <f>Faktura!C51</f>
        <v/>
      </c>
      <c r="E82" s="47">
        <f>Faktura!D51</f>
        <v>0</v>
      </c>
      <c r="F82" s="26" t="str">
        <f>Faktura!L51</f>
        <v/>
      </c>
      <c r="G82" s="27" t="str">
        <f t="shared" si="8"/>
        <v/>
      </c>
      <c r="H82" s="28">
        <f>Faktura!M79</f>
        <v>0</v>
      </c>
      <c r="I82" s="29" t="str">
        <f t="shared" si="9"/>
        <v/>
      </c>
      <c r="J82" s="85">
        <f t="shared" si="10"/>
        <v>0</v>
      </c>
      <c r="K82" s="86"/>
      <c r="L82" s="30"/>
      <c r="M82" s="27"/>
      <c r="N82" s="27"/>
      <c r="O82" s="31">
        <f>Faktura!N79</f>
        <v>0</v>
      </c>
      <c r="P82" s="32"/>
    </row>
    <row r="83" spans="1:16" ht="18" customHeight="1" thickBot="1">
      <c r="A83" s="24">
        <v>45</v>
      </c>
      <c r="B83" s="83">
        <f>Faktura!B52</f>
        <v>0</v>
      </c>
      <c r="C83" s="84"/>
      <c r="D83" s="25" t="str">
        <f>Faktura!C52</f>
        <v/>
      </c>
      <c r="E83" s="47">
        <f>Faktura!D52</f>
        <v>0</v>
      </c>
      <c r="F83" s="26" t="str">
        <f>Faktura!L52</f>
        <v/>
      </c>
      <c r="G83" s="27" t="str">
        <f t="shared" si="8"/>
        <v/>
      </c>
      <c r="H83" s="28">
        <f>Faktura!M80</f>
        <v>0</v>
      </c>
      <c r="I83" s="29" t="str">
        <f t="shared" si="9"/>
        <v/>
      </c>
      <c r="J83" s="85">
        <f t="shared" si="10"/>
        <v>0</v>
      </c>
      <c r="K83" s="86"/>
      <c r="L83" s="30"/>
      <c r="M83" s="27"/>
      <c r="N83" s="27"/>
      <c r="O83" s="31">
        <f>Faktura!N80</f>
        <v>0</v>
      </c>
      <c r="P83" s="32"/>
    </row>
    <row r="84" spans="1:16" ht="15.75" thickBot="1">
      <c r="E84" s="33">
        <f>SUM(E69:E83)+E55</f>
        <v>0</v>
      </c>
      <c r="G84" s="27">
        <f>SUM(G69:G83)+G55</f>
        <v>0</v>
      </c>
      <c r="I84" s="27">
        <f>SUM(I69:I83)+I55</f>
        <v>0</v>
      </c>
      <c r="J84" s="87">
        <f>SUM(J69:J83)+J55</f>
        <v>0</v>
      </c>
      <c r="K84" s="88"/>
      <c r="M84" s="27"/>
      <c r="N84" s="27"/>
    </row>
    <row r="85" spans="1:16">
      <c r="J85" s="34"/>
      <c r="K85" s="34"/>
    </row>
    <row r="86" spans="1:16">
      <c r="B86" s="35" t="s">
        <v>44</v>
      </c>
      <c r="C86" s="43"/>
      <c r="D86" s="37"/>
      <c r="E86" s="38"/>
      <c r="G86" s="39" t="s">
        <v>45</v>
      </c>
      <c r="H86" s="89"/>
      <c r="I86" s="89"/>
      <c r="J86" s="89"/>
      <c r="K86" s="40"/>
      <c r="L86" s="90" t="s">
        <v>46</v>
      </c>
      <c r="M86" s="80"/>
      <c r="N86" s="91"/>
      <c r="O86" s="91"/>
      <c r="P86" s="91"/>
    </row>
    <row r="88" spans="1:16" ht="18.75">
      <c r="A88" s="10" t="s">
        <v>16</v>
      </c>
      <c r="B88" s="10"/>
      <c r="C88" s="104">
        <f>C59</f>
        <v>0</v>
      </c>
      <c r="D88" s="104"/>
      <c r="E88" s="104"/>
      <c r="F88" s="11"/>
      <c r="G88" s="12" t="s">
        <v>17</v>
      </c>
      <c r="H88" s="12"/>
      <c r="I88" s="12"/>
      <c r="J88" s="12"/>
      <c r="K88" s="12"/>
      <c r="L88" s="12"/>
      <c r="M88" s="13">
        <f>M59</f>
        <v>0</v>
      </c>
      <c r="N88" s="14"/>
    </row>
    <row r="89" spans="1:16">
      <c r="A89" s="15" t="s">
        <v>18</v>
      </c>
      <c r="B89" s="15"/>
      <c r="C89" s="104">
        <f t="shared" ref="C89:C93" si="11">C60</f>
        <v>0</v>
      </c>
      <c r="D89" s="104"/>
      <c r="E89" s="104"/>
      <c r="F89" s="11"/>
    </row>
    <row r="90" spans="1:16">
      <c r="A90" s="15" t="s">
        <v>19</v>
      </c>
      <c r="B90" s="15"/>
      <c r="C90" s="104">
        <f t="shared" si="11"/>
        <v>0</v>
      </c>
      <c r="D90" s="104"/>
      <c r="E90" s="104"/>
      <c r="F90" s="11"/>
      <c r="G90" s="110" t="s">
        <v>20</v>
      </c>
      <c r="H90" s="110"/>
      <c r="I90" s="111">
        <f>I61</f>
        <v>0</v>
      </c>
      <c r="J90" s="89"/>
      <c r="K90" s="89"/>
      <c r="L90" s="89"/>
      <c r="M90" s="89"/>
      <c r="N90" s="89"/>
      <c r="O90" s="14"/>
      <c r="P90" s="14"/>
    </row>
    <row r="91" spans="1:16">
      <c r="A91" s="15" t="s">
        <v>21</v>
      </c>
      <c r="B91" s="15"/>
      <c r="C91" s="104">
        <f t="shared" si="11"/>
        <v>0</v>
      </c>
      <c r="D91" s="104"/>
      <c r="E91" s="104"/>
      <c r="F91" s="11"/>
      <c r="G91" s="16"/>
      <c r="H91" s="16"/>
      <c r="I91" s="16"/>
      <c r="J91" s="16"/>
      <c r="K91" s="16"/>
      <c r="L91" s="16"/>
      <c r="M91" s="16"/>
      <c r="O91" s="17" t="s">
        <v>22</v>
      </c>
      <c r="P91" s="41">
        <f>P62</f>
        <v>0</v>
      </c>
    </row>
    <row r="92" spans="1:16">
      <c r="A92" s="15" t="s">
        <v>23</v>
      </c>
      <c r="B92" s="15"/>
      <c r="C92" s="104">
        <f t="shared" si="11"/>
        <v>0</v>
      </c>
      <c r="D92" s="104"/>
      <c r="E92" s="104"/>
      <c r="F92" s="11"/>
      <c r="G92" s="19" t="s">
        <v>24</v>
      </c>
      <c r="H92" s="111" t="str">
        <f>H63</f>
        <v>Racun</v>
      </c>
      <c r="I92" s="112"/>
      <c r="J92" s="20" t="s">
        <v>25</v>
      </c>
      <c r="K92" s="113">
        <f>K63</f>
        <v>0</v>
      </c>
      <c r="L92" s="114"/>
      <c r="M92" s="11" t="s">
        <v>26</v>
      </c>
      <c r="N92" s="42">
        <f>N63</f>
        <v>0</v>
      </c>
      <c r="O92" s="20"/>
      <c r="P92" s="14"/>
    </row>
    <row r="93" spans="1:16">
      <c r="A93" s="15" t="s">
        <v>27</v>
      </c>
      <c r="B93" s="15"/>
      <c r="C93" s="104">
        <f t="shared" si="11"/>
        <v>0</v>
      </c>
      <c r="D93" s="104"/>
      <c r="E93" s="104"/>
      <c r="F93" s="11"/>
    </row>
    <row r="94" spans="1:16" ht="9" customHeight="1" thickBot="1"/>
    <row r="95" spans="1:16" ht="12" customHeight="1" thickBot="1">
      <c r="A95" s="94" t="s">
        <v>28</v>
      </c>
      <c r="B95" s="105" t="s">
        <v>29</v>
      </c>
      <c r="C95" s="106"/>
      <c r="D95" s="94" t="s">
        <v>30</v>
      </c>
      <c r="E95" s="100" t="s">
        <v>31</v>
      </c>
      <c r="F95" s="109"/>
      <c r="G95" s="101"/>
      <c r="H95" s="94" t="s">
        <v>32</v>
      </c>
      <c r="I95" s="94" t="s">
        <v>33</v>
      </c>
      <c r="J95" s="96" t="s">
        <v>34</v>
      </c>
      <c r="K95" s="97"/>
      <c r="L95" s="100" t="s">
        <v>35</v>
      </c>
      <c r="M95" s="101"/>
      <c r="N95" s="94" t="s">
        <v>36</v>
      </c>
      <c r="O95" s="94" t="s">
        <v>37</v>
      </c>
      <c r="P95" s="103" t="s">
        <v>38</v>
      </c>
    </row>
    <row r="96" spans="1:16" ht="44.25" customHeight="1" thickBot="1">
      <c r="A96" s="102"/>
      <c r="B96" s="107"/>
      <c r="C96" s="108"/>
      <c r="D96" s="102"/>
      <c r="E96" s="21" t="s">
        <v>39</v>
      </c>
      <c r="F96" s="22" t="s">
        <v>40</v>
      </c>
      <c r="G96" s="22" t="s">
        <v>41</v>
      </c>
      <c r="H96" s="95"/>
      <c r="I96" s="95"/>
      <c r="J96" s="98"/>
      <c r="K96" s="99"/>
      <c r="L96" s="21" t="s">
        <v>42</v>
      </c>
      <c r="M96" s="22" t="s">
        <v>43</v>
      </c>
      <c r="N96" s="102"/>
      <c r="O96" s="102"/>
      <c r="P96" s="103"/>
    </row>
    <row r="97" spans="1:16" ht="15.75" thickBot="1">
      <c r="A97" s="23">
        <v>1</v>
      </c>
      <c r="B97" s="92">
        <v>2</v>
      </c>
      <c r="C97" s="93"/>
      <c r="D97" s="23">
        <v>3</v>
      </c>
      <c r="E97" s="23">
        <v>4</v>
      </c>
      <c r="F97" s="23">
        <v>5</v>
      </c>
      <c r="G97" s="23">
        <v>6</v>
      </c>
      <c r="H97" s="23">
        <v>7</v>
      </c>
      <c r="I97" s="23">
        <v>8</v>
      </c>
      <c r="J97" s="92">
        <v>9</v>
      </c>
      <c r="K97" s="93"/>
      <c r="L97" s="23">
        <v>10</v>
      </c>
      <c r="M97" s="23">
        <v>11</v>
      </c>
      <c r="N97" s="23">
        <v>12</v>
      </c>
      <c r="O97" s="23">
        <v>13</v>
      </c>
      <c r="P97" s="23">
        <v>14</v>
      </c>
    </row>
    <row r="98" spans="1:16" ht="18" customHeight="1" thickBot="1">
      <c r="A98" s="24">
        <v>46</v>
      </c>
      <c r="B98" s="83">
        <f>Faktura!B53</f>
        <v>0</v>
      </c>
      <c r="C98" s="84"/>
      <c r="D98" s="25" t="str">
        <f>Faktura!C53</f>
        <v/>
      </c>
      <c r="E98" s="47">
        <f>Faktura!D53</f>
        <v>0</v>
      </c>
      <c r="F98" s="26" t="str">
        <f>Faktura!L53</f>
        <v/>
      </c>
      <c r="G98" s="27" t="str">
        <f t="shared" ref="G98:G112" si="12">IF(AND($F98&gt;0,$E98&gt;0),($E98*$F98),"")</f>
        <v/>
      </c>
      <c r="H98" s="28">
        <f>Faktura!M95</f>
        <v>0</v>
      </c>
      <c r="I98" s="29" t="str">
        <f t="shared" ref="I98:I112" si="13">IF(J98&gt;0,J98-(G98+H98),"")</f>
        <v/>
      </c>
      <c r="J98" s="85">
        <f t="shared" ref="J98:J112" si="14">E98*O98</f>
        <v>0</v>
      </c>
      <c r="K98" s="86"/>
      <c r="L98" s="30"/>
      <c r="M98" s="27"/>
      <c r="N98" s="27"/>
      <c r="O98" s="31">
        <f>Faktura!N95</f>
        <v>0</v>
      </c>
      <c r="P98" s="32"/>
    </row>
    <row r="99" spans="1:16" ht="18" customHeight="1" thickBot="1">
      <c r="A99" s="24">
        <v>47</v>
      </c>
      <c r="B99" s="83">
        <f>Faktura!B54</f>
        <v>0</v>
      </c>
      <c r="C99" s="84"/>
      <c r="D99" s="25" t="str">
        <f>Faktura!C54</f>
        <v/>
      </c>
      <c r="E99" s="47">
        <f>Faktura!D54</f>
        <v>0</v>
      </c>
      <c r="F99" s="26" t="str">
        <f>Faktura!L54</f>
        <v/>
      </c>
      <c r="G99" s="27" t="str">
        <f t="shared" si="12"/>
        <v/>
      </c>
      <c r="H99" s="28">
        <f>Faktura!M96</f>
        <v>0</v>
      </c>
      <c r="I99" s="29" t="str">
        <f t="shared" si="13"/>
        <v/>
      </c>
      <c r="J99" s="85">
        <f t="shared" si="14"/>
        <v>0</v>
      </c>
      <c r="K99" s="86"/>
      <c r="L99" s="30"/>
      <c r="M99" s="27"/>
      <c r="N99" s="27"/>
      <c r="O99" s="31">
        <f>Faktura!N96</f>
        <v>0</v>
      </c>
      <c r="P99" s="32"/>
    </row>
    <row r="100" spans="1:16" ht="18" customHeight="1" thickBot="1">
      <c r="A100" s="24">
        <v>48</v>
      </c>
      <c r="B100" s="83">
        <f>Faktura!B55</f>
        <v>0</v>
      </c>
      <c r="C100" s="84"/>
      <c r="D100" s="25" t="str">
        <f>Faktura!C55</f>
        <v/>
      </c>
      <c r="E100" s="47">
        <f>Faktura!D55</f>
        <v>0</v>
      </c>
      <c r="F100" s="26" t="str">
        <f>Faktura!L55</f>
        <v/>
      </c>
      <c r="G100" s="27" t="str">
        <f t="shared" si="12"/>
        <v/>
      </c>
      <c r="H100" s="28">
        <f>Faktura!M97</f>
        <v>0</v>
      </c>
      <c r="I100" s="29" t="str">
        <f t="shared" si="13"/>
        <v/>
      </c>
      <c r="J100" s="85">
        <f t="shared" si="14"/>
        <v>0</v>
      </c>
      <c r="K100" s="86"/>
      <c r="L100" s="30"/>
      <c r="M100" s="27"/>
      <c r="N100" s="27"/>
      <c r="O100" s="31">
        <f>Faktura!N97</f>
        <v>0</v>
      </c>
      <c r="P100" s="32"/>
    </row>
    <row r="101" spans="1:16" ht="18" customHeight="1" thickBot="1">
      <c r="A101" s="24">
        <v>49</v>
      </c>
      <c r="B101" s="83">
        <f>Faktura!B56</f>
        <v>0</v>
      </c>
      <c r="C101" s="84"/>
      <c r="D101" s="25" t="str">
        <f>Faktura!C56</f>
        <v/>
      </c>
      <c r="E101" s="47">
        <f>Faktura!D56</f>
        <v>0</v>
      </c>
      <c r="F101" s="26" t="str">
        <f>Faktura!L56</f>
        <v/>
      </c>
      <c r="G101" s="27" t="str">
        <f t="shared" si="12"/>
        <v/>
      </c>
      <c r="H101" s="28">
        <f>Faktura!M98</f>
        <v>0</v>
      </c>
      <c r="I101" s="29" t="str">
        <f t="shared" si="13"/>
        <v/>
      </c>
      <c r="J101" s="85">
        <f t="shared" si="14"/>
        <v>0</v>
      </c>
      <c r="K101" s="86"/>
      <c r="L101" s="30"/>
      <c r="M101" s="27"/>
      <c r="N101" s="27"/>
      <c r="O101" s="31">
        <f>Faktura!N98</f>
        <v>0</v>
      </c>
      <c r="P101" s="32"/>
    </row>
    <row r="102" spans="1:16" ht="18" customHeight="1" thickBot="1">
      <c r="A102" s="24">
        <v>50</v>
      </c>
      <c r="B102" s="83">
        <f>Faktura!B57</f>
        <v>0</v>
      </c>
      <c r="C102" s="84"/>
      <c r="D102" s="25" t="str">
        <f>Faktura!C57</f>
        <v/>
      </c>
      <c r="E102" s="47">
        <f>Faktura!D57</f>
        <v>0</v>
      </c>
      <c r="F102" s="26" t="str">
        <f>Faktura!L57</f>
        <v/>
      </c>
      <c r="G102" s="27" t="str">
        <f t="shared" si="12"/>
        <v/>
      </c>
      <c r="H102" s="28">
        <f>Faktura!M99</f>
        <v>0</v>
      </c>
      <c r="I102" s="29" t="str">
        <f t="shared" si="13"/>
        <v/>
      </c>
      <c r="J102" s="85">
        <f t="shared" si="14"/>
        <v>0</v>
      </c>
      <c r="K102" s="86"/>
      <c r="L102" s="30"/>
      <c r="M102" s="27"/>
      <c r="N102" s="27"/>
      <c r="O102" s="31">
        <f>Faktura!N99</f>
        <v>0</v>
      </c>
      <c r="P102" s="32"/>
    </row>
    <row r="103" spans="1:16" ht="18" customHeight="1" thickBot="1">
      <c r="A103" s="24">
        <v>51</v>
      </c>
      <c r="B103" s="83">
        <f>Faktura!B58</f>
        <v>0</v>
      </c>
      <c r="C103" s="84"/>
      <c r="D103" s="25" t="str">
        <f>Faktura!C58</f>
        <v/>
      </c>
      <c r="E103" s="47">
        <f>Faktura!D58</f>
        <v>0</v>
      </c>
      <c r="F103" s="26" t="str">
        <f>Faktura!L58</f>
        <v/>
      </c>
      <c r="G103" s="27" t="str">
        <f t="shared" si="12"/>
        <v/>
      </c>
      <c r="H103" s="28">
        <f>Faktura!M100</f>
        <v>0</v>
      </c>
      <c r="I103" s="29" t="str">
        <f t="shared" si="13"/>
        <v/>
      </c>
      <c r="J103" s="85">
        <f t="shared" si="14"/>
        <v>0</v>
      </c>
      <c r="K103" s="86"/>
      <c r="L103" s="30"/>
      <c r="M103" s="27"/>
      <c r="N103" s="27"/>
      <c r="O103" s="31">
        <f>Faktura!N100</f>
        <v>0</v>
      </c>
      <c r="P103" s="32"/>
    </row>
    <row r="104" spans="1:16" ht="18" customHeight="1" thickBot="1">
      <c r="A104" s="24">
        <v>52</v>
      </c>
      <c r="B104" s="83">
        <f>Faktura!B59</f>
        <v>0</v>
      </c>
      <c r="C104" s="84"/>
      <c r="D104" s="25" t="str">
        <f>Faktura!C59</f>
        <v/>
      </c>
      <c r="E104" s="47">
        <f>Faktura!D59</f>
        <v>0</v>
      </c>
      <c r="F104" s="26" t="str">
        <f>Faktura!L59</f>
        <v/>
      </c>
      <c r="G104" s="27" t="str">
        <f t="shared" si="12"/>
        <v/>
      </c>
      <c r="H104" s="28">
        <f>Faktura!M101</f>
        <v>0</v>
      </c>
      <c r="I104" s="29" t="str">
        <f t="shared" si="13"/>
        <v/>
      </c>
      <c r="J104" s="85">
        <f t="shared" si="14"/>
        <v>0</v>
      </c>
      <c r="K104" s="86"/>
      <c r="L104" s="30"/>
      <c r="M104" s="27"/>
      <c r="N104" s="27"/>
      <c r="O104" s="31">
        <f>Faktura!N101</f>
        <v>0</v>
      </c>
      <c r="P104" s="32"/>
    </row>
    <row r="105" spans="1:16" ht="18" customHeight="1" thickBot="1">
      <c r="A105" s="24">
        <v>53</v>
      </c>
      <c r="B105" s="83">
        <f>Faktura!B60</f>
        <v>0</v>
      </c>
      <c r="C105" s="84"/>
      <c r="D105" s="25" t="str">
        <f>Faktura!C60</f>
        <v/>
      </c>
      <c r="E105" s="47">
        <f>Faktura!D60</f>
        <v>0</v>
      </c>
      <c r="F105" s="26" t="str">
        <f>Faktura!L60</f>
        <v/>
      </c>
      <c r="G105" s="27" t="str">
        <f t="shared" si="12"/>
        <v/>
      </c>
      <c r="H105" s="28">
        <f>Faktura!M102</f>
        <v>0</v>
      </c>
      <c r="I105" s="29" t="str">
        <f t="shared" si="13"/>
        <v/>
      </c>
      <c r="J105" s="85">
        <f t="shared" si="14"/>
        <v>0</v>
      </c>
      <c r="K105" s="86"/>
      <c r="L105" s="30"/>
      <c r="M105" s="27"/>
      <c r="N105" s="27"/>
      <c r="O105" s="31">
        <f>Faktura!N102</f>
        <v>0</v>
      </c>
      <c r="P105" s="32"/>
    </row>
    <row r="106" spans="1:16" ht="18" customHeight="1" thickBot="1">
      <c r="A106" s="24">
        <v>54</v>
      </c>
      <c r="B106" s="83">
        <f>Faktura!B61</f>
        <v>0</v>
      </c>
      <c r="C106" s="84"/>
      <c r="D106" s="25" t="str">
        <f>Faktura!C61</f>
        <v/>
      </c>
      <c r="E106" s="47">
        <f>Faktura!D61</f>
        <v>0</v>
      </c>
      <c r="F106" s="26" t="str">
        <f>Faktura!L61</f>
        <v/>
      </c>
      <c r="G106" s="27" t="str">
        <f t="shared" si="12"/>
        <v/>
      </c>
      <c r="H106" s="28">
        <f>Faktura!M103</f>
        <v>0</v>
      </c>
      <c r="I106" s="29" t="str">
        <f t="shared" si="13"/>
        <v/>
      </c>
      <c r="J106" s="85">
        <f t="shared" si="14"/>
        <v>0</v>
      </c>
      <c r="K106" s="86"/>
      <c r="L106" s="30"/>
      <c r="M106" s="27"/>
      <c r="N106" s="27"/>
      <c r="O106" s="31">
        <f>Faktura!N103</f>
        <v>0</v>
      </c>
      <c r="P106" s="32"/>
    </row>
    <row r="107" spans="1:16" ht="18" customHeight="1" thickBot="1">
      <c r="A107" s="24">
        <v>55</v>
      </c>
      <c r="B107" s="83">
        <f>Faktura!B62</f>
        <v>0</v>
      </c>
      <c r="C107" s="84"/>
      <c r="D107" s="25" t="str">
        <f>Faktura!C62</f>
        <v/>
      </c>
      <c r="E107" s="47">
        <f>Faktura!D62</f>
        <v>0</v>
      </c>
      <c r="F107" s="26" t="str">
        <f>Faktura!L62</f>
        <v/>
      </c>
      <c r="G107" s="27" t="str">
        <f t="shared" si="12"/>
        <v/>
      </c>
      <c r="H107" s="28">
        <f>Faktura!M104</f>
        <v>0</v>
      </c>
      <c r="I107" s="29" t="str">
        <f t="shared" si="13"/>
        <v/>
      </c>
      <c r="J107" s="85">
        <f t="shared" si="14"/>
        <v>0</v>
      </c>
      <c r="K107" s="86"/>
      <c r="L107" s="30"/>
      <c r="M107" s="27"/>
      <c r="N107" s="27"/>
      <c r="O107" s="31">
        <f>Faktura!N104</f>
        <v>0</v>
      </c>
      <c r="P107" s="32"/>
    </row>
    <row r="108" spans="1:16" ht="18" customHeight="1" thickBot="1">
      <c r="A108" s="24">
        <v>56</v>
      </c>
      <c r="B108" s="83">
        <f>Faktura!B63</f>
        <v>0</v>
      </c>
      <c r="C108" s="84"/>
      <c r="D108" s="25" t="str">
        <f>Faktura!C63</f>
        <v/>
      </c>
      <c r="E108" s="47">
        <f>Faktura!D63</f>
        <v>0</v>
      </c>
      <c r="F108" s="26" t="str">
        <f>Faktura!L63</f>
        <v/>
      </c>
      <c r="G108" s="27" t="str">
        <f t="shared" si="12"/>
        <v/>
      </c>
      <c r="H108" s="28">
        <f>Faktura!M105</f>
        <v>0</v>
      </c>
      <c r="I108" s="29" t="str">
        <f t="shared" si="13"/>
        <v/>
      </c>
      <c r="J108" s="85">
        <f t="shared" si="14"/>
        <v>0</v>
      </c>
      <c r="K108" s="86"/>
      <c r="L108" s="30"/>
      <c r="M108" s="27"/>
      <c r="N108" s="27"/>
      <c r="O108" s="31">
        <f>Faktura!N105</f>
        <v>0</v>
      </c>
      <c r="P108" s="32"/>
    </row>
    <row r="109" spans="1:16" ht="18" customHeight="1" thickBot="1">
      <c r="A109" s="24">
        <v>57</v>
      </c>
      <c r="B109" s="83">
        <f>Faktura!B64</f>
        <v>0</v>
      </c>
      <c r="C109" s="84"/>
      <c r="D109" s="25" t="str">
        <f>Faktura!C64</f>
        <v/>
      </c>
      <c r="E109" s="47">
        <f>Faktura!D64</f>
        <v>0</v>
      </c>
      <c r="F109" s="26" t="str">
        <f>Faktura!L64</f>
        <v/>
      </c>
      <c r="G109" s="27" t="str">
        <f t="shared" si="12"/>
        <v/>
      </c>
      <c r="H109" s="28">
        <f>Faktura!M106</f>
        <v>0</v>
      </c>
      <c r="I109" s="29" t="str">
        <f t="shared" si="13"/>
        <v/>
      </c>
      <c r="J109" s="85">
        <f t="shared" si="14"/>
        <v>0</v>
      </c>
      <c r="K109" s="86"/>
      <c r="L109" s="30"/>
      <c r="M109" s="27"/>
      <c r="N109" s="27"/>
      <c r="O109" s="31">
        <f>Faktura!N106</f>
        <v>0</v>
      </c>
      <c r="P109" s="32"/>
    </row>
    <row r="110" spans="1:16" ht="18" customHeight="1" thickBot="1">
      <c r="A110" s="24">
        <v>58</v>
      </c>
      <c r="B110" s="83">
        <f>Faktura!B65</f>
        <v>0</v>
      </c>
      <c r="C110" s="84"/>
      <c r="D110" s="25" t="str">
        <f>Faktura!C65</f>
        <v/>
      </c>
      <c r="E110" s="47">
        <f>Faktura!D65</f>
        <v>0</v>
      </c>
      <c r="F110" s="26" t="str">
        <f>Faktura!L65</f>
        <v/>
      </c>
      <c r="G110" s="27" t="str">
        <f t="shared" si="12"/>
        <v/>
      </c>
      <c r="H110" s="28">
        <f>Faktura!M107</f>
        <v>0</v>
      </c>
      <c r="I110" s="29" t="str">
        <f t="shared" si="13"/>
        <v/>
      </c>
      <c r="J110" s="85">
        <f t="shared" si="14"/>
        <v>0</v>
      </c>
      <c r="K110" s="86"/>
      <c r="L110" s="30"/>
      <c r="M110" s="27"/>
      <c r="N110" s="27"/>
      <c r="O110" s="31">
        <f>Faktura!N107</f>
        <v>0</v>
      </c>
      <c r="P110" s="32"/>
    </row>
    <row r="111" spans="1:16" ht="18" customHeight="1" thickBot="1">
      <c r="A111" s="24">
        <v>59</v>
      </c>
      <c r="B111" s="83">
        <f>Faktura!B66</f>
        <v>0</v>
      </c>
      <c r="C111" s="84"/>
      <c r="D111" s="25" t="str">
        <f>Faktura!C66</f>
        <v/>
      </c>
      <c r="E111" s="47">
        <f>Faktura!D66</f>
        <v>0</v>
      </c>
      <c r="F111" s="26" t="str">
        <f>Faktura!L66</f>
        <v/>
      </c>
      <c r="G111" s="27" t="str">
        <f t="shared" si="12"/>
        <v/>
      </c>
      <c r="H111" s="28">
        <f>Faktura!M108</f>
        <v>0</v>
      </c>
      <c r="I111" s="29" t="str">
        <f t="shared" si="13"/>
        <v/>
      </c>
      <c r="J111" s="85">
        <f t="shared" si="14"/>
        <v>0</v>
      </c>
      <c r="K111" s="86"/>
      <c r="L111" s="30"/>
      <c r="M111" s="27"/>
      <c r="N111" s="27"/>
      <c r="O111" s="31">
        <f>Faktura!N108</f>
        <v>0</v>
      </c>
      <c r="P111" s="32"/>
    </row>
    <row r="112" spans="1:16" ht="18" customHeight="1" thickBot="1">
      <c r="A112" s="24">
        <v>60</v>
      </c>
      <c r="B112" s="83">
        <f>Faktura!B67</f>
        <v>0</v>
      </c>
      <c r="C112" s="84"/>
      <c r="D112" s="25" t="str">
        <f>Faktura!C67</f>
        <v/>
      </c>
      <c r="E112" s="47">
        <f>Faktura!D67</f>
        <v>0</v>
      </c>
      <c r="F112" s="26" t="str">
        <f>Faktura!L67</f>
        <v/>
      </c>
      <c r="G112" s="27" t="str">
        <f t="shared" si="12"/>
        <v/>
      </c>
      <c r="H112" s="28">
        <f>Faktura!M109</f>
        <v>0</v>
      </c>
      <c r="I112" s="29" t="str">
        <f t="shared" si="13"/>
        <v/>
      </c>
      <c r="J112" s="85">
        <f t="shared" si="14"/>
        <v>0</v>
      </c>
      <c r="K112" s="86"/>
      <c r="L112" s="30"/>
      <c r="M112" s="27"/>
      <c r="N112" s="27"/>
      <c r="O112" s="31">
        <f>Faktura!N109</f>
        <v>0</v>
      </c>
      <c r="P112" s="32"/>
    </row>
    <row r="113" spans="1:16" ht="15.75" thickBot="1">
      <c r="E113" s="33">
        <f>SUM(E98:E112)+E84</f>
        <v>0</v>
      </c>
      <c r="G113" s="27">
        <f>SUM(G98:G112)+G84</f>
        <v>0</v>
      </c>
      <c r="I113" s="27">
        <f>SUM(I98:I112)+I84</f>
        <v>0</v>
      </c>
      <c r="J113" s="87">
        <f>SUM(J98:J112)+J84</f>
        <v>0</v>
      </c>
      <c r="K113" s="88"/>
      <c r="M113" s="27"/>
      <c r="N113" s="27"/>
    </row>
    <row r="114" spans="1:16">
      <c r="J114" s="34"/>
      <c r="K114" s="34"/>
    </row>
    <row r="115" spans="1:16">
      <c r="B115" s="35" t="s">
        <v>44</v>
      </c>
      <c r="C115" s="43"/>
      <c r="D115" s="37"/>
      <c r="E115" s="38"/>
      <c r="G115" s="39" t="s">
        <v>45</v>
      </c>
      <c r="H115" s="89"/>
      <c r="I115" s="89"/>
      <c r="J115" s="89"/>
      <c r="K115" s="40"/>
      <c r="L115" s="90" t="s">
        <v>46</v>
      </c>
      <c r="M115" s="80"/>
      <c r="N115" s="91"/>
      <c r="O115" s="91"/>
      <c r="P115" s="91"/>
    </row>
    <row r="117" spans="1:16" ht="18.75">
      <c r="A117" s="10" t="s">
        <v>16</v>
      </c>
      <c r="B117" s="10"/>
      <c r="C117" s="104">
        <f>C88</f>
        <v>0</v>
      </c>
      <c r="D117" s="104"/>
      <c r="E117" s="104"/>
      <c r="F117" s="11"/>
      <c r="G117" s="12" t="s">
        <v>17</v>
      </c>
      <c r="H117" s="12"/>
      <c r="I117" s="12"/>
      <c r="J117" s="12"/>
      <c r="K117" s="12"/>
      <c r="L117" s="12"/>
      <c r="M117" s="13">
        <f>M88</f>
        <v>0</v>
      </c>
      <c r="N117" s="14"/>
    </row>
    <row r="118" spans="1:16">
      <c r="A118" s="15" t="s">
        <v>18</v>
      </c>
      <c r="B118" s="15"/>
      <c r="C118" s="104">
        <f t="shared" ref="C118:C122" si="15">C89</f>
        <v>0</v>
      </c>
      <c r="D118" s="104"/>
      <c r="E118" s="104"/>
      <c r="F118" s="11"/>
    </row>
    <row r="119" spans="1:16">
      <c r="A119" s="15" t="s">
        <v>19</v>
      </c>
      <c r="B119" s="15"/>
      <c r="C119" s="104">
        <f t="shared" si="15"/>
        <v>0</v>
      </c>
      <c r="D119" s="104"/>
      <c r="E119" s="104"/>
      <c r="F119" s="11"/>
      <c r="G119" s="110" t="s">
        <v>20</v>
      </c>
      <c r="H119" s="110"/>
      <c r="I119" s="111">
        <f>I90</f>
        <v>0</v>
      </c>
      <c r="J119" s="89"/>
      <c r="K119" s="89"/>
      <c r="L119" s="89"/>
      <c r="M119" s="89"/>
      <c r="N119" s="89"/>
      <c r="O119" s="14"/>
      <c r="P119" s="14"/>
    </row>
    <row r="120" spans="1:16">
      <c r="A120" s="15" t="s">
        <v>21</v>
      </c>
      <c r="B120" s="15"/>
      <c r="C120" s="104">
        <f t="shared" si="15"/>
        <v>0</v>
      </c>
      <c r="D120" s="104"/>
      <c r="E120" s="104"/>
      <c r="F120" s="11"/>
      <c r="G120" s="16"/>
      <c r="H120" s="16"/>
      <c r="I120" s="16"/>
      <c r="J120" s="16"/>
      <c r="K120" s="16"/>
      <c r="L120" s="16"/>
      <c r="M120" s="16"/>
      <c r="O120" s="17" t="s">
        <v>22</v>
      </c>
      <c r="P120" s="41">
        <f>P91</f>
        <v>0</v>
      </c>
    </row>
    <row r="121" spans="1:16">
      <c r="A121" s="15" t="s">
        <v>23</v>
      </c>
      <c r="B121" s="15"/>
      <c r="C121" s="104">
        <f t="shared" si="15"/>
        <v>0</v>
      </c>
      <c r="D121" s="104"/>
      <c r="E121" s="104"/>
      <c r="F121" s="11"/>
      <c r="G121" s="19" t="s">
        <v>24</v>
      </c>
      <c r="H121" s="111" t="str">
        <f>H92</f>
        <v>Racun</v>
      </c>
      <c r="I121" s="112"/>
      <c r="J121" s="20" t="s">
        <v>25</v>
      </c>
      <c r="K121" s="113">
        <f>K92</f>
        <v>0</v>
      </c>
      <c r="L121" s="114"/>
      <c r="M121" s="11" t="s">
        <v>26</v>
      </c>
      <c r="N121" s="42">
        <f>N92</f>
        <v>0</v>
      </c>
      <c r="O121" s="20"/>
      <c r="P121" s="14"/>
    </row>
    <row r="122" spans="1:16">
      <c r="A122" s="15" t="s">
        <v>27</v>
      </c>
      <c r="B122" s="15"/>
      <c r="C122" s="104">
        <f t="shared" si="15"/>
        <v>0</v>
      </c>
      <c r="D122" s="104"/>
      <c r="E122" s="104"/>
      <c r="F122" s="11"/>
    </row>
    <row r="123" spans="1:16" ht="9" customHeight="1" thickBot="1"/>
    <row r="124" spans="1:16" ht="12" customHeight="1" thickBot="1">
      <c r="A124" s="94" t="s">
        <v>28</v>
      </c>
      <c r="B124" s="105" t="s">
        <v>29</v>
      </c>
      <c r="C124" s="106"/>
      <c r="D124" s="94" t="s">
        <v>30</v>
      </c>
      <c r="E124" s="100" t="s">
        <v>31</v>
      </c>
      <c r="F124" s="109"/>
      <c r="G124" s="101"/>
      <c r="H124" s="94" t="s">
        <v>32</v>
      </c>
      <c r="I124" s="94" t="s">
        <v>33</v>
      </c>
      <c r="J124" s="96" t="s">
        <v>34</v>
      </c>
      <c r="K124" s="97"/>
      <c r="L124" s="100" t="s">
        <v>35</v>
      </c>
      <c r="M124" s="101"/>
      <c r="N124" s="94" t="s">
        <v>36</v>
      </c>
      <c r="O124" s="94" t="s">
        <v>37</v>
      </c>
      <c r="P124" s="103" t="s">
        <v>38</v>
      </c>
    </row>
    <row r="125" spans="1:16" ht="44.25" customHeight="1" thickBot="1">
      <c r="A125" s="102"/>
      <c r="B125" s="107"/>
      <c r="C125" s="108"/>
      <c r="D125" s="102"/>
      <c r="E125" s="21" t="s">
        <v>39</v>
      </c>
      <c r="F125" s="22" t="s">
        <v>40</v>
      </c>
      <c r="G125" s="22" t="s">
        <v>41</v>
      </c>
      <c r="H125" s="95"/>
      <c r="I125" s="95"/>
      <c r="J125" s="98"/>
      <c r="K125" s="99"/>
      <c r="L125" s="21" t="s">
        <v>42</v>
      </c>
      <c r="M125" s="22" t="s">
        <v>43</v>
      </c>
      <c r="N125" s="102"/>
      <c r="O125" s="102"/>
      <c r="P125" s="103"/>
    </row>
    <row r="126" spans="1:16" ht="15.75" thickBot="1">
      <c r="A126" s="23">
        <v>1</v>
      </c>
      <c r="B126" s="92">
        <v>2</v>
      </c>
      <c r="C126" s="93"/>
      <c r="D126" s="23">
        <v>3</v>
      </c>
      <c r="E126" s="23">
        <v>4</v>
      </c>
      <c r="F126" s="23">
        <v>5</v>
      </c>
      <c r="G126" s="23">
        <v>6</v>
      </c>
      <c r="H126" s="23">
        <v>7</v>
      </c>
      <c r="I126" s="23">
        <v>8</v>
      </c>
      <c r="J126" s="92">
        <v>9</v>
      </c>
      <c r="K126" s="93"/>
      <c r="L126" s="23">
        <v>10</v>
      </c>
      <c r="M126" s="23">
        <v>11</v>
      </c>
      <c r="N126" s="23">
        <v>12</v>
      </c>
      <c r="O126" s="23">
        <v>13</v>
      </c>
      <c r="P126" s="23">
        <v>14</v>
      </c>
    </row>
    <row r="127" spans="1:16" ht="18" customHeight="1" thickBot="1">
      <c r="A127" s="24">
        <v>61</v>
      </c>
      <c r="B127" s="83">
        <f>Faktura!B68</f>
        <v>0</v>
      </c>
      <c r="C127" s="84"/>
      <c r="D127" s="25" t="str">
        <f>Faktura!C68</f>
        <v/>
      </c>
      <c r="E127" s="47">
        <f>Faktura!D68</f>
        <v>0</v>
      </c>
      <c r="F127" s="26" t="str">
        <f>Faktura!L68</f>
        <v/>
      </c>
      <c r="G127" s="27" t="str">
        <f t="shared" ref="G127:G141" si="16">IF(AND($F127&gt;0,$E127&gt;0),($E127*$F127),"")</f>
        <v/>
      </c>
      <c r="H127" s="28">
        <f>Faktura!M124</f>
        <v>0</v>
      </c>
      <c r="I127" s="29" t="str">
        <f t="shared" ref="I127:I141" si="17">IF(J127&gt;0,J127-(G127+H127),"")</f>
        <v/>
      </c>
      <c r="J127" s="85">
        <f t="shared" ref="J127:J141" si="18">E127*O127</f>
        <v>0</v>
      </c>
      <c r="K127" s="86"/>
      <c r="L127" s="30"/>
      <c r="M127" s="27"/>
      <c r="N127" s="27"/>
      <c r="O127" s="31">
        <f>Faktura!N124</f>
        <v>0</v>
      </c>
      <c r="P127" s="32"/>
    </row>
    <row r="128" spans="1:16" ht="18" customHeight="1" thickBot="1">
      <c r="A128" s="24">
        <v>62</v>
      </c>
      <c r="B128" s="83">
        <f>Faktura!B69</f>
        <v>0</v>
      </c>
      <c r="C128" s="84"/>
      <c r="D128" s="25" t="str">
        <f>Faktura!C69</f>
        <v/>
      </c>
      <c r="E128" s="47">
        <f>Faktura!D69</f>
        <v>0</v>
      </c>
      <c r="F128" s="26" t="str">
        <f>Faktura!L69</f>
        <v/>
      </c>
      <c r="G128" s="27" t="str">
        <f t="shared" si="16"/>
        <v/>
      </c>
      <c r="H128" s="28">
        <f>Faktura!M125</f>
        <v>0</v>
      </c>
      <c r="I128" s="29" t="str">
        <f t="shared" si="17"/>
        <v/>
      </c>
      <c r="J128" s="85">
        <f t="shared" si="18"/>
        <v>0</v>
      </c>
      <c r="K128" s="86"/>
      <c r="L128" s="30"/>
      <c r="M128" s="27"/>
      <c r="N128" s="27"/>
      <c r="O128" s="31">
        <f>Faktura!N125</f>
        <v>0</v>
      </c>
      <c r="P128" s="32"/>
    </row>
    <row r="129" spans="1:16" ht="18" customHeight="1" thickBot="1">
      <c r="A129" s="24">
        <v>63</v>
      </c>
      <c r="B129" s="83">
        <f>Faktura!B70</f>
        <v>0</v>
      </c>
      <c r="C129" s="84"/>
      <c r="D129" s="25" t="str">
        <f>Faktura!C70</f>
        <v/>
      </c>
      <c r="E129" s="47">
        <f>Faktura!D70</f>
        <v>0</v>
      </c>
      <c r="F129" s="26" t="str">
        <f>Faktura!L70</f>
        <v/>
      </c>
      <c r="G129" s="27" t="str">
        <f t="shared" si="16"/>
        <v/>
      </c>
      <c r="H129" s="28">
        <f>Faktura!M126</f>
        <v>0</v>
      </c>
      <c r="I129" s="29" t="str">
        <f t="shared" si="17"/>
        <v/>
      </c>
      <c r="J129" s="85">
        <f t="shared" si="18"/>
        <v>0</v>
      </c>
      <c r="K129" s="86"/>
      <c r="L129" s="30"/>
      <c r="M129" s="27"/>
      <c r="N129" s="27"/>
      <c r="O129" s="31">
        <f>Faktura!N126</f>
        <v>0</v>
      </c>
      <c r="P129" s="32"/>
    </row>
    <row r="130" spans="1:16" ht="18" customHeight="1" thickBot="1">
      <c r="A130" s="24">
        <v>64</v>
      </c>
      <c r="B130" s="83">
        <f>Faktura!B71</f>
        <v>0</v>
      </c>
      <c r="C130" s="84"/>
      <c r="D130" s="25" t="str">
        <f>Faktura!C71</f>
        <v/>
      </c>
      <c r="E130" s="47">
        <f>Faktura!D71</f>
        <v>0</v>
      </c>
      <c r="F130" s="26" t="str">
        <f>Faktura!L71</f>
        <v/>
      </c>
      <c r="G130" s="27" t="str">
        <f t="shared" si="16"/>
        <v/>
      </c>
      <c r="H130" s="28">
        <f>Faktura!M127</f>
        <v>0</v>
      </c>
      <c r="I130" s="29" t="str">
        <f t="shared" si="17"/>
        <v/>
      </c>
      <c r="J130" s="85">
        <f t="shared" si="18"/>
        <v>0</v>
      </c>
      <c r="K130" s="86"/>
      <c r="L130" s="30"/>
      <c r="M130" s="27"/>
      <c r="N130" s="27"/>
      <c r="O130" s="31">
        <f>Faktura!N127</f>
        <v>0</v>
      </c>
      <c r="P130" s="32"/>
    </row>
    <row r="131" spans="1:16" ht="18" customHeight="1" thickBot="1">
      <c r="A131" s="24">
        <v>65</v>
      </c>
      <c r="B131" s="83">
        <f>Faktura!B72</f>
        <v>0</v>
      </c>
      <c r="C131" s="84"/>
      <c r="D131" s="25" t="str">
        <f>Faktura!C72</f>
        <v/>
      </c>
      <c r="E131" s="47">
        <f>Faktura!D72</f>
        <v>0</v>
      </c>
      <c r="F131" s="26" t="str">
        <f>Faktura!L72</f>
        <v/>
      </c>
      <c r="G131" s="27" t="str">
        <f t="shared" si="16"/>
        <v/>
      </c>
      <c r="H131" s="28">
        <f>Faktura!M128</f>
        <v>0</v>
      </c>
      <c r="I131" s="29" t="str">
        <f t="shared" si="17"/>
        <v/>
      </c>
      <c r="J131" s="85">
        <f t="shared" si="18"/>
        <v>0</v>
      </c>
      <c r="K131" s="86"/>
      <c r="L131" s="30"/>
      <c r="M131" s="27"/>
      <c r="N131" s="27"/>
      <c r="O131" s="31">
        <f>Faktura!N128</f>
        <v>0</v>
      </c>
      <c r="P131" s="32"/>
    </row>
    <row r="132" spans="1:16" ht="18" customHeight="1" thickBot="1">
      <c r="A132" s="24">
        <v>66</v>
      </c>
      <c r="B132" s="83">
        <f>Faktura!B73</f>
        <v>0</v>
      </c>
      <c r="C132" s="84"/>
      <c r="D132" s="25" t="str">
        <f>Faktura!C73</f>
        <v/>
      </c>
      <c r="E132" s="47">
        <f>Faktura!D73</f>
        <v>0</v>
      </c>
      <c r="F132" s="26" t="str">
        <f>Faktura!L73</f>
        <v/>
      </c>
      <c r="G132" s="27" t="str">
        <f t="shared" si="16"/>
        <v/>
      </c>
      <c r="H132" s="28">
        <f>Faktura!M129</f>
        <v>0</v>
      </c>
      <c r="I132" s="29" t="str">
        <f t="shared" si="17"/>
        <v/>
      </c>
      <c r="J132" s="85">
        <f t="shared" si="18"/>
        <v>0</v>
      </c>
      <c r="K132" s="86"/>
      <c r="L132" s="30"/>
      <c r="M132" s="27"/>
      <c r="N132" s="27"/>
      <c r="O132" s="31">
        <f>Faktura!N129</f>
        <v>0</v>
      </c>
      <c r="P132" s="32"/>
    </row>
    <row r="133" spans="1:16" ht="18" customHeight="1" thickBot="1">
      <c r="A133" s="24">
        <v>67</v>
      </c>
      <c r="B133" s="83">
        <f>Faktura!B74</f>
        <v>0</v>
      </c>
      <c r="C133" s="84"/>
      <c r="D133" s="25" t="str">
        <f>Faktura!C74</f>
        <v/>
      </c>
      <c r="E133" s="47">
        <f>Faktura!D74</f>
        <v>0</v>
      </c>
      <c r="F133" s="26" t="str">
        <f>Faktura!L74</f>
        <v/>
      </c>
      <c r="G133" s="27" t="str">
        <f t="shared" si="16"/>
        <v/>
      </c>
      <c r="H133" s="28">
        <f>Faktura!M130</f>
        <v>0</v>
      </c>
      <c r="I133" s="29" t="str">
        <f t="shared" si="17"/>
        <v/>
      </c>
      <c r="J133" s="85">
        <f t="shared" si="18"/>
        <v>0</v>
      </c>
      <c r="K133" s="86"/>
      <c r="L133" s="30"/>
      <c r="M133" s="27"/>
      <c r="N133" s="27"/>
      <c r="O133" s="31">
        <f>Faktura!N130</f>
        <v>0</v>
      </c>
      <c r="P133" s="32"/>
    </row>
    <row r="134" spans="1:16" ht="18" customHeight="1" thickBot="1">
      <c r="A134" s="24">
        <v>68</v>
      </c>
      <c r="B134" s="83">
        <f>Faktura!B75</f>
        <v>0</v>
      </c>
      <c r="C134" s="84"/>
      <c r="D134" s="25" t="str">
        <f>Faktura!C75</f>
        <v/>
      </c>
      <c r="E134" s="47">
        <f>Faktura!D75</f>
        <v>0</v>
      </c>
      <c r="F134" s="26" t="str">
        <f>Faktura!L75</f>
        <v/>
      </c>
      <c r="G134" s="27" t="str">
        <f t="shared" si="16"/>
        <v/>
      </c>
      <c r="H134" s="28">
        <f>Faktura!M131</f>
        <v>0</v>
      </c>
      <c r="I134" s="29" t="str">
        <f t="shared" si="17"/>
        <v/>
      </c>
      <c r="J134" s="85">
        <f t="shared" si="18"/>
        <v>0</v>
      </c>
      <c r="K134" s="86"/>
      <c r="L134" s="30"/>
      <c r="M134" s="27"/>
      <c r="N134" s="27"/>
      <c r="O134" s="31">
        <f>Faktura!N131</f>
        <v>0</v>
      </c>
      <c r="P134" s="32"/>
    </row>
    <row r="135" spans="1:16" ht="18" customHeight="1" thickBot="1">
      <c r="A135" s="24">
        <v>69</v>
      </c>
      <c r="B135" s="83">
        <f>Faktura!B76</f>
        <v>0</v>
      </c>
      <c r="C135" s="84"/>
      <c r="D135" s="25" t="str">
        <f>Faktura!C76</f>
        <v/>
      </c>
      <c r="E135" s="47">
        <f>Faktura!D76</f>
        <v>0</v>
      </c>
      <c r="F135" s="26" t="str">
        <f>Faktura!L76</f>
        <v/>
      </c>
      <c r="G135" s="27" t="str">
        <f t="shared" si="16"/>
        <v/>
      </c>
      <c r="H135" s="28">
        <f>Faktura!M132</f>
        <v>0</v>
      </c>
      <c r="I135" s="29" t="str">
        <f t="shared" si="17"/>
        <v/>
      </c>
      <c r="J135" s="85">
        <f t="shared" si="18"/>
        <v>0</v>
      </c>
      <c r="K135" s="86"/>
      <c r="L135" s="30"/>
      <c r="M135" s="27"/>
      <c r="N135" s="27"/>
      <c r="O135" s="31">
        <f>Faktura!N132</f>
        <v>0</v>
      </c>
      <c r="P135" s="32"/>
    </row>
    <row r="136" spans="1:16" ht="18" customHeight="1" thickBot="1">
      <c r="A136" s="24">
        <v>70</v>
      </c>
      <c r="B136" s="83">
        <f>Faktura!B77</f>
        <v>0</v>
      </c>
      <c r="C136" s="84"/>
      <c r="D136" s="25" t="str">
        <f>Faktura!C77</f>
        <v/>
      </c>
      <c r="E136" s="47">
        <f>Faktura!D77</f>
        <v>0</v>
      </c>
      <c r="F136" s="26" t="str">
        <f>Faktura!L77</f>
        <v/>
      </c>
      <c r="G136" s="27" t="str">
        <f t="shared" si="16"/>
        <v/>
      </c>
      <c r="H136" s="28">
        <f>Faktura!M133</f>
        <v>0</v>
      </c>
      <c r="I136" s="29" t="str">
        <f t="shared" si="17"/>
        <v/>
      </c>
      <c r="J136" s="85">
        <f t="shared" si="18"/>
        <v>0</v>
      </c>
      <c r="K136" s="86"/>
      <c r="L136" s="30"/>
      <c r="M136" s="27"/>
      <c r="N136" s="27"/>
      <c r="O136" s="31">
        <f>Faktura!N133</f>
        <v>0</v>
      </c>
      <c r="P136" s="32"/>
    </row>
    <row r="137" spans="1:16" ht="18" customHeight="1" thickBot="1">
      <c r="A137" s="24">
        <v>71</v>
      </c>
      <c r="B137" s="83">
        <f>Faktura!B78</f>
        <v>0</v>
      </c>
      <c r="C137" s="84"/>
      <c r="D137" s="25" t="str">
        <f>Faktura!C78</f>
        <v/>
      </c>
      <c r="E137" s="47">
        <f>Faktura!D78</f>
        <v>0</v>
      </c>
      <c r="F137" s="26" t="str">
        <f>Faktura!L78</f>
        <v/>
      </c>
      <c r="G137" s="27" t="str">
        <f t="shared" si="16"/>
        <v/>
      </c>
      <c r="H137" s="28">
        <f>Faktura!M134</f>
        <v>0</v>
      </c>
      <c r="I137" s="29" t="str">
        <f t="shared" si="17"/>
        <v/>
      </c>
      <c r="J137" s="85">
        <f t="shared" si="18"/>
        <v>0</v>
      </c>
      <c r="K137" s="86"/>
      <c r="L137" s="30"/>
      <c r="M137" s="27"/>
      <c r="N137" s="27"/>
      <c r="O137" s="31">
        <f>Faktura!N134</f>
        <v>0</v>
      </c>
      <c r="P137" s="32"/>
    </row>
    <row r="138" spans="1:16" ht="18" customHeight="1" thickBot="1">
      <c r="A138" s="24">
        <v>72</v>
      </c>
      <c r="B138" s="83">
        <f>Faktura!B79</f>
        <v>0</v>
      </c>
      <c r="C138" s="84"/>
      <c r="D138" s="25" t="str">
        <f>Faktura!C79</f>
        <v/>
      </c>
      <c r="E138" s="47">
        <f>Faktura!D79</f>
        <v>0</v>
      </c>
      <c r="F138" s="26" t="str">
        <f>Faktura!L79</f>
        <v/>
      </c>
      <c r="G138" s="27" t="str">
        <f t="shared" si="16"/>
        <v/>
      </c>
      <c r="H138" s="28">
        <f>Faktura!M135</f>
        <v>0</v>
      </c>
      <c r="I138" s="29" t="str">
        <f t="shared" si="17"/>
        <v/>
      </c>
      <c r="J138" s="85">
        <f t="shared" si="18"/>
        <v>0</v>
      </c>
      <c r="K138" s="86"/>
      <c r="L138" s="30"/>
      <c r="M138" s="27"/>
      <c r="N138" s="27"/>
      <c r="O138" s="31">
        <f>Faktura!N135</f>
        <v>0</v>
      </c>
      <c r="P138" s="32"/>
    </row>
    <row r="139" spans="1:16" ht="18" customHeight="1" thickBot="1">
      <c r="A139" s="24">
        <v>73</v>
      </c>
      <c r="B139" s="83">
        <f>Faktura!B80</f>
        <v>0</v>
      </c>
      <c r="C139" s="84"/>
      <c r="D139" s="25" t="str">
        <f>Faktura!C80</f>
        <v/>
      </c>
      <c r="E139" s="47">
        <f>Faktura!D80</f>
        <v>0</v>
      </c>
      <c r="F139" s="26" t="str">
        <f>Faktura!L80</f>
        <v/>
      </c>
      <c r="G139" s="27" t="str">
        <f t="shared" si="16"/>
        <v/>
      </c>
      <c r="H139" s="28">
        <f>Faktura!M136</f>
        <v>0</v>
      </c>
      <c r="I139" s="29" t="str">
        <f t="shared" si="17"/>
        <v/>
      </c>
      <c r="J139" s="85">
        <f t="shared" si="18"/>
        <v>0</v>
      </c>
      <c r="K139" s="86"/>
      <c r="L139" s="30"/>
      <c r="M139" s="27"/>
      <c r="N139" s="27"/>
      <c r="O139" s="31">
        <f>Faktura!N136</f>
        <v>0</v>
      </c>
      <c r="P139" s="32"/>
    </row>
    <row r="140" spans="1:16" ht="18" customHeight="1" thickBot="1">
      <c r="A140" s="24">
        <v>74</v>
      </c>
      <c r="B140" s="83">
        <f>Faktura!B81</f>
        <v>0</v>
      </c>
      <c r="C140" s="84"/>
      <c r="D140" s="25" t="str">
        <f>Faktura!C81</f>
        <v/>
      </c>
      <c r="E140" s="47">
        <f>Faktura!D81</f>
        <v>0</v>
      </c>
      <c r="F140" s="26" t="str">
        <f>Faktura!L81</f>
        <v/>
      </c>
      <c r="G140" s="27" t="str">
        <f t="shared" si="16"/>
        <v/>
      </c>
      <c r="H140" s="28">
        <f>Faktura!M137</f>
        <v>0</v>
      </c>
      <c r="I140" s="29" t="str">
        <f t="shared" si="17"/>
        <v/>
      </c>
      <c r="J140" s="85">
        <f t="shared" si="18"/>
        <v>0</v>
      </c>
      <c r="K140" s="86"/>
      <c r="L140" s="30"/>
      <c r="M140" s="27"/>
      <c r="N140" s="27"/>
      <c r="O140" s="31">
        <f>Faktura!N137</f>
        <v>0</v>
      </c>
      <c r="P140" s="32"/>
    </row>
    <row r="141" spans="1:16" ht="18" customHeight="1" thickBot="1">
      <c r="A141" s="24">
        <v>75</v>
      </c>
      <c r="B141" s="83">
        <f>Faktura!B82</f>
        <v>0</v>
      </c>
      <c r="C141" s="84"/>
      <c r="D141" s="25" t="str">
        <f>Faktura!C82</f>
        <v/>
      </c>
      <c r="E141" s="47">
        <f>Faktura!D82</f>
        <v>0</v>
      </c>
      <c r="F141" s="26" t="str">
        <f>Faktura!L82</f>
        <v/>
      </c>
      <c r="G141" s="27" t="str">
        <f t="shared" si="16"/>
        <v/>
      </c>
      <c r="H141" s="28">
        <f>Faktura!M138</f>
        <v>0</v>
      </c>
      <c r="I141" s="29" t="str">
        <f t="shared" si="17"/>
        <v/>
      </c>
      <c r="J141" s="85">
        <f t="shared" si="18"/>
        <v>0</v>
      </c>
      <c r="K141" s="86"/>
      <c r="L141" s="30"/>
      <c r="M141" s="27"/>
      <c r="N141" s="27"/>
      <c r="O141" s="31">
        <f>Faktura!N138</f>
        <v>0</v>
      </c>
      <c r="P141" s="32"/>
    </row>
    <row r="142" spans="1:16" ht="15.75" thickBot="1">
      <c r="E142" s="33">
        <f>SUM(E127:E141)+E113</f>
        <v>0</v>
      </c>
      <c r="G142" s="27">
        <f>SUM(G127:G141)+G113</f>
        <v>0</v>
      </c>
      <c r="I142" s="27">
        <f>SUM(I127:I141)+I113</f>
        <v>0</v>
      </c>
      <c r="J142" s="87">
        <f>SUM(J127:J141)+J113</f>
        <v>0</v>
      </c>
      <c r="K142" s="88"/>
      <c r="M142" s="27"/>
      <c r="N142" s="27"/>
    </row>
    <row r="143" spans="1:16">
      <c r="J143" s="34"/>
      <c r="K143" s="34"/>
    </row>
    <row r="144" spans="1:16">
      <c r="B144" s="35" t="s">
        <v>44</v>
      </c>
      <c r="C144" s="43"/>
      <c r="D144" s="37"/>
      <c r="E144" s="38"/>
      <c r="G144" s="39" t="s">
        <v>45</v>
      </c>
      <c r="H144" s="89"/>
      <c r="I144" s="89"/>
      <c r="J144" s="89"/>
      <c r="K144" s="40"/>
      <c r="L144" s="90" t="s">
        <v>46</v>
      </c>
      <c r="M144" s="80"/>
      <c r="N144" s="91"/>
      <c r="O144" s="91"/>
      <c r="P144" s="91"/>
    </row>
    <row r="146" spans="1:16" ht="18.75">
      <c r="A146" s="10" t="s">
        <v>16</v>
      </c>
      <c r="B146" s="10"/>
      <c r="C146" s="104">
        <f>C117</f>
        <v>0</v>
      </c>
      <c r="D146" s="104"/>
      <c r="E146" s="104"/>
      <c r="F146" s="11"/>
      <c r="G146" s="12" t="s">
        <v>17</v>
      </c>
      <c r="H146" s="12"/>
      <c r="I146" s="12"/>
      <c r="J146" s="12"/>
      <c r="K146" s="12"/>
      <c r="L146" s="12"/>
      <c r="M146" s="13">
        <f>M117</f>
        <v>0</v>
      </c>
      <c r="N146" s="14"/>
    </row>
    <row r="147" spans="1:16">
      <c r="A147" s="15" t="s">
        <v>18</v>
      </c>
      <c r="B147" s="15"/>
      <c r="C147" s="104">
        <f t="shared" ref="C147:C151" si="19">C118</f>
        <v>0</v>
      </c>
      <c r="D147" s="104"/>
      <c r="E147" s="104"/>
      <c r="F147" s="11"/>
    </row>
    <row r="148" spans="1:16">
      <c r="A148" s="15" t="s">
        <v>19</v>
      </c>
      <c r="B148" s="15"/>
      <c r="C148" s="104">
        <f t="shared" si="19"/>
        <v>0</v>
      </c>
      <c r="D148" s="104"/>
      <c r="E148" s="104"/>
      <c r="F148" s="11"/>
      <c r="G148" s="110" t="s">
        <v>20</v>
      </c>
      <c r="H148" s="110"/>
      <c r="I148" s="111">
        <f>I119</f>
        <v>0</v>
      </c>
      <c r="J148" s="89"/>
      <c r="K148" s="89"/>
      <c r="L148" s="89"/>
      <c r="M148" s="89"/>
      <c r="N148" s="89"/>
      <c r="O148" s="14"/>
      <c r="P148" s="14"/>
    </row>
    <row r="149" spans="1:16">
      <c r="A149" s="15" t="s">
        <v>21</v>
      </c>
      <c r="B149" s="15"/>
      <c r="C149" s="104">
        <f t="shared" si="19"/>
        <v>0</v>
      </c>
      <c r="D149" s="104"/>
      <c r="E149" s="104"/>
      <c r="F149" s="11"/>
      <c r="G149" s="16"/>
      <c r="H149" s="16"/>
      <c r="I149" s="16"/>
      <c r="J149" s="16"/>
      <c r="K149" s="16"/>
      <c r="L149" s="16"/>
      <c r="M149" s="16"/>
      <c r="O149" s="17" t="s">
        <v>22</v>
      </c>
      <c r="P149" s="41">
        <f>P120</f>
        <v>0</v>
      </c>
    </row>
    <row r="150" spans="1:16">
      <c r="A150" s="15" t="s">
        <v>23</v>
      </c>
      <c r="B150" s="15"/>
      <c r="C150" s="104">
        <f t="shared" si="19"/>
        <v>0</v>
      </c>
      <c r="D150" s="104"/>
      <c r="E150" s="104"/>
      <c r="F150" s="11"/>
      <c r="G150" s="19" t="s">
        <v>24</v>
      </c>
      <c r="H150" s="111" t="str">
        <f>H121</f>
        <v>Racun</v>
      </c>
      <c r="I150" s="112"/>
      <c r="J150" s="20" t="s">
        <v>25</v>
      </c>
      <c r="K150" s="113">
        <f>K121</f>
        <v>0</v>
      </c>
      <c r="L150" s="114"/>
      <c r="M150" s="11" t="s">
        <v>26</v>
      </c>
      <c r="N150" s="42">
        <f>N121</f>
        <v>0</v>
      </c>
      <c r="O150" s="20"/>
      <c r="P150" s="14"/>
    </row>
    <row r="151" spans="1:16">
      <c r="A151" s="15" t="s">
        <v>27</v>
      </c>
      <c r="B151" s="15"/>
      <c r="C151" s="104">
        <f t="shared" si="19"/>
        <v>0</v>
      </c>
      <c r="D151" s="104"/>
      <c r="E151" s="104"/>
      <c r="F151" s="11"/>
    </row>
    <row r="152" spans="1:16" ht="9" customHeight="1" thickBot="1"/>
    <row r="153" spans="1:16" ht="12" customHeight="1" thickBot="1">
      <c r="A153" s="94" t="s">
        <v>28</v>
      </c>
      <c r="B153" s="105" t="s">
        <v>29</v>
      </c>
      <c r="C153" s="106"/>
      <c r="D153" s="94" t="s">
        <v>30</v>
      </c>
      <c r="E153" s="100" t="s">
        <v>31</v>
      </c>
      <c r="F153" s="109"/>
      <c r="G153" s="101"/>
      <c r="H153" s="94" t="s">
        <v>32</v>
      </c>
      <c r="I153" s="94" t="s">
        <v>33</v>
      </c>
      <c r="J153" s="96" t="s">
        <v>34</v>
      </c>
      <c r="K153" s="97"/>
      <c r="L153" s="100" t="s">
        <v>35</v>
      </c>
      <c r="M153" s="101"/>
      <c r="N153" s="94" t="s">
        <v>36</v>
      </c>
      <c r="O153" s="94" t="s">
        <v>37</v>
      </c>
      <c r="P153" s="103" t="s">
        <v>38</v>
      </c>
    </row>
    <row r="154" spans="1:16" ht="44.25" customHeight="1" thickBot="1">
      <c r="A154" s="102"/>
      <c r="B154" s="107"/>
      <c r="C154" s="108"/>
      <c r="D154" s="102"/>
      <c r="E154" s="21" t="s">
        <v>39</v>
      </c>
      <c r="F154" s="22" t="s">
        <v>40</v>
      </c>
      <c r="G154" s="22" t="s">
        <v>41</v>
      </c>
      <c r="H154" s="95"/>
      <c r="I154" s="95"/>
      <c r="J154" s="98"/>
      <c r="K154" s="99"/>
      <c r="L154" s="21" t="s">
        <v>42</v>
      </c>
      <c r="M154" s="22" t="s">
        <v>43</v>
      </c>
      <c r="N154" s="102"/>
      <c r="O154" s="102"/>
      <c r="P154" s="103"/>
    </row>
    <row r="155" spans="1:16" ht="15.75" thickBot="1">
      <c r="A155" s="23">
        <v>1</v>
      </c>
      <c r="B155" s="92">
        <v>2</v>
      </c>
      <c r="C155" s="93"/>
      <c r="D155" s="23">
        <v>3</v>
      </c>
      <c r="E155" s="23">
        <v>4</v>
      </c>
      <c r="F155" s="23">
        <v>5</v>
      </c>
      <c r="G155" s="23">
        <v>6</v>
      </c>
      <c r="H155" s="23">
        <v>7</v>
      </c>
      <c r="I155" s="23">
        <v>8</v>
      </c>
      <c r="J155" s="92">
        <v>9</v>
      </c>
      <c r="K155" s="93"/>
      <c r="L155" s="23">
        <v>10</v>
      </c>
      <c r="M155" s="23">
        <v>11</v>
      </c>
      <c r="N155" s="23">
        <v>12</v>
      </c>
      <c r="O155" s="23">
        <v>13</v>
      </c>
      <c r="P155" s="23">
        <v>14</v>
      </c>
    </row>
    <row r="156" spans="1:16" ht="18" customHeight="1" thickBot="1">
      <c r="A156" s="24">
        <v>76</v>
      </c>
      <c r="B156" s="83">
        <f>Faktura!B83</f>
        <v>0</v>
      </c>
      <c r="C156" s="84"/>
      <c r="D156" s="25" t="str">
        <f>Faktura!C83</f>
        <v/>
      </c>
      <c r="E156" s="47">
        <f>Faktura!D83</f>
        <v>0</v>
      </c>
      <c r="F156" s="26" t="str">
        <f>Faktura!L83</f>
        <v/>
      </c>
      <c r="G156" s="27" t="str">
        <f t="shared" ref="G156:G170" si="20">IF(AND($F156&gt;0,$E156&gt;0),($E156*$F156),"")</f>
        <v/>
      </c>
      <c r="H156" s="28">
        <f>Faktura!M153</f>
        <v>0</v>
      </c>
      <c r="I156" s="29" t="str">
        <f t="shared" ref="I156:I170" si="21">IF(J156&gt;0,J156-(G156+H156),"")</f>
        <v/>
      </c>
      <c r="J156" s="85">
        <f t="shared" ref="J156:J170" si="22">E156*O156</f>
        <v>0</v>
      </c>
      <c r="K156" s="86"/>
      <c r="L156" s="30"/>
      <c r="M156" s="27"/>
      <c r="N156" s="27"/>
      <c r="O156" s="31">
        <f>Faktura!N153</f>
        <v>0</v>
      </c>
      <c r="P156" s="32"/>
    </row>
    <row r="157" spans="1:16" ht="18" customHeight="1" thickBot="1">
      <c r="A157" s="24">
        <v>77</v>
      </c>
      <c r="B157" s="83">
        <f>Faktura!B84</f>
        <v>0</v>
      </c>
      <c r="C157" s="84"/>
      <c r="D157" s="25" t="str">
        <f>Faktura!C84</f>
        <v/>
      </c>
      <c r="E157" s="47">
        <f>Faktura!D84</f>
        <v>0</v>
      </c>
      <c r="F157" s="26" t="str">
        <f>Faktura!L84</f>
        <v/>
      </c>
      <c r="G157" s="27" t="str">
        <f t="shared" si="20"/>
        <v/>
      </c>
      <c r="H157" s="28">
        <f>Faktura!M154</f>
        <v>0</v>
      </c>
      <c r="I157" s="29" t="str">
        <f t="shared" si="21"/>
        <v/>
      </c>
      <c r="J157" s="85">
        <f t="shared" si="22"/>
        <v>0</v>
      </c>
      <c r="K157" s="86"/>
      <c r="L157" s="30"/>
      <c r="M157" s="27"/>
      <c r="N157" s="27"/>
      <c r="O157" s="31">
        <f>Faktura!N154</f>
        <v>0</v>
      </c>
      <c r="P157" s="32"/>
    </row>
    <row r="158" spans="1:16" ht="18" customHeight="1" thickBot="1">
      <c r="A158" s="24">
        <v>78</v>
      </c>
      <c r="B158" s="83">
        <f>Faktura!B85</f>
        <v>0</v>
      </c>
      <c r="C158" s="84"/>
      <c r="D158" s="25" t="str">
        <f>Faktura!C85</f>
        <v/>
      </c>
      <c r="E158" s="47">
        <f>Faktura!D85</f>
        <v>0</v>
      </c>
      <c r="F158" s="26" t="str">
        <f>Faktura!L85</f>
        <v/>
      </c>
      <c r="G158" s="27" t="str">
        <f t="shared" si="20"/>
        <v/>
      </c>
      <c r="H158" s="28">
        <f>Faktura!M155</f>
        <v>0</v>
      </c>
      <c r="I158" s="29" t="str">
        <f t="shared" si="21"/>
        <v/>
      </c>
      <c r="J158" s="85">
        <f t="shared" si="22"/>
        <v>0</v>
      </c>
      <c r="K158" s="86"/>
      <c r="L158" s="30"/>
      <c r="M158" s="27"/>
      <c r="N158" s="27"/>
      <c r="O158" s="31">
        <f>Faktura!N155</f>
        <v>0</v>
      </c>
      <c r="P158" s="32"/>
    </row>
    <row r="159" spans="1:16" ht="18" customHeight="1" thickBot="1">
      <c r="A159" s="24">
        <v>79</v>
      </c>
      <c r="B159" s="83">
        <f>Faktura!B86</f>
        <v>0</v>
      </c>
      <c r="C159" s="84"/>
      <c r="D159" s="25" t="str">
        <f>Faktura!C86</f>
        <v/>
      </c>
      <c r="E159" s="47">
        <f>Faktura!D86</f>
        <v>0</v>
      </c>
      <c r="F159" s="26" t="str">
        <f>Faktura!L86</f>
        <v/>
      </c>
      <c r="G159" s="27" t="str">
        <f t="shared" si="20"/>
        <v/>
      </c>
      <c r="H159" s="28">
        <f>Faktura!M156</f>
        <v>0</v>
      </c>
      <c r="I159" s="29" t="str">
        <f t="shared" si="21"/>
        <v/>
      </c>
      <c r="J159" s="85">
        <f t="shared" si="22"/>
        <v>0</v>
      </c>
      <c r="K159" s="86"/>
      <c r="L159" s="30"/>
      <c r="M159" s="27"/>
      <c r="N159" s="27"/>
      <c r="O159" s="31">
        <f>Faktura!N156</f>
        <v>0</v>
      </c>
      <c r="P159" s="32"/>
    </row>
    <row r="160" spans="1:16" ht="18" customHeight="1" thickBot="1">
      <c r="A160" s="24">
        <v>80</v>
      </c>
      <c r="B160" s="83">
        <f>Faktura!B87</f>
        <v>0</v>
      </c>
      <c r="C160" s="84"/>
      <c r="D160" s="25" t="str">
        <f>Faktura!C87</f>
        <v/>
      </c>
      <c r="E160" s="47">
        <f>Faktura!D87</f>
        <v>0</v>
      </c>
      <c r="F160" s="26" t="str">
        <f>Faktura!L87</f>
        <v/>
      </c>
      <c r="G160" s="27" t="str">
        <f t="shared" si="20"/>
        <v/>
      </c>
      <c r="H160" s="28">
        <f>Faktura!M157</f>
        <v>0</v>
      </c>
      <c r="I160" s="29" t="str">
        <f t="shared" si="21"/>
        <v/>
      </c>
      <c r="J160" s="85">
        <f t="shared" si="22"/>
        <v>0</v>
      </c>
      <c r="K160" s="86"/>
      <c r="L160" s="30"/>
      <c r="M160" s="27"/>
      <c r="N160" s="27"/>
      <c r="O160" s="31">
        <f>Faktura!N157</f>
        <v>0</v>
      </c>
      <c r="P160" s="32"/>
    </row>
    <row r="161" spans="1:16" ht="18" customHeight="1" thickBot="1">
      <c r="A161" s="24">
        <v>81</v>
      </c>
      <c r="B161" s="83">
        <f>Faktura!B88</f>
        <v>0</v>
      </c>
      <c r="C161" s="84"/>
      <c r="D161" s="25" t="str">
        <f>Faktura!C88</f>
        <v/>
      </c>
      <c r="E161" s="47">
        <f>Faktura!D88</f>
        <v>0</v>
      </c>
      <c r="F161" s="26" t="str">
        <f>Faktura!L88</f>
        <v/>
      </c>
      <c r="G161" s="27" t="str">
        <f t="shared" si="20"/>
        <v/>
      </c>
      <c r="H161" s="28">
        <f>Faktura!M158</f>
        <v>0</v>
      </c>
      <c r="I161" s="29" t="str">
        <f t="shared" si="21"/>
        <v/>
      </c>
      <c r="J161" s="85">
        <f t="shared" si="22"/>
        <v>0</v>
      </c>
      <c r="K161" s="86"/>
      <c r="L161" s="30"/>
      <c r="M161" s="27"/>
      <c r="N161" s="27"/>
      <c r="O161" s="31">
        <f>Faktura!N158</f>
        <v>0</v>
      </c>
      <c r="P161" s="32"/>
    </row>
    <row r="162" spans="1:16" ht="18" customHeight="1" thickBot="1">
      <c r="A162" s="24">
        <v>82</v>
      </c>
      <c r="B162" s="83">
        <f>Faktura!B89</f>
        <v>0</v>
      </c>
      <c r="C162" s="84"/>
      <c r="D162" s="25" t="str">
        <f>Faktura!C89</f>
        <v/>
      </c>
      <c r="E162" s="47">
        <f>Faktura!D89</f>
        <v>0</v>
      </c>
      <c r="F162" s="26" t="str">
        <f>Faktura!L89</f>
        <v/>
      </c>
      <c r="G162" s="27" t="str">
        <f t="shared" si="20"/>
        <v/>
      </c>
      <c r="H162" s="28">
        <f>Faktura!M159</f>
        <v>0</v>
      </c>
      <c r="I162" s="29" t="str">
        <f t="shared" si="21"/>
        <v/>
      </c>
      <c r="J162" s="85">
        <f t="shared" si="22"/>
        <v>0</v>
      </c>
      <c r="K162" s="86"/>
      <c r="L162" s="30"/>
      <c r="M162" s="27"/>
      <c r="N162" s="27"/>
      <c r="O162" s="31">
        <f>Faktura!N159</f>
        <v>0</v>
      </c>
      <c r="P162" s="32"/>
    </row>
    <row r="163" spans="1:16" ht="18" customHeight="1" thickBot="1">
      <c r="A163" s="24">
        <v>83</v>
      </c>
      <c r="B163" s="83">
        <f>Faktura!B90</f>
        <v>0</v>
      </c>
      <c r="C163" s="84"/>
      <c r="D163" s="25" t="str">
        <f>Faktura!C90</f>
        <v/>
      </c>
      <c r="E163" s="47">
        <f>Faktura!D90</f>
        <v>0</v>
      </c>
      <c r="F163" s="26" t="str">
        <f>Faktura!L90</f>
        <v/>
      </c>
      <c r="G163" s="27" t="str">
        <f t="shared" si="20"/>
        <v/>
      </c>
      <c r="H163" s="28">
        <f>Faktura!M160</f>
        <v>0</v>
      </c>
      <c r="I163" s="29" t="str">
        <f t="shared" si="21"/>
        <v/>
      </c>
      <c r="J163" s="85">
        <f t="shared" si="22"/>
        <v>0</v>
      </c>
      <c r="K163" s="86"/>
      <c r="L163" s="30"/>
      <c r="M163" s="27"/>
      <c r="N163" s="27"/>
      <c r="O163" s="31">
        <f>Faktura!N160</f>
        <v>0</v>
      </c>
      <c r="P163" s="32"/>
    </row>
    <row r="164" spans="1:16" ht="18" customHeight="1" thickBot="1">
      <c r="A164" s="24">
        <v>84</v>
      </c>
      <c r="B164" s="83">
        <f>Faktura!B91</f>
        <v>0</v>
      </c>
      <c r="C164" s="84"/>
      <c r="D164" s="25" t="str">
        <f>Faktura!C91</f>
        <v/>
      </c>
      <c r="E164" s="47">
        <f>Faktura!D91</f>
        <v>0</v>
      </c>
      <c r="F164" s="26" t="str">
        <f>Faktura!L91</f>
        <v/>
      </c>
      <c r="G164" s="27" t="str">
        <f t="shared" si="20"/>
        <v/>
      </c>
      <c r="H164" s="28">
        <f>Faktura!M161</f>
        <v>0</v>
      </c>
      <c r="I164" s="29" t="str">
        <f t="shared" si="21"/>
        <v/>
      </c>
      <c r="J164" s="85">
        <f t="shared" si="22"/>
        <v>0</v>
      </c>
      <c r="K164" s="86"/>
      <c r="L164" s="30"/>
      <c r="M164" s="27"/>
      <c r="N164" s="27"/>
      <c r="O164" s="31">
        <f>Faktura!N161</f>
        <v>0</v>
      </c>
      <c r="P164" s="32"/>
    </row>
    <row r="165" spans="1:16" ht="18" customHeight="1" thickBot="1">
      <c r="A165" s="24">
        <v>85</v>
      </c>
      <c r="B165" s="83">
        <f>Faktura!B92</f>
        <v>0</v>
      </c>
      <c r="C165" s="84"/>
      <c r="D165" s="25" t="str">
        <f>Faktura!C92</f>
        <v/>
      </c>
      <c r="E165" s="47">
        <f>Faktura!D92</f>
        <v>0</v>
      </c>
      <c r="F165" s="26" t="str">
        <f>Faktura!L92</f>
        <v/>
      </c>
      <c r="G165" s="27" t="str">
        <f t="shared" si="20"/>
        <v/>
      </c>
      <c r="H165" s="28">
        <f>Faktura!M162</f>
        <v>0</v>
      </c>
      <c r="I165" s="29" t="str">
        <f t="shared" si="21"/>
        <v/>
      </c>
      <c r="J165" s="85">
        <f t="shared" si="22"/>
        <v>0</v>
      </c>
      <c r="K165" s="86"/>
      <c r="L165" s="30"/>
      <c r="M165" s="27"/>
      <c r="N165" s="27"/>
      <c r="O165" s="31">
        <f>Faktura!N162</f>
        <v>0</v>
      </c>
      <c r="P165" s="32"/>
    </row>
    <row r="166" spans="1:16" ht="18" customHeight="1" thickBot="1">
      <c r="A166" s="24">
        <v>86</v>
      </c>
      <c r="B166" s="83">
        <f>Faktura!B93</f>
        <v>0</v>
      </c>
      <c r="C166" s="84"/>
      <c r="D166" s="25" t="str">
        <f>Faktura!C93</f>
        <v/>
      </c>
      <c r="E166" s="47">
        <f>Faktura!D93</f>
        <v>0</v>
      </c>
      <c r="F166" s="26" t="str">
        <f>Faktura!L93</f>
        <v/>
      </c>
      <c r="G166" s="27" t="str">
        <f t="shared" si="20"/>
        <v/>
      </c>
      <c r="H166" s="28">
        <f>Faktura!M163</f>
        <v>0</v>
      </c>
      <c r="I166" s="29" t="str">
        <f t="shared" si="21"/>
        <v/>
      </c>
      <c r="J166" s="85">
        <f t="shared" si="22"/>
        <v>0</v>
      </c>
      <c r="K166" s="86"/>
      <c r="L166" s="30"/>
      <c r="M166" s="27"/>
      <c r="N166" s="27"/>
      <c r="O166" s="31">
        <f>Faktura!N163</f>
        <v>0</v>
      </c>
      <c r="P166" s="32"/>
    </row>
    <row r="167" spans="1:16" ht="18" customHeight="1" thickBot="1">
      <c r="A167" s="24">
        <v>87</v>
      </c>
      <c r="B167" s="83">
        <f>Faktura!B94</f>
        <v>0</v>
      </c>
      <c r="C167" s="84"/>
      <c r="D167" s="25" t="str">
        <f>Faktura!C94</f>
        <v/>
      </c>
      <c r="E167" s="47">
        <f>Faktura!D94</f>
        <v>0</v>
      </c>
      <c r="F167" s="26" t="str">
        <f>Faktura!L94</f>
        <v/>
      </c>
      <c r="G167" s="27" t="str">
        <f t="shared" si="20"/>
        <v/>
      </c>
      <c r="H167" s="28">
        <f>Faktura!M164</f>
        <v>0</v>
      </c>
      <c r="I167" s="29" t="str">
        <f t="shared" si="21"/>
        <v/>
      </c>
      <c r="J167" s="85">
        <f t="shared" si="22"/>
        <v>0</v>
      </c>
      <c r="K167" s="86"/>
      <c r="L167" s="30"/>
      <c r="M167" s="27"/>
      <c r="N167" s="27"/>
      <c r="O167" s="31">
        <f>Faktura!N164</f>
        <v>0</v>
      </c>
      <c r="P167" s="32"/>
    </row>
    <row r="168" spans="1:16" ht="18" customHeight="1" thickBot="1">
      <c r="A168" s="24">
        <v>88</v>
      </c>
      <c r="B168" s="83">
        <f>Faktura!B95</f>
        <v>0</v>
      </c>
      <c r="C168" s="84"/>
      <c r="D168" s="25" t="str">
        <f>Faktura!C95</f>
        <v/>
      </c>
      <c r="E168" s="47">
        <f>Faktura!D95</f>
        <v>0</v>
      </c>
      <c r="F168" s="26" t="str">
        <f>Faktura!L95</f>
        <v/>
      </c>
      <c r="G168" s="27" t="str">
        <f t="shared" si="20"/>
        <v/>
      </c>
      <c r="H168" s="28">
        <f>Faktura!M165</f>
        <v>0</v>
      </c>
      <c r="I168" s="29" t="str">
        <f t="shared" si="21"/>
        <v/>
      </c>
      <c r="J168" s="85">
        <f t="shared" si="22"/>
        <v>0</v>
      </c>
      <c r="K168" s="86"/>
      <c r="L168" s="30"/>
      <c r="M168" s="27"/>
      <c r="N168" s="27"/>
      <c r="O168" s="31">
        <f>Faktura!N165</f>
        <v>0</v>
      </c>
      <c r="P168" s="32"/>
    </row>
    <row r="169" spans="1:16" ht="18" customHeight="1" thickBot="1">
      <c r="A169" s="24">
        <v>89</v>
      </c>
      <c r="B169" s="83">
        <f>Faktura!B96</f>
        <v>0</v>
      </c>
      <c r="C169" s="84"/>
      <c r="D169" s="25" t="str">
        <f>Faktura!C96</f>
        <v/>
      </c>
      <c r="E169" s="47">
        <f>Faktura!D96</f>
        <v>0</v>
      </c>
      <c r="F169" s="26" t="str">
        <f>Faktura!L96</f>
        <v/>
      </c>
      <c r="G169" s="27" t="str">
        <f t="shared" si="20"/>
        <v/>
      </c>
      <c r="H169" s="28">
        <f>Faktura!M166</f>
        <v>0</v>
      </c>
      <c r="I169" s="29" t="str">
        <f t="shared" si="21"/>
        <v/>
      </c>
      <c r="J169" s="85">
        <f t="shared" si="22"/>
        <v>0</v>
      </c>
      <c r="K169" s="86"/>
      <c r="L169" s="30"/>
      <c r="M169" s="27"/>
      <c r="N169" s="27"/>
      <c r="O169" s="31">
        <f>Faktura!N166</f>
        <v>0</v>
      </c>
      <c r="P169" s="32"/>
    </row>
    <row r="170" spans="1:16" ht="18" customHeight="1" thickBot="1">
      <c r="A170" s="24">
        <v>90</v>
      </c>
      <c r="B170" s="83">
        <f>Faktura!B97</f>
        <v>0</v>
      </c>
      <c r="C170" s="84"/>
      <c r="D170" s="25" t="str">
        <f>Faktura!C97</f>
        <v/>
      </c>
      <c r="E170" s="47">
        <f>Faktura!D97</f>
        <v>0</v>
      </c>
      <c r="F170" s="26" t="str">
        <f>Faktura!L97</f>
        <v/>
      </c>
      <c r="G170" s="27" t="str">
        <f t="shared" si="20"/>
        <v/>
      </c>
      <c r="H170" s="28">
        <f>Faktura!M167</f>
        <v>0</v>
      </c>
      <c r="I170" s="29" t="str">
        <f t="shared" si="21"/>
        <v/>
      </c>
      <c r="J170" s="85">
        <f t="shared" si="22"/>
        <v>0</v>
      </c>
      <c r="K170" s="86"/>
      <c r="L170" s="30"/>
      <c r="M170" s="27"/>
      <c r="N170" s="27"/>
      <c r="O170" s="31">
        <f>Faktura!N167</f>
        <v>0</v>
      </c>
      <c r="P170" s="32"/>
    </row>
    <row r="171" spans="1:16" ht="15.75" thickBot="1">
      <c r="E171" s="33">
        <f>SUM(E156:E170)+E142</f>
        <v>0</v>
      </c>
      <c r="G171" s="27">
        <f>SUM(G156:G170)+G142</f>
        <v>0</v>
      </c>
      <c r="I171" s="27">
        <f>SUM(I156:I170)+I142</f>
        <v>0</v>
      </c>
      <c r="J171" s="87">
        <f>SUM(J156:J170)+J142</f>
        <v>0</v>
      </c>
      <c r="K171" s="88"/>
      <c r="M171" s="27"/>
      <c r="N171" s="27"/>
    </row>
    <row r="172" spans="1:16">
      <c r="J172" s="34"/>
      <c r="K172" s="34"/>
    </row>
    <row r="173" spans="1:16">
      <c r="B173" s="35" t="s">
        <v>44</v>
      </c>
      <c r="C173" s="43"/>
      <c r="D173" s="37"/>
      <c r="E173" s="38"/>
      <c r="G173" s="39" t="s">
        <v>45</v>
      </c>
      <c r="H173" s="89"/>
      <c r="I173" s="89"/>
      <c r="J173" s="89"/>
      <c r="K173" s="40"/>
      <c r="L173" s="90" t="s">
        <v>46</v>
      </c>
      <c r="M173" s="80"/>
      <c r="N173" s="91"/>
      <c r="O173" s="91"/>
      <c r="P173" s="91"/>
    </row>
    <row r="175" spans="1:16" ht="18.75">
      <c r="A175" s="10" t="s">
        <v>16</v>
      </c>
      <c r="B175" s="10"/>
      <c r="C175" s="104">
        <f>C146</f>
        <v>0</v>
      </c>
      <c r="D175" s="104"/>
      <c r="E175" s="104"/>
      <c r="F175" s="11"/>
      <c r="G175" s="12" t="s">
        <v>17</v>
      </c>
      <c r="H175" s="12"/>
      <c r="I175" s="12"/>
      <c r="J175" s="12"/>
      <c r="K175" s="12"/>
      <c r="L175" s="12"/>
      <c r="M175" s="13">
        <f>M146</f>
        <v>0</v>
      </c>
      <c r="N175" s="14"/>
    </row>
    <row r="176" spans="1:16">
      <c r="A176" s="15" t="s">
        <v>18</v>
      </c>
      <c r="B176" s="15"/>
      <c r="C176" s="104">
        <f t="shared" ref="C176:C180" si="23">C147</f>
        <v>0</v>
      </c>
      <c r="D176" s="104"/>
      <c r="E176" s="104"/>
      <c r="F176" s="11"/>
    </row>
    <row r="177" spans="1:16">
      <c r="A177" s="15" t="s">
        <v>19</v>
      </c>
      <c r="B177" s="15"/>
      <c r="C177" s="104">
        <f t="shared" si="23"/>
        <v>0</v>
      </c>
      <c r="D177" s="104"/>
      <c r="E177" s="104"/>
      <c r="F177" s="11"/>
      <c r="G177" s="110" t="s">
        <v>20</v>
      </c>
      <c r="H177" s="110"/>
      <c r="I177" s="111">
        <f>I148</f>
        <v>0</v>
      </c>
      <c r="J177" s="89"/>
      <c r="K177" s="89"/>
      <c r="L177" s="89"/>
      <c r="M177" s="89"/>
      <c r="N177" s="89"/>
      <c r="O177" s="14"/>
      <c r="P177" s="14"/>
    </row>
    <row r="178" spans="1:16">
      <c r="A178" s="15" t="s">
        <v>21</v>
      </c>
      <c r="B178" s="15"/>
      <c r="C178" s="104">
        <f t="shared" si="23"/>
        <v>0</v>
      </c>
      <c r="D178" s="104"/>
      <c r="E178" s="104"/>
      <c r="F178" s="11"/>
      <c r="G178" s="16"/>
      <c r="H178" s="16"/>
      <c r="I178" s="16"/>
      <c r="J178" s="16"/>
      <c r="K178" s="16"/>
      <c r="L178" s="16"/>
      <c r="M178" s="16"/>
      <c r="O178" s="17" t="s">
        <v>22</v>
      </c>
      <c r="P178" s="41">
        <f>P149</f>
        <v>0</v>
      </c>
    </row>
    <row r="179" spans="1:16">
      <c r="A179" s="15" t="s">
        <v>23</v>
      </c>
      <c r="B179" s="15"/>
      <c r="C179" s="104">
        <f t="shared" si="23"/>
        <v>0</v>
      </c>
      <c r="D179" s="104"/>
      <c r="E179" s="104"/>
      <c r="F179" s="11"/>
      <c r="G179" s="19" t="s">
        <v>24</v>
      </c>
      <c r="H179" s="111" t="str">
        <f>H150</f>
        <v>Racun</v>
      </c>
      <c r="I179" s="112"/>
      <c r="J179" s="20" t="s">
        <v>25</v>
      </c>
      <c r="K179" s="113">
        <f>K150</f>
        <v>0</v>
      </c>
      <c r="L179" s="114"/>
      <c r="M179" s="11" t="s">
        <v>26</v>
      </c>
      <c r="N179" s="42">
        <f>N150</f>
        <v>0</v>
      </c>
      <c r="O179" s="20"/>
      <c r="P179" s="14"/>
    </row>
    <row r="180" spans="1:16">
      <c r="A180" s="15" t="s">
        <v>27</v>
      </c>
      <c r="B180" s="15"/>
      <c r="C180" s="104">
        <f t="shared" si="23"/>
        <v>0</v>
      </c>
      <c r="D180" s="104"/>
      <c r="E180" s="104"/>
      <c r="F180" s="11"/>
    </row>
    <row r="181" spans="1:16" ht="9" customHeight="1" thickBot="1"/>
    <row r="182" spans="1:16" ht="12" customHeight="1" thickBot="1">
      <c r="A182" s="94" t="s">
        <v>28</v>
      </c>
      <c r="B182" s="105" t="s">
        <v>29</v>
      </c>
      <c r="C182" s="106"/>
      <c r="D182" s="94" t="s">
        <v>30</v>
      </c>
      <c r="E182" s="100" t="s">
        <v>31</v>
      </c>
      <c r="F182" s="109"/>
      <c r="G182" s="101"/>
      <c r="H182" s="94" t="s">
        <v>32</v>
      </c>
      <c r="I182" s="94" t="s">
        <v>33</v>
      </c>
      <c r="J182" s="96" t="s">
        <v>34</v>
      </c>
      <c r="K182" s="97"/>
      <c r="L182" s="100" t="s">
        <v>35</v>
      </c>
      <c r="M182" s="101"/>
      <c r="N182" s="94" t="s">
        <v>36</v>
      </c>
      <c r="O182" s="94" t="s">
        <v>37</v>
      </c>
      <c r="P182" s="103" t="s">
        <v>38</v>
      </c>
    </row>
    <row r="183" spans="1:16" ht="44.25" customHeight="1" thickBot="1">
      <c r="A183" s="102"/>
      <c r="B183" s="107"/>
      <c r="C183" s="108"/>
      <c r="D183" s="102"/>
      <c r="E183" s="21" t="s">
        <v>39</v>
      </c>
      <c r="F183" s="22" t="s">
        <v>40</v>
      </c>
      <c r="G183" s="22" t="s">
        <v>41</v>
      </c>
      <c r="H183" s="95"/>
      <c r="I183" s="95"/>
      <c r="J183" s="98"/>
      <c r="K183" s="99"/>
      <c r="L183" s="21" t="s">
        <v>42</v>
      </c>
      <c r="M183" s="22" t="s">
        <v>43</v>
      </c>
      <c r="N183" s="102"/>
      <c r="O183" s="102"/>
      <c r="P183" s="103"/>
    </row>
    <row r="184" spans="1:16" ht="15.75" thickBot="1">
      <c r="A184" s="23">
        <v>1</v>
      </c>
      <c r="B184" s="92">
        <v>2</v>
      </c>
      <c r="C184" s="93"/>
      <c r="D184" s="23">
        <v>3</v>
      </c>
      <c r="E184" s="23">
        <v>4</v>
      </c>
      <c r="F184" s="23">
        <v>5</v>
      </c>
      <c r="G184" s="23">
        <v>6</v>
      </c>
      <c r="H184" s="23">
        <v>7</v>
      </c>
      <c r="I184" s="23">
        <v>8</v>
      </c>
      <c r="J184" s="92">
        <v>9</v>
      </c>
      <c r="K184" s="93"/>
      <c r="L184" s="23">
        <v>10</v>
      </c>
      <c r="M184" s="23">
        <v>11</v>
      </c>
      <c r="N184" s="23">
        <v>12</v>
      </c>
      <c r="O184" s="23">
        <v>13</v>
      </c>
      <c r="P184" s="23">
        <v>14</v>
      </c>
    </row>
    <row r="185" spans="1:16" ht="18" customHeight="1" thickBot="1">
      <c r="A185" s="24">
        <v>91</v>
      </c>
      <c r="B185" s="83">
        <f>Faktura!B98</f>
        <v>0</v>
      </c>
      <c r="C185" s="84"/>
      <c r="D185" s="25" t="str">
        <f>Faktura!C98</f>
        <v/>
      </c>
      <c r="E185" s="47">
        <f>Faktura!D98</f>
        <v>0</v>
      </c>
      <c r="F185" s="26" t="str">
        <f>Faktura!L98</f>
        <v/>
      </c>
      <c r="G185" s="27" t="str">
        <f t="shared" ref="G185:G199" si="24">IF(AND($F185&gt;0,$E185&gt;0),($E185*$F185),"")</f>
        <v/>
      </c>
      <c r="H185" s="28">
        <f>Faktura!M182</f>
        <v>0</v>
      </c>
      <c r="I185" s="29" t="str">
        <f t="shared" ref="I185:I199" si="25">IF(J185&gt;0,J185-(G185+H185),"")</f>
        <v/>
      </c>
      <c r="J185" s="85">
        <f t="shared" ref="J185:J199" si="26">E185*O185</f>
        <v>0</v>
      </c>
      <c r="K185" s="86"/>
      <c r="L185" s="30"/>
      <c r="M185" s="27"/>
      <c r="N185" s="27"/>
      <c r="O185" s="31">
        <f>Faktura!N182</f>
        <v>0</v>
      </c>
      <c r="P185" s="32"/>
    </row>
    <row r="186" spans="1:16" ht="18" customHeight="1" thickBot="1">
      <c r="A186" s="24">
        <v>92</v>
      </c>
      <c r="B186" s="83">
        <f>Faktura!B99</f>
        <v>0</v>
      </c>
      <c r="C186" s="84"/>
      <c r="D186" s="25" t="str">
        <f>Faktura!C99</f>
        <v/>
      </c>
      <c r="E186" s="47">
        <f>Faktura!D99</f>
        <v>0</v>
      </c>
      <c r="F186" s="26" t="str">
        <f>Faktura!L99</f>
        <v/>
      </c>
      <c r="G186" s="27" t="str">
        <f t="shared" si="24"/>
        <v/>
      </c>
      <c r="H186" s="28">
        <f>Faktura!M183</f>
        <v>0</v>
      </c>
      <c r="I186" s="29" t="str">
        <f t="shared" si="25"/>
        <v/>
      </c>
      <c r="J186" s="85">
        <f t="shared" si="26"/>
        <v>0</v>
      </c>
      <c r="K186" s="86"/>
      <c r="L186" s="30"/>
      <c r="M186" s="27"/>
      <c r="N186" s="27"/>
      <c r="O186" s="31">
        <f>Faktura!N183</f>
        <v>0</v>
      </c>
      <c r="P186" s="32"/>
    </row>
    <row r="187" spans="1:16" ht="18" customHeight="1" thickBot="1">
      <c r="A187" s="24">
        <v>93</v>
      </c>
      <c r="B187" s="83">
        <f>Faktura!B100</f>
        <v>0</v>
      </c>
      <c r="C187" s="84"/>
      <c r="D187" s="25" t="str">
        <f>Faktura!C100</f>
        <v/>
      </c>
      <c r="E187" s="47">
        <f>Faktura!D100</f>
        <v>0</v>
      </c>
      <c r="F187" s="26" t="str">
        <f>Faktura!L100</f>
        <v/>
      </c>
      <c r="G187" s="27" t="str">
        <f t="shared" si="24"/>
        <v/>
      </c>
      <c r="H187" s="28">
        <f>Faktura!M184</f>
        <v>0</v>
      </c>
      <c r="I187" s="29" t="str">
        <f t="shared" si="25"/>
        <v/>
      </c>
      <c r="J187" s="85">
        <f t="shared" si="26"/>
        <v>0</v>
      </c>
      <c r="K187" s="86"/>
      <c r="L187" s="30"/>
      <c r="M187" s="27"/>
      <c r="N187" s="27"/>
      <c r="O187" s="31">
        <f>Faktura!N184</f>
        <v>0</v>
      </c>
      <c r="P187" s="32"/>
    </row>
    <row r="188" spans="1:16" ht="18" customHeight="1" thickBot="1">
      <c r="A188" s="24">
        <v>94</v>
      </c>
      <c r="B188" s="83">
        <f>Faktura!B101</f>
        <v>0</v>
      </c>
      <c r="C188" s="84"/>
      <c r="D188" s="25" t="str">
        <f>Faktura!C101</f>
        <v/>
      </c>
      <c r="E188" s="47">
        <f>Faktura!D101</f>
        <v>0</v>
      </c>
      <c r="F188" s="26" t="str">
        <f>Faktura!L101</f>
        <v/>
      </c>
      <c r="G188" s="27" t="str">
        <f t="shared" si="24"/>
        <v/>
      </c>
      <c r="H188" s="28">
        <f>Faktura!M185</f>
        <v>0</v>
      </c>
      <c r="I188" s="29" t="str">
        <f t="shared" si="25"/>
        <v/>
      </c>
      <c r="J188" s="85">
        <f t="shared" si="26"/>
        <v>0</v>
      </c>
      <c r="K188" s="86"/>
      <c r="L188" s="30"/>
      <c r="M188" s="27"/>
      <c r="N188" s="27"/>
      <c r="O188" s="31">
        <f>Faktura!N185</f>
        <v>0</v>
      </c>
      <c r="P188" s="32"/>
    </row>
    <row r="189" spans="1:16" ht="18" customHeight="1" thickBot="1">
      <c r="A189" s="24">
        <v>95</v>
      </c>
      <c r="B189" s="83">
        <f>Faktura!B102</f>
        <v>0</v>
      </c>
      <c r="C189" s="84"/>
      <c r="D189" s="25" t="str">
        <f>Faktura!C102</f>
        <v/>
      </c>
      <c r="E189" s="47">
        <f>Faktura!D102</f>
        <v>0</v>
      </c>
      <c r="F189" s="26" t="str">
        <f>Faktura!L102</f>
        <v/>
      </c>
      <c r="G189" s="27" t="str">
        <f t="shared" si="24"/>
        <v/>
      </c>
      <c r="H189" s="28">
        <f>Faktura!M186</f>
        <v>0</v>
      </c>
      <c r="I189" s="29" t="str">
        <f t="shared" si="25"/>
        <v/>
      </c>
      <c r="J189" s="85">
        <f t="shared" si="26"/>
        <v>0</v>
      </c>
      <c r="K189" s="86"/>
      <c r="L189" s="30"/>
      <c r="M189" s="27"/>
      <c r="N189" s="27"/>
      <c r="O189" s="31">
        <f>Faktura!N186</f>
        <v>0</v>
      </c>
      <c r="P189" s="32"/>
    </row>
    <row r="190" spans="1:16" ht="18" customHeight="1" thickBot="1">
      <c r="A190" s="24">
        <v>96</v>
      </c>
      <c r="B190" s="83">
        <f>Faktura!B103</f>
        <v>0</v>
      </c>
      <c r="C190" s="84"/>
      <c r="D190" s="25" t="str">
        <f>Faktura!C103</f>
        <v/>
      </c>
      <c r="E190" s="47">
        <f>Faktura!D103</f>
        <v>0</v>
      </c>
      <c r="F190" s="26" t="str">
        <f>Faktura!L103</f>
        <v/>
      </c>
      <c r="G190" s="27" t="str">
        <f t="shared" si="24"/>
        <v/>
      </c>
      <c r="H190" s="28">
        <f>Faktura!M187</f>
        <v>0</v>
      </c>
      <c r="I190" s="29" t="str">
        <f t="shared" si="25"/>
        <v/>
      </c>
      <c r="J190" s="85">
        <f t="shared" si="26"/>
        <v>0</v>
      </c>
      <c r="K190" s="86"/>
      <c r="L190" s="30"/>
      <c r="M190" s="27"/>
      <c r="N190" s="27"/>
      <c r="O190" s="31">
        <f>Faktura!N187</f>
        <v>0</v>
      </c>
      <c r="P190" s="32"/>
    </row>
    <row r="191" spans="1:16" ht="18" customHeight="1" thickBot="1">
      <c r="A191" s="24">
        <v>97</v>
      </c>
      <c r="B191" s="83">
        <f>Faktura!B104</f>
        <v>0</v>
      </c>
      <c r="C191" s="84"/>
      <c r="D191" s="25" t="str">
        <f>Faktura!C104</f>
        <v/>
      </c>
      <c r="E191" s="47">
        <f>Faktura!D104</f>
        <v>0</v>
      </c>
      <c r="F191" s="26" t="str">
        <f>Faktura!L104</f>
        <v/>
      </c>
      <c r="G191" s="27" t="str">
        <f t="shared" si="24"/>
        <v/>
      </c>
      <c r="H191" s="28">
        <f>Faktura!M188</f>
        <v>0</v>
      </c>
      <c r="I191" s="29" t="str">
        <f t="shared" si="25"/>
        <v/>
      </c>
      <c r="J191" s="85">
        <f t="shared" si="26"/>
        <v>0</v>
      </c>
      <c r="K191" s="86"/>
      <c r="L191" s="30"/>
      <c r="M191" s="27"/>
      <c r="N191" s="27"/>
      <c r="O191" s="31">
        <f>Faktura!N188</f>
        <v>0</v>
      </c>
      <c r="P191" s="32"/>
    </row>
    <row r="192" spans="1:16" ht="18" customHeight="1" thickBot="1">
      <c r="A192" s="24">
        <v>98</v>
      </c>
      <c r="B192" s="83">
        <f>Faktura!B105</f>
        <v>0</v>
      </c>
      <c r="C192" s="84"/>
      <c r="D192" s="25" t="str">
        <f>Faktura!C105</f>
        <v/>
      </c>
      <c r="E192" s="47">
        <f>Faktura!D105</f>
        <v>0</v>
      </c>
      <c r="F192" s="26" t="str">
        <f>Faktura!L105</f>
        <v/>
      </c>
      <c r="G192" s="27" t="str">
        <f t="shared" si="24"/>
        <v/>
      </c>
      <c r="H192" s="28">
        <f>Faktura!M189</f>
        <v>0</v>
      </c>
      <c r="I192" s="29" t="str">
        <f t="shared" si="25"/>
        <v/>
      </c>
      <c r="J192" s="85">
        <f t="shared" si="26"/>
        <v>0</v>
      </c>
      <c r="K192" s="86"/>
      <c r="L192" s="30"/>
      <c r="M192" s="27"/>
      <c r="N192" s="27"/>
      <c r="O192" s="31">
        <f>Faktura!N189</f>
        <v>0</v>
      </c>
      <c r="P192" s="32"/>
    </row>
    <row r="193" spans="1:16" ht="18" customHeight="1" thickBot="1">
      <c r="A193" s="24">
        <v>99</v>
      </c>
      <c r="B193" s="83">
        <f>Faktura!B106</f>
        <v>0</v>
      </c>
      <c r="C193" s="84"/>
      <c r="D193" s="25" t="str">
        <f>Faktura!C106</f>
        <v/>
      </c>
      <c r="E193" s="47">
        <f>Faktura!D106</f>
        <v>0</v>
      </c>
      <c r="F193" s="26" t="str">
        <f>Faktura!L106</f>
        <v/>
      </c>
      <c r="G193" s="27" t="str">
        <f t="shared" si="24"/>
        <v/>
      </c>
      <c r="H193" s="28">
        <f>Faktura!M190</f>
        <v>0</v>
      </c>
      <c r="I193" s="29" t="str">
        <f t="shared" si="25"/>
        <v/>
      </c>
      <c r="J193" s="85">
        <f t="shared" si="26"/>
        <v>0</v>
      </c>
      <c r="K193" s="86"/>
      <c r="L193" s="30"/>
      <c r="M193" s="27"/>
      <c r="N193" s="27"/>
      <c r="O193" s="31">
        <f>Faktura!N190</f>
        <v>0</v>
      </c>
      <c r="P193" s="32"/>
    </row>
    <row r="194" spans="1:16" ht="18" customHeight="1" thickBot="1">
      <c r="A194" s="24">
        <v>100</v>
      </c>
      <c r="B194" s="83">
        <f>Faktura!B107</f>
        <v>0</v>
      </c>
      <c r="C194" s="84"/>
      <c r="D194" s="25" t="str">
        <f>Faktura!C107</f>
        <v/>
      </c>
      <c r="E194" s="47">
        <f>Faktura!D107</f>
        <v>0</v>
      </c>
      <c r="F194" s="26" t="str">
        <f>Faktura!L107</f>
        <v/>
      </c>
      <c r="G194" s="27" t="str">
        <f t="shared" si="24"/>
        <v/>
      </c>
      <c r="H194" s="28">
        <f>Faktura!M191</f>
        <v>0</v>
      </c>
      <c r="I194" s="29" t="str">
        <f t="shared" si="25"/>
        <v/>
      </c>
      <c r="J194" s="85">
        <f t="shared" si="26"/>
        <v>0</v>
      </c>
      <c r="K194" s="86"/>
      <c r="L194" s="30"/>
      <c r="M194" s="27"/>
      <c r="N194" s="27"/>
      <c r="O194" s="31">
        <f>Faktura!N191</f>
        <v>0</v>
      </c>
      <c r="P194" s="32"/>
    </row>
    <row r="195" spans="1:16" ht="18" customHeight="1" thickBot="1">
      <c r="A195" s="24">
        <v>101</v>
      </c>
      <c r="B195" s="83">
        <f>Faktura!B108</f>
        <v>0</v>
      </c>
      <c r="C195" s="84"/>
      <c r="D195" s="25" t="str">
        <f>Faktura!C108</f>
        <v/>
      </c>
      <c r="E195" s="47">
        <f>Faktura!D108</f>
        <v>0</v>
      </c>
      <c r="F195" s="26" t="str">
        <f>Faktura!L108</f>
        <v/>
      </c>
      <c r="G195" s="27" t="str">
        <f t="shared" si="24"/>
        <v/>
      </c>
      <c r="H195" s="28">
        <f>Faktura!M192</f>
        <v>0</v>
      </c>
      <c r="I195" s="29" t="str">
        <f t="shared" si="25"/>
        <v/>
      </c>
      <c r="J195" s="85">
        <f t="shared" si="26"/>
        <v>0</v>
      </c>
      <c r="K195" s="86"/>
      <c r="L195" s="30"/>
      <c r="M195" s="27"/>
      <c r="N195" s="27"/>
      <c r="O195" s="31">
        <f>Faktura!N192</f>
        <v>0</v>
      </c>
      <c r="P195" s="32"/>
    </row>
    <row r="196" spans="1:16" ht="18" customHeight="1" thickBot="1">
      <c r="A196" s="24">
        <v>102</v>
      </c>
      <c r="B196" s="83">
        <f>Faktura!B109</f>
        <v>0</v>
      </c>
      <c r="C196" s="84"/>
      <c r="D196" s="25" t="str">
        <f>Faktura!C109</f>
        <v/>
      </c>
      <c r="E196" s="47">
        <f>Faktura!D109</f>
        <v>0</v>
      </c>
      <c r="F196" s="26" t="str">
        <f>Faktura!L109</f>
        <v/>
      </c>
      <c r="G196" s="27" t="str">
        <f t="shared" si="24"/>
        <v/>
      </c>
      <c r="H196" s="28">
        <f>Faktura!M193</f>
        <v>0</v>
      </c>
      <c r="I196" s="29" t="str">
        <f t="shared" si="25"/>
        <v/>
      </c>
      <c r="J196" s="85">
        <f t="shared" si="26"/>
        <v>0</v>
      </c>
      <c r="K196" s="86"/>
      <c r="L196" s="30"/>
      <c r="M196" s="27"/>
      <c r="N196" s="27"/>
      <c r="O196" s="31">
        <f>Faktura!N193</f>
        <v>0</v>
      </c>
      <c r="P196" s="32"/>
    </row>
    <row r="197" spans="1:16" ht="18" customHeight="1" thickBot="1">
      <c r="A197" s="24">
        <v>103</v>
      </c>
      <c r="B197" s="83">
        <f>Faktura!B110</f>
        <v>0</v>
      </c>
      <c r="C197" s="84"/>
      <c r="D197" s="25" t="str">
        <f>Faktura!C110</f>
        <v/>
      </c>
      <c r="E197" s="47">
        <f>Faktura!D110</f>
        <v>0</v>
      </c>
      <c r="F197" s="26" t="str">
        <f>Faktura!L110</f>
        <v/>
      </c>
      <c r="G197" s="27" t="str">
        <f t="shared" si="24"/>
        <v/>
      </c>
      <c r="H197" s="28">
        <f>Faktura!M194</f>
        <v>0</v>
      </c>
      <c r="I197" s="29" t="str">
        <f t="shared" si="25"/>
        <v/>
      </c>
      <c r="J197" s="85">
        <f t="shared" si="26"/>
        <v>0</v>
      </c>
      <c r="K197" s="86"/>
      <c r="L197" s="30"/>
      <c r="M197" s="27"/>
      <c r="N197" s="27"/>
      <c r="O197" s="31">
        <f>Faktura!N194</f>
        <v>0</v>
      </c>
      <c r="P197" s="32"/>
    </row>
    <row r="198" spans="1:16" ht="18" customHeight="1" thickBot="1">
      <c r="A198" s="24">
        <v>104</v>
      </c>
      <c r="B198" s="83">
        <f>Faktura!B111</f>
        <v>0</v>
      </c>
      <c r="C198" s="84"/>
      <c r="D198" s="25" t="str">
        <f>Faktura!C111</f>
        <v/>
      </c>
      <c r="E198" s="47">
        <f>Faktura!D111</f>
        <v>0</v>
      </c>
      <c r="F198" s="26" t="str">
        <f>Faktura!L111</f>
        <v/>
      </c>
      <c r="G198" s="27" t="str">
        <f t="shared" si="24"/>
        <v/>
      </c>
      <c r="H198" s="28">
        <f>Faktura!M195</f>
        <v>0</v>
      </c>
      <c r="I198" s="29" t="str">
        <f t="shared" si="25"/>
        <v/>
      </c>
      <c r="J198" s="85">
        <f t="shared" si="26"/>
        <v>0</v>
      </c>
      <c r="K198" s="86"/>
      <c r="L198" s="30"/>
      <c r="M198" s="27"/>
      <c r="N198" s="27"/>
      <c r="O198" s="31">
        <f>Faktura!N195</f>
        <v>0</v>
      </c>
      <c r="P198" s="32"/>
    </row>
    <row r="199" spans="1:16" ht="18" customHeight="1" thickBot="1">
      <c r="A199" s="24">
        <v>105</v>
      </c>
      <c r="B199" s="83">
        <f>Faktura!B112</f>
        <v>0</v>
      </c>
      <c r="C199" s="84"/>
      <c r="D199" s="25" t="str">
        <f>Faktura!C112</f>
        <v/>
      </c>
      <c r="E199" s="47">
        <f>Faktura!D112</f>
        <v>0</v>
      </c>
      <c r="F199" s="26" t="str">
        <f>Faktura!L112</f>
        <v/>
      </c>
      <c r="G199" s="27" t="str">
        <f t="shared" si="24"/>
        <v/>
      </c>
      <c r="H199" s="28">
        <f>Faktura!M196</f>
        <v>0</v>
      </c>
      <c r="I199" s="29" t="str">
        <f t="shared" si="25"/>
        <v/>
      </c>
      <c r="J199" s="85">
        <f t="shared" si="26"/>
        <v>0</v>
      </c>
      <c r="K199" s="86"/>
      <c r="L199" s="30"/>
      <c r="M199" s="27"/>
      <c r="N199" s="27"/>
      <c r="O199" s="31">
        <f>Faktura!N196</f>
        <v>0</v>
      </c>
      <c r="P199" s="32"/>
    </row>
    <row r="200" spans="1:16" ht="15.75" thickBot="1">
      <c r="E200" s="33">
        <f>SUM(E185:E199)+E171</f>
        <v>0</v>
      </c>
      <c r="G200" s="27">
        <f>SUM(G185:G199)+G171</f>
        <v>0</v>
      </c>
      <c r="I200" s="27">
        <f>SUM(I185:I199)+I171</f>
        <v>0</v>
      </c>
      <c r="J200" s="87">
        <f>SUM(J185:J199)+J171</f>
        <v>0</v>
      </c>
      <c r="K200" s="88"/>
      <c r="M200" s="27"/>
      <c r="N200" s="27"/>
    </row>
    <row r="201" spans="1:16">
      <c r="J201" s="34"/>
      <c r="K201" s="34"/>
      <c r="N201" s="45"/>
    </row>
    <row r="202" spans="1:16">
      <c r="B202" s="35" t="s">
        <v>44</v>
      </c>
      <c r="C202" s="43"/>
      <c r="D202" s="37"/>
      <c r="E202" s="38"/>
      <c r="G202" s="39" t="s">
        <v>45</v>
      </c>
      <c r="H202" s="89"/>
      <c r="I202" s="89"/>
      <c r="J202" s="89"/>
      <c r="K202" s="40"/>
      <c r="L202" s="90" t="s">
        <v>46</v>
      </c>
      <c r="M202" s="80"/>
      <c r="N202" s="91"/>
      <c r="O202" s="91"/>
      <c r="P202" s="91"/>
    </row>
    <row r="204" spans="1:16" ht="18.75">
      <c r="A204" s="10" t="s">
        <v>16</v>
      </c>
      <c r="B204" s="10"/>
      <c r="C204" s="104">
        <f>C175</f>
        <v>0</v>
      </c>
      <c r="D204" s="104"/>
      <c r="E204" s="104"/>
      <c r="F204" s="11"/>
      <c r="G204" s="12" t="s">
        <v>17</v>
      </c>
      <c r="H204" s="12"/>
      <c r="I204" s="12"/>
      <c r="J204" s="12"/>
      <c r="K204" s="12"/>
      <c r="L204" s="12"/>
      <c r="M204" s="13">
        <f>M175</f>
        <v>0</v>
      </c>
      <c r="N204" s="14"/>
    </row>
    <row r="205" spans="1:16">
      <c r="A205" s="15" t="s">
        <v>18</v>
      </c>
      <c r="B205" s="15"/>
      <c r="C205" s="104">
        <f t="shared" ref="C205:C209" si="27">C176</f>
        <v>0</v>
      </c>
      <c r="D205" s="104"/>
      <c r="E205" s="104"/>
      <c r="F205" s="11"/>
    </row>
    <row r="206" spans="1:16">
      <c r="A206" s="15" t="s">
        <v>19</v>
      </c>
      <c r="B206" s="15"/>
      <c r="C206" s="104">
        <f t="shared" si="27"/>
        <v>0</v>
      </c>
      <c r="D206" s="104"/>
      <c r="E206" s="104"/>
      <c r="F206" s="11"/>
      <c r="G206" s="110" t="s">
        <v>20</v>
      </c>
      <c r="H206" s="110"/>
      <c r="I206" s="111">
        <f>I177</f>
        <v>0</v>
      </c>
      <c r="J206" s="89"/>
      <c r="K206" s="89"/>
      <c r="L206" s="89"/>
      <c r="M206" s="89"/>
      <c r="N206" s="89"/>
      <c r="O206" s="14"/>
      <c r="P206" s="14"/>
    </row>
    <row r="207" spans="1:16">
      <c r="A207" s="15" t="s">
        <v>21</v>
      </c>
      <c r="B207" s="15"/>
      <c r="C207" s="104">
        <f t="shared" si="27"/>
        <v>0</v>
      </c>
      <c r="D207" s="104"/>
      <c r="E207" s="104"/>
      <c r="F207" s="11"/>
      <c r="G207" s="16"/>
      <c r="H207" s="16"/>
      <c r="I207" s="16"/>
      <c r="J207" s="16"/>
      <c r="K207" s="16"/>
      <c r="L207" s="16"/>
      <c r="M207" s="16"/>
      <c r="O207" s="17" t="s">
        <v>22</v>
      </c>
      <c r="P207" s="41">
        <f>P178</f>
        <v>0</v>
      </c>
    </row>
    <row r="208" spans="1:16">
      <c r="A208" s="15" t="s">
        <v>23</v>
      </c>
      <c r="B208" s="15"/>
      <c r="C208" s="104">
        <f t="shared" si="27"/>
        <v>0</v>
      </c>
      <c r="D208" s="104"/>
      <c r="E208" s="104"/>
      <c r="F208" s="11"/>
      <c r="G208" s="19" t="s">
        <v>24</v>
      </c>
      <c r="H208" s="111" t="str">
        <f>H179</f>
        <v>Racun</v>
      </c>
      <c r="I208" s="112"/>
      <c r="J208" s="20" t="s">
        <v>25</v>
      </c>
      <c r="K208" s="113">
        <f>K179</f>
        <v>0</v>
      </c>
      <c r="L208" s="114"/>
      <c r="M208" s="11" t="s">
        <v>26</v>
      </c>
      <c r="N208" s="42">
        <f>N179</f>
        <v>0</v>
      </c>
      <c r="O208" s="20"/>
      <c r="P208" s="14"/>
    </row>
    <row r="209" spans="1:16">
      <c r="A209" s="15" t="s">
        <v>27</v>
      </c>
      <c r="B209" s="15"/>
      <c r="C209" s="104">
        <f t="shared" si="27"/>
        <v>0</v>
      </c>
      <c r="D209" s="104"/>
      <c r="E209" s="104"/>
      <c r="F209" s="11"/>
    </row>
    <row r="210" spans="1:16" ht="9" customHeight="1" thickBot="1"/>
    <row r="211" spans="1:16" ht="12" customHeight="1" thickBot="1">
      <c r="A211" s="94" t="s">
        <v>28</v>
      </c>
      <c r="B211" s="105" t="s">
        <v>29</v>
      </c>
      <c r="C211" s="106"/>
      <c r="D211" s="94" t="s">
        <v>30</v>
      </c>
      <c r="E211" s="100" t="s">
        <v>31</v>
      </c>
      <c r="F211" s="109"/>
      <c r="G211" s="101"/>
      <c r="H211" s="94" t="s">
        <v>32</v>
      </c>
      <c r="I211" s="94" t="s">
        <v>33</v>
      </c>
      <c r="J211" s="96" t="s">
        <v>34</v>
      </c>
      <c r="K211" s="97"/>
      <c r="L211" s="100" t="s">
        <v>35</v>
      </c>
      <c r="M211" s="101"/>
      <c r="N211" s="94" t="s">
        <v>36</v>
      </c>
      <c r="O211" s="94" t="s">
        <v>37</v>
      </c>
      <c r="P211" s="103" t="s">
        <v>38</v>
      </c>
    </row>
    <row r="212" spans="1:16" ht="44.25" customHeight="1" thickBot="1">
      <c r="A212" s="102"/>
      <c r="B212" s="107"/>
      <c r="C212" s="108"/>
      <c r="D212" s="102"/>
      <c r="E212" s="21" t="s">
        <v>39</v>
      </c>
      <c r="F212" s="22" t="s">
        <v>40</v>
      </c>
      <c r="G212" s="22" t="s">
        <v>41</v>
      </c>
      <c r="H212" s="95"/>
      <c r="I212" s="95"/>
      <c r="J212" s="98"/>
      <c r="K212" s="99"/>
      <c r="L212" s="21" t="s">
        <v>42</v>
      </c>
      <c r="M212" s="22" t="s">
        <v>43</v>
      </c>
      <c r="N212" s="102"/>
      <c r="O212" s="102"/>
      <c r="P212" s="103"/>
    </row>
    <row r="213" spans="1:16" ht="15.75" thickBot="1">
      <c r="A213" s="23">
        <v>1</v>
      </c>
      <c r="B213" s="92">
        <v>2</v>
      </c>
      <c r="C213" s="93"/>
      <c r="D213" s="23">
        <v>3</v>
      </c>
      <c r="E213" s="23">
        <v>4</v>
      </c>
      <c r="F213" s="23">
        <v>5</v>
      </c>
      <c r="G213" s="23">
        <v>6</v>
      </c>
      <c r="H213" s="23">
        <v>7</v>
      </c>
      <c r="I213" s="23">
        <v>8</v>
      </c>
      <c r="J213" s="92">
        <v>9</v>
      </c>
      <c r="K213" s="93"/>
      <c r="L213" s="23">
        <v>10</v>
      </c>
      <c r="M213" s="23">
        <v>11</v>
      </c>
      <c r="N213" s="23">
        <v>12</v>
      </c>
      <c r="O213" s="23">
        <v>13</v>
      </c>
      <c r="P213" s="23">
        <v>14</v>
      </c>
    </row>
    <row r="214" spans="1:16" ht="18" customHeight="1" thickBot="1">
      <c r="A214" s="24">
        <v>106</v>
      </c>
      <c r="B214" s="83">
        <f>Faktura!B113</f>
        <v>0</v>
      </c>
      <c r="C214" s="84"/>
      <c r="D214" s="25" t="str">
        <f>Faktura!C113</f>
        <v/>
      </c>
      <c r="E214" s="47">
        <f>Faktura!D113</f>
        <v>0</v>
      </c>
      <c r="F214" s="26" t="str">
        <f>Faktura!L113</f>
        <v/>
      </c>
      <c r="G214" s="27" t="str">
        <f t="shared" ref="G214:G228" si="28">IF(AND($F214&gt;0,$E214&gt;0),($E214*$F214),"")</f>
        <v/>
      </c>
      <c r="H214" s="28">
        <f>Faktura!M211</f>
        <v>0</v>
      </c>
      <c r="I214" s="29" t="str">
        <f t="shared" ref="I214:I228" si="29">IF(J214&gt;0,J214-(G214+H214),"")</f>
        <v/>
      </c>
      <c r="J214" s="85">
        <f t="shared" ref="J214:J228" si="30">E214*O214</f>
        <v>0</v>
      </c>
      <c r="K214" s="86"/>
      <c r="L214" s="30"/>
      <c r="M214" s="27"/>
      <c r="N214" s="27"/>
      <c r="O214" s="31">
        <f>Faktura!N211</f>
        <v>0</v>
      </c>
      <c r="P214" s="32"/>
    </row>
    <row r="215" spans="1:16" ht="18" customHeight="1" thickBot="1">
      <c r="A215" s="24">
        <v>107</v>
      </c>
      <c r="B215" s="83">
        <f>Faktura!B114</f>
        <v>0</v>
      </c>
      <c r="C215" s="84"/>
      <c r="D215" s="25" t="str">
        <f>Faktura!C114</f>
        <v/>
      </c>
      <c r="E215" s="47">
        <f>Faktura!D114</f>
        <v>0</v>
      </c>
      <c r="F215" s="26" t="str">
        <f>Faktura!L114</f>
        <v/>
      </c>
      <c r="G215" s="27" t="str">
        <f t="shared" si="28"/>
        <v/>
      </c>
      <c r="H215" s="28">
        <f>Faktura!M212</f>
        <v>0</v>
      </c>
      <c r="I215" s="29" t="str">
        <f t="shared" si="29"/>
        <v/>
      </c>
      <c r="J215" s="85">
        <f t="shared" si="30"/>
        <v>0</v>
      </c>
      <c r="K215" s="86"/>
      <c r="L215" s="30"/>
      <c r="M215" s="27"/>
      <c r="N215" s="27"/>
      <c r="O215" s="31">
        <f>Faktura!N212</f>
        <v>0</v>
      </c>
      <c r="P215" s="32"/>
    </row>
    <row r="216" spans="1:16" ht="18" customHeight="1" thickBot="1">
      <c r="A216" s="24">
        <v>108</v>
      </c>
      <c r="B216" s="83">
        <f>Faktura!B115</f>
        <v>0</v>
      </c>
      <c r="C216" s="84"/>
      <c r="D216" s="25" t="str">
        <f>Faktura!C115</f>
        <v/>
      </c>
      <c r="E216" s="47">
        <f>Faktura!D115</f>
        <v>0</v>
      </c>
      <c r="F216" s="26" t="str">
        <f>Faktura!L115</f>
        <v/>
      </c>
      <c r="G216" s="27" t="str">
        <f t="shared" si="28"/>
        <v/>
      </c>
      <c r="H216" s="28">
        <f>Faktura!M213</f>
        <v>0</v>
      </c>
      <c r="I216" s="29" t="str">
        <f t="shared" si="29"/>
        <v/>
      </c>
      <c r="J216" s="85">
        <f t="shared" si="30"/>
        <v>0</v>
      </c>
      <c r="K216" s="86"/>
      <c r="L216" s="30"/>
      <c r="M216" s="27"/>
      <c r="N216" s="27"/>
      <c r="O216" s="31">
        <f>Faktura!N213</f>
        <v>0</v>
      </c>
      <c r="P216" s="32"/>
    </row>
    <row r="217" spans="1:16" ht="18" customHeight="1" thickBot="1">
      <c r="A217" s="24">
        <v>109</v>
      </c>
      <c r="B217" s="83">
        <f>Faktura!B116</f>
        <v>0</v>
      </c>
      <c r="C217" s="84"/>
      <c r="D217" s="25" t="str">
        <f>Faktura!C116</f>
        <v/>
      </c>
      <c r="E217" s="47">
        <f>Faktura!D116</f>
        <v>0</v>
      </c>
      <c r="F217" s="26" t="str">
        <f>Faktura!L116</f>
        <v/>
      </c>
      <c r="G217" s="27" t="str">
        <f t="shared" si="28"/>
        <v/>
      </c>
      <c r="H217" s="28">
        <f>Faktura!M214</f>
        <v>0</v>
      </c>
      <c r="I217" s="29" t="str">
        <f t="shared" si="29"/>
        <v/>
      </c>
      <c r="J217" s="85">
        <f t="shared" si="30"/>
        <v>0</v>
      </c>
      <c r="K217" s="86"/>
      <c r="L217" s="30"/>
      <c r="M217" s="27"/>
      <c r="N217" s="27"/>
      <c r="O217" s="31">
        <f>Faktura!N214</f>
        <v>0</v>
      </c>
      <c r="P217" s="32"/>
    </row>
    <row r="218" spans="1:16" ht="18" customHeight="1" thickBot="1">
      <c r="A218" s="24">
        <v>110</v>
      </c>
      <c r="B218" s="83">
        <f>Faktura!B117</f>
        <v>0</v>
      </c>
      <c r="C218" s="84"/>
      <c r="D218" s="25" t="str">
        <f>Faktura!C117</f>
        <v/>
      </c>
      <c r="E218" s="47">
        <f>Faktura!D117</f>
        <v>0</v>
      </c>
      <c r="F218" s="26" t="str">
        <f>Faktura!L117</f>
        <v/>
      </c>
      <c r="G218" s="27" t="str">
        <f t="shared" si="28"/>
        <v/>
      </c>
      <c r="H218" s="28">
        <f>Faktura!M215</f>
        <v>0</v>
      </c>
      <c r="I218" s="29" t="str">
        <f t="shared" si="29"/>
        <v/>
      </c>
      <c r="J218" s="85">
        <f t="shared" si="30"/>
        <v>0</v>
      </c>
      <c r="K218" s="86"/>
      <c r="L218" s="30"/>
      <c r="M218" s="27"/>
      <c r="N218" s="27"/>
      <c r="O218" s="31">
        <f>Faktura!N215</f>
        <v>0</v>
      </c>
      <c r="P218" s="32"/>
    </row>
    <row r="219" spans="1:16" ht="18" customHeight="1" thickBot="1">
      <c r="A219" s="24">
        <v>111</v>
      </c>
      <c r="B219" s="83">
        <f>Faktura!B118</f>
        <v>0</v>
      </c>
      <c r="C219" s="84"/>
      <c r="D219" s="25" t="str">
        <f>Faktura!C118</f>
        <v/>
      </c>
      <c r="E219" s="47">
        <f>Faktura!D118</f>
        <v>0</v>
      </c>
      <c r="F219" s="26" t="str">
        <f>Faktura!L118</f>
        <v/>
      </c>
      <c r="G219" s="27" t="str">
        <f t="shared" si="28"/>
        <v/>
      </c>
      <c r="H219" s="28">
        <f>Faktura!M216</f>
        <v>0</v>
      </c>
      <c r="I219" s="29" t="str">
        <f t="shared" si="29"/>
        <v/>
      </c>
      <c r="J219" s="85">
        <f t="shared" si="30"/>
        <v>0</v>
      </c>
      <c r="K219" s="86"/>
      <c r="L219" s="30"/>
      <c r="M219" s="27"/>
      <c r="N219" s="27"/>
      <c r="O219" s="31">
        <f>Faktura!N216</f>
        <v>0</v>
      </c>
      <c r="P219" s="32"/>
    </row>
    <row r="220" spans="1:16" ht="18" customHeight="1" thickBot="1">
      <c r="A220" s="24">
        <v>112</v>
      </c>
      <c r="B220" s="83">
        <f>Faktura!B119</f>
        <v>0</v>
      </c>
      <c r="C220" s="84"/>
      <c r="D220" s="25" t="str">
        <f>Faktura!C119</f>
        <v/>
      </c>
      <c r="E220" s="47">
        <f>Faktura!D119</f>
        <v>0</v>
      </c>
      <c r="F220" s="26" t="str">
        <f>Faktura!L119</f>
        <v/>
      </c>
      <c r="G220" s="27" t="str">
        <f t="shared" si="28"/>
        <v/>
      </c>
      <c r="H220" s="28">
        <f>Faktura!M217</f>
        <v>0</v>
      </c>
      <c r="I220" s="29" t="str">
        <f t="shared" si="29"/>
        <v/>
      </c>
      <c r="J220" s="85">
        <f t="shared" si="30"/>
        <v>0</v>
      </c>
      <c r="K220" s="86"/>
      <c r="L220" s="30"/>
      <c r="M220" s="27"/>
      <c r="N220" s="27"/>
      <c r="O220" s="31">
        <f>Faktura!N217</f>
        <v>0</v>
      </c>
      <c r="P220" s="32"/>
    </row>
    <row r="221" spans="1:16" ht="18" customHeight="1" thickBot="1">
      <c r="A221" s="24">
        <v>113</v>
      </c>
      <c r="B221" s="83">
        <f>Faktura!B120</f>
        <v>0</v>
      </c>
      <c r="C221" s="84"/>
      <c r="D221" s="25" t="str">
        <f>Faktura!C120</f>
        <v/>
      </c>
      <c r="E221" s="47">
        <f>Faktura!D120</f>
        <v>0</v>
      </c>
      <c r="F221" s="26" t="str">
        <f>Faktura!L120</f>
        <v/>
      </c>
      <c r="G221" s="27" t="str">
        <f t="shared" si="28"/>
        <v/>
      </c>
      <c r="H221" s="28">
        <f>Faktura!M218</f>
        <v>0</v>
      </c>
      <c r="I221" s="29" t="str">
        <f t="shared" si="29"/>
        <v/>
      </c>
      <c r="J221" s="85">
        <f t="shared" si="30"/>
        <v>0</v>
      </c>
      <c r="K221" s="86"/>
      <c r="L221" s="30"/>
      <c r="M221" s="27"/>
      <c r="N221" s="27"/>
      <c r="O221" s="31">
        <f>Faktura!N218</f>
        <v>0</v>
      </c>
      <c r="P221" s="32"/>
    </row>
    <row r="222" spans="1:16" ht="18" customHeight="1" thickBot="1">
      <c r="A222" s="24">
        <v>114</v>
      </c>
      <c r="B222" s="83">
        <f>Faktura!B121</f>
        <v>0</v>
      </c>
      <c r="C222" s="84"/>
      <c r="D222" s="25" t="str">
        <f>Faktura!C121</f>
        <v/>
      </c>
      <c r="E222" s="47">
        <f>Faktura!D121</f>
        <v>0</v>
      </c>
      <c r="F222" s="26" t="str">
        <f>Faktura!L121</f>
        <v/>
      </c>
      <c r="G222" s="27" t="str">
        <f t="shared" si="28"/>
        <v/>
      </c>
      <c r="H222" s="28">
        <f>Faktura!M219</f>
        <v>0</v>
      </c>
      <c r="I222" s="29" t="str">
        <f t="shared" si="29"/>
        <v/>
      </c>
      <c r="J222" s="85">
        <f t="shared" si="30"/>
        <v>0</v>
      </c>
      <c r="K222" s="86"/>
      <c r="L222" s="30"/>
      <c r="M222" s="27"/>
      <c r="N222" s="27"/>
      <c r="O222" s="31">
        <f>Faktura!N219</f>
        <v>0</v>
      </c>
      <c r="P222" s="32"/>
    </row>
    <row r="223" spans="1:16" ht="18" customHeight="1" thickBot="1">
      <c r="A223" s="24">
        <v>115</v>
      </c>
      <c r="B223" s="83">
        <f>Faktura!B122</f>
        <v>0</v>
      </c>
      <c r="C223" s="84"/>
      <c r="D223" s="25" t="str">
        <f>Faktura!C122</f>
        <v/>
      </c>
      <c r="E223" s="47">
        <f>Faktura!D122</f>
        <v>0</v>
      </c>
      <c r="F223" s="26" t="str">
        <f>Faktura!L122</f>
        <v/>
      </c>
      <c r="G223" s="27" t="str">
        <f t="shared" si="28"/>
        <v/>
      </c>
      <c r="H223" s="28">
        <f>Faktura!M220</f>
        <v>0</v>
      </c>
      <c r="I223" s="29" t="str">
        <f t="shared" si="29"/>
        <v/>
      </c>
      <c r="J223" s="85">
        <f t="shared" si="30"/>
        <v>0</v>
      </c>
      <c r="K223" s="86"/>
      <c r="L223" s="30"/>
      <c r="M223" s="27"/>
      <c r="N223" s="27"/>
      <c r="O223" s="31">
        <f>Faktura!N220</f>
        <v>0</v>
      </c>
      <c r="P223" s="32"/>
    </row>
    <row r="224" spans="1:16" ht="18" customHeight="1" thickBot="1">
      <c r="A224" s="24">
        <v>116</v>
      </c>
      <c r="B224" s="83">
        <f>Faktura!B123</f>
        <v>0</v>
      </c>
      <c r="C224" s="84"/>
      <c r="D224" s="25" t="str">
        <f>Faktura!C123</f>
        <v/>
      </c>
      <c r="E224" s="47">
        <f>Faktura!D123</f>
        <v>0</v>
      </c>
      <c r="F224" s="26" t="str">
        <f>Faktura!L123</f>
        <v/>
      </c>
      <c r="G224" s="27" t="str">
        <f t="shared" si="28"/>
        <v/>
      </c>
      <c r="H224" s="28">
        <f>Faktura!M221</f>
        <v>0</v>
      </c>
      <c r="I224" s="29" t="str">
        <f t="shared" si="29"/>
        <v/>
      </c>
      <c r="J224" s="85">
        <f t="shared" si="30"/>
        <v>0</v>
      </c>
      <c r="K224" s="86"/>
      <c r="L224" s="30"/>
      <c r="M224" s="27"/>
      <c r="N224" s="27"/>
      <c r="O224" s="31">
        <f>Faktura!N221</f>
        <v>0</v>
      </c>
      <c r="P224" s="32"/>
    </row>
    <row r="225" spans="1:16" ht="18" customHeight="1" thickBot="1">
      <c r="A225" s="24">
        <v>117</v>
      </c>
      <c r="B225" s="83">
        <f>Faktura!B124</f>
        <v>0</v>
      </c>
      <c r="C225" s="84"/>
      <c r="D225" s="25" t="str">
        <f>Faktura!C124</f>
        <v/>
      </c>
      <c r="E225" s="47">
        <f>Faktura!D124</f>
        <v>0</v>
      </c>
      <c r="F225" s="26" t="str">
        <f>Faktura!L124</f>
        <v/>
      </c>
      <c r="G225" s="27" t="str">
        <f t="shared" si="28"/>
        <v/>
      </c>
      <c r="H225" s="28">
        <f>Faktura!M222</f>
        <v>0</v>
      </c>
      <c r="I225" s="29" t="str">
        <f t="shared" si="29"/>
        <v/>
      </c>
      <c r="J225" s="85">
        <f t="shared" si="30"/>
        <v>0</v>
      </c>
      <c r="K225" s="86"/>
      <c r="L225" s="30"/>
      <c r="M225" s="27"/>
      <c r="N225" s="27"/>
      <c r="O225" s="31">
        <f>Faktura!N222</f>
        <v>0</v>
      </c>
      <c r="P225" s="32"/>
    </row>
    <row r="226" spans="1:16" ht="18" customHeight="1" thickBot="1">
      <c r="A226" s="24">
        <v>118</v>
      </c>
      <c r="B226" s="83">
        <f>Faktura!B125</f>
        <v>0</v>
      </c>
      <c r="C226" s="84"/>
      <c r="D226" s="25" t="str">
        <f>Faktura!C125</f>
        <v/>
      </c>
      <c r="E226" s="47">
        <f>Faktura!D125</f>
        <v>0</v>
      </c>
      <c r="F226" s="26" t="str">
        <f>Faktura!L125</f>
        <v/>
      </c>
      <c r="G226" s="27" t="str">
        <f t="shared" si="28"/>
        <v/>
      </c>
      <c r="H226" s="28">
        <f>Faktura!M223</f>
        <v>0</v>
      </c>
      <c r="I226" s="29" t="str">
        <f t="shared" si="29"/>
        <v/>
      </c>
      <c r="J226" s="85">
        <f t="shared" si="30"/>
        <v>0</v>
      </c>
      <c r="K226" s="86"/>
      <c r="L226" s="30"/>
      <c r="M226" s="27"/>
      <c r="N226" s="27"/>
      <c r="O226" s="31">
        <f>Faktura!N223</f>
        <v>0</v>
      </c>
      <c r="P226" s="32"/>
    </row>
    <row r="227" spans="1:16" ht="18" customHeight="1" thickBot="1">
      <c r="A227" s="24">
        <v>119</v>
      </c>
      <c r="B227" s="83">
        <f>Faktura!B126</f>
        <v>0</v>
      </c>
      <c r="C227" s="84"/>
      <c r="D227" s="25" t="str">
        <f>Faktura!C126</f>
        <v/>
      </c>
      <c r="E227" s="47">
        <f>Faktura!D126</f>
        <v>0</v>
      </c>
      <c r="F227" s="26" t="str">
        <f>Faktura!L126</f>
        <v/>
      </c>
      <c r="G227" s="27" t="str">
        <f t="shared" si="28"/>
        <v/>
      </c>
      <c r="H227" s="28">
        <f>Faktura!M224</f>
        <v>0</v>
      </c>
      <c r="I227" s="29" t="str">
        <f t="shared" si="29"/>
        <v/>
      </c>
      <c r="J227" s="85">
        <f t="shared" si="30"/>
        <v>0</v>
      </c>
      <c r="K227" s="86"/>
      <c r="L227" s="30"/>
      <c r="M227" s="27"/>
      <c r="N227" s="27"/>
      <c r="O227" s="31">
        <f>Faktura!N224</f>
        <v>0</v>
      </c>
      <c r="P227" s="32"/>
    </row>
    <row r="228" spans="1:16" ht="18" customHeight="1" thickBot="1">
      <c r="A228" s="24">
        <v>120</v>
      </c>
      <c r="B228" s="83">
        <f>Faktura!B127</f>
        <v>0</v>
      </c>
      <c r="C228" s="84"/>
      <c r="D228" s="25" t="str">
        <f>Faktura!C127</f>
        <v/>
      </c>
      <c r="E228" s="47">
        <f>Faktura!D127</f>
        <v>0</v>
      </c>
      <c r="F228" s="26" t="str">
        <f>Faktura!L127</f>
        <v/>
      </c>
      <c r="G228" s="27" t="str">
        <f t="shared" si="28"/>
        <v/>
      </c>
      <c r="H228" s="28">
        <f>Faktura!M225</f>
        <v>0</v>
      </c>
      <c r="I228" s="29" t="str">
        <f t="shared" si="29"/>
        <v/>
      </c>
      <c r="J228" s="85">
        <f t="shared" si="30"/>
        <v>0</v>
      </c>
      <c r="K228" s="86"/>
      <c r="L228" s="30"/>
      <c r="M228" s="27"/>
      <c r="N228" s="27"/>
      <c r="O228" s="31">
        <f>Faktura!N225</f>
        <v>0</v>
      </c>
      <c r="P228" s="32"/>
    </row>
    <row r="229" spans="1:16" ht="15.75" thickBot="1">
      <c r="E229" s="33">
        <f>SUM(E214:E228)+E200</f>
        <v>0</v>
      </c>
      <c r="G229" s="27">
        <f>SUM(G214:G228)+G200</f>
        <v>0</v>
      </c>
      <c r="I229" s="27">
        <f>SUM(I214:I228)+I200</f>
        <v>0</v>
      </c>
      <c r="J229" s="87">
        <f>SUM(J214:J228)+J200</f>
        <v>0</v>
      </c>
      <c r="K229" s="88"/>
      <c r="M229" s="27"/>
      <c r="N229" s="27"/>
    </row>
    <row r="230" spans="1:16">
      <c r="J230" s="34"/>
      <c r="K230" s="34"/>
    </row>
    <row r="231" spans="1:16">
      <c r="B231" s="35" t="s">
        <v>44</v>
      </c>
      <c r="C231" s="43"/>
      <c r="D231" s="37"/>
      <c r="E231" s="38"/>
      <c r="G231" s="39" t="s">
        <v>45</v>
      </c>
      <c r="H231" s="89"/>
      <c r="I231" s="89"/>
      <c r="J231" s="89"/>
      <c r="K231" s="40"/>
      <c r="L231" s="90" t="s">
        <v>46</v>
      </c>
      <c r="M231" s="80"/>
      <c r="N231" s="91"/>
      <c r="O231" s="91"/>
      <c r="P231" s="91"/>
    </row>
    <row r="233" spans="1:16" ht="18.75">
      <c r="A233" s="10" t="s">
        <v>16</v>
      </c>
      <c r="B233" s="10"/>
      <c r="C233" s="104">
        <f>C204</f>
        <v>0</v>
      </c>
      <c r="D233" s="104"/>
      <c r="E233" s="104"/>
      <c r="F233" s="11"/>
      <c r="G233" s="12" t="s">
        <v>17</v>
      </c>
      <c r="H233" s="12"/>
      <c r="I233" s="12"/>
      <c r="J233" s="12"/>
      <c r="K233" s="12"/>
      <c r="L233" s="12"/>
      <c r="M233" s="13">
        <f>M204</f>
        <v>0</v>
      </c>
      <c r="N233" s="14"/>
    </row>
    <row r="234" spans="1:16">
      <c r="A234" s="15" t="s">
        <v>18</v>
      </c>
      <c r="B234" s="15"/>
      <c r="C234" s="104">
        <f t="shared" ref="C234:C238" si="31">C205</f>
        <v>0</v>
      </c>
      <c r="D234" s="104"/>
      <c r="E234" s="104"/>
      <c r="F234" s="11"/>
    </row>
    <row r="235" spans="1:16">
      <c r="A235" s="15" t="s">
        <v>19</v>
      </c>
      <c r="B235" s="15"/>
      <c r="C235" s="104">
        <f t="shared" si="31"/>
        <v>0</v>
      </c>
      <c r="D235" s="104"/>
      <c r="E235" s="104"/>
      <c r="F235" s="11"/>
      <c r="G235" s="110" t="s">
        <v>20</v>
      </c>
      <c r="H235" s="110"/>
      <c r="I235" s="111">
        <f>I206</f>
        <v>0</v>
      </c>
      <c r="J235" s="89"/>
      <c r="K235" s="89"/>
      <c r="L235" s="89"/>
      <c r="M235" s="89"/>
      <c r="N235" s="89"/>
      <c r="O235" s="14"/>
      <c r="P235" s="14"/>
    </row>
    <row r="236" spans="1:16">
      <c r="A236" s="15" t="s">
        <v>21</v>
      </c>
      <c r="B236" s="15"/>
      <c r="C236" s="104">
        <f t="shared" si="31"/>
        <v>0</v>
      </c>
      <c r="D236" s="104"/>
      <c r="E236" s="104"/>
      <c r="F236" s="11"/>
      <c r="G236" s="16"/>
      <c r="H236" s="16"/>
      <c r="I236" s="16"/>
      <c r="J236" s="16"/>
      <c r="K236" s="16"/>
      <c r="L236" s="16"/>
      <c r="M236" s="16"/>
      <c r="O236" s="17" t="s">
        <v>22</v>
      </c>
      <c r="P236" s="41">
        <f>P207</f>
        <v>0</v>
      </c>
    </row>
    <row r="237" spans="1:16">
      <c r="A237" s="15" t="s">
        <v>23</v>
      </c>
      <c r="B237" s="15"/>
      <c r="C237" s="104">
        <f t="shared" si="31"/>
        <v>0</v>
      </c>
      <c r="D237" s="104"/>
      <c r="E237" s="104"/>
      <c r="F237" s="11"/>
      <c r="G237" s="19" t="s">
        <v>24</v>
      </c>
      <c r="H237" s="111" t="str">
        <f>H208</f>
        <v>Racun</v>
      </c>
      <c r="I237" s="112"/>
      <c r="J237" s="20" t="s">
        <v>25</v>
      </c>
      <c r="K237" s="113">
        <f>K208</f>
        <v>0</v>
      </c>
      <c r="L237" s="114"/>
      <c r="M237" s="11" t="s">
        <v>26</v>
      </c>
      <c r="N237" s="42">
        <f>N208</f>
        <v>0</v>
      </c>
      <c r="O237" s="20"/>
      <c r="P237" s="14"/>
    </row>
    <row r="238" spans="1:16">
      <c r="A238" s="15" t="s">
        <v>27</v>
      </c>
      <c r="B238" s="15"/>
      <c r="C238" s="104">
        <f t="shared" si="31"/>
        <v>0</v>
      </c>
      <c r="D238" s="104"/>
      <c r="E238" s="104"/>
      <c r="F238" s="11"/>
      <c r="N238" s="45"/>
    </row>
    <row r="239" spans="1:16" ht="9" customHeight="1" thickBot="1"/>
    <row r="240" spans="1:16" ht="12" customHeight="1" thickBot="1">
      <c r="A240" s="94" t="s">
        <v>28</v>
      </c>
      <c r="B240" s="105" t="s">
        <v>29</v>
      </c>
      <c r="C240" s="106"/>
      <c r="D240" s="94" t="s">
        <v>30</v>
      </c>
      <c r="E240" s="100" t="s">
        <v>31</v>
      </c>
      <c r="F240" s="109"/>
      <c r="G240" s="101"/>
      <c r="H240" s="94" t="s">
        <v>32</v>
      </c>
      <c r="I240" s="94" t="s">
        <v>33</v>
      </c>
      <c r="J240" s="96" t="s">
        <v>34</v>
      </c>
      <c r="K240" s="97"/>
      <c r="L240" s="100" t="s">
        <v>35</v>
      </c>
      <c r="M240" s="101"/>
      <c r="N240" s="94" t="s">
        <v>36</v>
      </c>
      <c r="O240" s="94" t="s">
        <v>37</v>
      </c>
      <c r="P240" s="103" t="s">
        <v>38</v>
      </c>
    </row>
    <row r="241" spans="1:16" ht="44.25" customHeight="1" thickBot="1">
      <c r="A241" s="102"/>
      <c r="B241" s="107"/>
      <c r="C241" s="108"/>
      <c r="D241" s="102"/>
      <c r="E241" s="21" t="s">
        <v>39</v>
      </c>
      <c r="F241" s="22" t="s">
        <v>40</v>
      </c>
      <c r="G241" s="22" t="s">
        <v>41</v>
      </c>
      <c r="H241" s="95"/>
      <c r="I241" s="95"/>
      <c r="J241" s="98"/>
      <c r="K241" s="99"/>
      <c r="L241" s="21" t="s">
        <v>42</v>
      </c>
      <c r="M241" s="22" t="s">
        <v>43</v>
      </c>
      <c r="N241" s="102"/>
      <c r="O241" s="102"/>
      <c r="P241" s="103"/>
    </row>
    <row r="242" spans="1:16" ht="15.75" thickBot="1">
      <c r="A242" s="23">
        <v>1</v>
      </c>
      <c r="B242" s="92">
        <v>2</v>
      </c>
      <c r="C242" s="93"/>
      <c r="D242" s="23">
        <v>3</v>
      </c>
      <c r="E242" s="23">
        <v>4</v>
      </c>
      <c r="F242" s="23">
        <v>5</v>
      </c>
      <c r="G242" s="23">
        <v>6</v>
      </c>
      <c r="H242" s="23">
        <v>7</v>
      </c>
      <c r="I242" s="23">
        <v>8</v>
      </c>
      <c r="J242" s="92">
        <v>9</v>
      </c>
      <c r="K242" s="93"/>
      <c r="L242" s="23">
        <v>10</v>
      </c>
      <c r="M242" s="23">
        <v>11</v>
      </c>
      <c r="N242" s="23">
        <v>12</v>
      </c>
      <c r="O242" s="23">
        <v>13</v>
      </c>
      <c r="P242" s="23">
        <v>14</v>
      </c>
    </row>
    <row r="243" spans="1:16" ht="18" customHeight="1" thickBot="1">
      <c r="A243" s="24">
        <v>121</v>
      </c>
      <c r="B243" s="83">
        <f>Faktura!B128</f>
        <v>0</v>
      </c>
      <c r="C243" s="84"/>
      <c r="D243" s="25" t="str">
        <f>Faktura!C128</f>
        <v/>
      </c>
      <c r="E243" s="47">
        <f>Faktura!D128</f>
        <v>0</v>
      </c>
      <c r="F243" s="26" t="str">
        <f>Faktura!L128</f>
        <v/>
      </c>
      <c r="G243" s="27" t="str">
        <f t="shared" ref="G243:G257" si="32">IF(AND($F243&gt;0,$E243&gt;0),($E243*$F243),"")</f>
        <v/>
      </c>
      <c r="H243" s="28">
        <f>Faktura!M240</f>
        <v>0</v>
      </c>
      <c r="I243" s="29" t="str">
        <f t="shared" ref="I243:I257" si="33">IF(J243&gt;0,J243-(G243+H243),"")</f>
        <v/>
      </c>
      <c r="J243" s="85">
        <f t="shared" ref="J243:J257" si="34">E243*O243</f>
        <v>0</v>
      </c>
      <c r="K243" s="86"/>
      <c r="L243" s="30"/>
      <c r="M243" s="27"/>
      <c r="N243" s="27"/>
      <c r="O243" s="31">
        <f>Faktura!N240</f>
        <v>0</v>
      </c>
      <c r="P243" s="32"/>
    </row>
    <row r="244" spans="1:16" ht="18" customHeight="1" thickBot="1">
      <c r="A244" s="24">
        <v>122</v>
      </c>
      <c r="B244" s="83">
        <f>Faktura!B129</f>
        <v>0</v>
      </c>
      <c r="C244" s="84"/>
      <c r="D244" s="25" t="str">
        <f>Faktura!C129</f>
        <v/>
      </c>
      <c r="E244" s="47">
        <f>Faktura!D129</f>
        <v>0</v>
      </c>
      <c r="F244" s="26" t="str">
        <f>Faktura!L129</f>
        <v/>
      </c>
      <c r="G244" s="27" t="str">
        <f t="shared" si="32"/>
        <v/>
      </c>
      <c r="H244" s="28">
        <f>Faktura!M241</f>
        <v>0</v>
      </c>
      <c r="I244" s="29" t="str">
        <f t="shared" si="33"/>
        <v/>
      </c>
      <c r="J244" s="85">
        <f t="shared" si="34"/>
        <v>0</v>
      </c>
      <c r="K244" s="86"/>
      <c r="L244" s="30"/>
      <c r="M244" s="27"/>
      <c r="N244" s="27"/>
      <c r="O244" s="31">
        <f>Faktura!N241</f>
        <v>0</v>
      </c>
      <c r="P244" s="32"/>
    </row>
    <row r="245" spans="1:16" ht="18" customHeight="1" thickBot="1">
      <c r="A245" s="24">
        <v>123</v>
      </c>
      <c r="B245" s="83">
        <f>Faktura!B130</f>
        <v>0</v>
      </c>
      <c r="C245" s="84"/>
      <c r="D245" s="25" t="str">
        <f>Faktura!C130</f>
        <v/>
      </c>
      <c r="E245" s="47">
        <f>Faktura!D130</f>
        <v>0</v>
      </c>
      <c r="F245" s="26" t="str">
        <f>Faktura!L130</f>
        <v/>
      </c>
      <c r="G245" s="27" t="str">
        <f t="shared" si="32"/>
        <v/>
      </c>
      <c r="H245" s="28">
        <f>Faktura!M242</f>
        <v>0</v>
      </c>
      <c r="I245" s="29" t="str">
        <f t="shared" si="33"/>
        <v/>
      </c>
      <c r="J245" s="85">
        <f t="shared" si="34"/>
        <v>0</v>
      </c>
      <c r="K245" s="86"/>
      <c r="L245" s="30"/>
      <c r="M245" s="27"/>
      <c r="N245" s="27"/>
      <c r="O245" s="31">
        <f>Faktura!N242</f>
        <v>0</v>
      </c>
      <c r="P245" s="32"/>
    </row>
    <row r="246" spans="1:16" ht="18" customHeight="1" thickBot="1">
      <c r="A246" s="24">
        <v>124</v>
      </c>
      <c r="B246" s="83">
        <f>Faktura!B131</f>
        <v>0</v>
      </c>
      <c r="C246" s="84"/>
      <c r="D246" s="25" t="str">
        <f>Faktura!C131</f>
        <v/>
      </c>
      <c r="E246" s="47">
        <f>Faktura!D131</f>
        <v>0</v>
      </c>
      <c r="F246" s="26" t="str">
        <f>Faktura!L131</f>
        <v/>
      </c>
      <c r="G246" s="27" t="str">
        <f t="shared" si="32"/>
        <v/>
      </c>
      <c r="H246" s="28">
        <f>Faktura!M243</f>
        <v>0</v>
      </c>
      <c r="I246" s="29" t="str">
        <f t="shared" si="33"/>
        <v/>
      </c>
      <c r="J246" s="85">
        <f t="shared" si="34"/>
        <v>0</v>
      </c>
      <c r="K246" s="86"/>
      <c r="L246" s="30"/>
      <c r="M246" s="27"/>
      <c r="N246" s="27"/>
      <c r="O246" s="31">
        <f>Faktura!N243</f>
        <v>0</v>
      </c>
      <c r="P246" s="32"/>
    </row>
    <row r="247" spans="1:16" ht="18" customHeight="1" thickBot="1">
      <c r="A247" s="24">
        <v>125</v>
      </c>
      <c r="B247" s="83">
        <f>Faktura!B132</f>
        <v>0</v>
      </c>
      <c r="C247" s="84"/>
      <c r="D247" s="25" t="str">
        <f>Faktura!C132</f>
        <v/>
      </c>
      <c r="E247" s="47">
        <f>Faktura!D132</f>
        <v>0</v>
      </c>
      <c r="F247" s="26" t="str">
        <f>Faktura!L132</f>
        <v/>
      </c>
      <c r="G247" s="27" t="str">
        <f t="shared" si="32"/>
        <v/>
      </c>
      <c r="H247" s="28">
        <f>Faktura!M244</f>
        <v>0</v>
      </c>
      <c r="I247" s="29" t="str">
        <f t="shared" si="33"/>
        <v/>
      </c>
      <c r="J247" s="85">
        <f t="shared" si="34"/>
        <v>0</v>
      </c>
      <c r="K247" s="86"/>
      <c r="L247" s="30"/>
      <c r="M247" s="27"/>
      <c r="N247" s="27"/>
      <c r="O247" s="31">
        <f>Faktura!N244</f>
        <v>0</v>
      </c>
      <c r="P247" s="32"/>
    </row>
    <row r="248" spans="1:16" ht="18" customHeight="1" thickBot="1">
      <c r="A248" s="24">
        <v>126</v>
      </c>
      <c r="B248" s="83">
        <f>Faktura!B133</f>
        <v>0</v>
      </c>
      <c r="C248" s="84"/>
      <c r="D248" s="25" t="str">
        <f>Faktura!C133</f>
        <v/>
      </c>
      <c r="E248" s="47">
        <f>Faktura!D133</f>
        <v>0</v>
      </c>
      <c r="F248" s="26" t="str">
        <f>Faktura!L133</f>
        <v/>
      </c>
      <c r="G248" s="27" t="str">
        <f t="shared" si="32"/>
        <v/>
      </c>
      <c r="H248" s="28">
        <f>Faktura!M245</f>
        <v>0</v>
      </c>
      <c r="I248" s="29" t="str">
        <f t="shared" si="33"/>
        <v/>
      </c>
      <c r="J248" s="85">
        <f t="shared" si="34"/>
        <v>0</v>
      </c>
      <c r="K248" s="86"/>
      <c r="L248" s="30"/>
      <c r="M248" s="27"/>
      <c r="N248" s="27"/>
      <c r="O248" s="31">
        <f>Faktura!N245</f>
        <v>0</v>
      </c>
      <c r="P248" s="32"/>
    </row>
    <row r="249" spans="1:16" ht="18" customHeight="1" thickBot="1">
      <c r="A249" s="24">
        <v>127</v>
      </c>
      <c r="B249" s="83">
        <f>Faktura!B134</f>
        <v>0</v>
      </c>
      <c r="C249" s="84"/>
      <c r="D249" s="25" t="str">
        <f>Faktura!C134</f>
        <v/>
      </c>
      <c r="E249" s="47">
        <f>Faktura!D134</f>
        <v>0</v>
      </c>
      <c r="F249" s="26" t="str">
        <f>Faktura!L134</f>
        <v/>
      </c>
      <c r="G249" s="27" t="str">
        <f t="shared" si="32"/>
        <v/>
      </c>
      <c r="H249" s="28">
        <f>Faktura!M246</f>
        <v>0</v>
      </c>
      <c r="I249" s="29" t="str">
        <f t="shared" si="33"/>
        <v/>
      </c>
      <c r="J249" s="85">
        <f t="shared" si="34"/>
        <v>0</v>
      </c>
      <c r="K249" s="86"/>
      <c r="L249" s="30"/>
      <c r="M249" s="27"/>
      <c r="N249" s="27"/>
      <c r="O249" s="31">
        <f>Faktura!N246</f>
        <v>0</v>
      </c>
      <c r="P249" s="32"/>
    </row>
    <row r="250" spans="1:16" ht="18" customHeight="1" thickBot="1">
      <c r="A250" s="24">
        <v>128</v>
      </c>
      <c r="B250" s="83">
        <f>Faktura!B135</f>
        <v>0</v>
      </c>
      <c r="C250" s="84"/>
      <c r="D250" s="25" t="str">
        <f>Faktura!C135</f>
        <v/>
      </c>
      <c r="E250" s="47">
        <f>Faktura!D135</f>
        <v>0</v>
      </c>
      <c r="F250" s="26" t="str">
        <f>Faktura!L135</f>
        <v/>
      </c>
      <c r="G250" s="27" t="str">
        <f t="shared" si="32"/>
        <v/>
      </c>
      <c r="H250" s="28">
        <f>Faktura!M247</f>
        <v>0</v>
      </c>
      <c r="I250" s="29" t="str">
        <f t="shared" si="33"/>
        <v/>
      </c>
      <c r="J250" s="85">
        <f t="shared" si="34"/>
        <v>0</v>
      </c>
      <c r="K250" s="86"/>
      <c r="L250" s="30"/>
      <c r="M250" s="27"/>
      <c r="N250" s="27"/>
      <c r="O250" s="31">
        <f>Faktura!N247</f>
        <v>0</v>
      </c>
      <c r="P250" s="32"/>
    </row>
    <row r="251" spans="1:16" ht="18" customHeight="1" thickBot="1">
      <c r="A251" s="24">
        <v>129</v>
      </c>
      <c r="B251" s="83">
        <f>Faktura!B136</f>
        <v>0</v>
      </c>
      <c r="C251" s="84"/>
      <c r="D251" s="25" t="str">
        <f>Faktura!C136</f>
        <v/>
      </c>
      <c r="E251" s="47">
        <f>Faktura!D136</f>
        <v>0</v>
      </c>
      <c r="F251" s="26" t="str">
        <f>Faktura!L136</f>
        <v/>
      </c>
      <c r="G251" s="27" t="str">
        <f t="shared" si="32"/>
        <v/>
      </c>
      <c r="H251" s="28">
        <f>Faktura!M248</f>
        <v>0</v>
      </c>
      <c r="I251" s="29" t="str">
        <f t="shared" si="33"/>
        <v/>
      </c>
      <c r="J251" s="85">
        <f t="shared" si="34"/>
        <v>0</v>
      </c>
      <c r="K251" s="86"/>
      <c r="L251" s="30"/>
      <c r="M251" s="27"/>
      <c r="N251" s="27"/>
      <c r="O251" s="31">
        <f>Faktura!N248</f>
        <v>0</v>
      </c>
      <c r="P251" s="32"/>
    </row>
    <row r="252" spans="1:16" ht="18" customHeight="1" thickBot="1">
      <c r="A252" s="24">
        <v>130</v>
      </c>
      <c r="B252" s="83">
        <f>Faktura!B137</f>
        <v>0</v>
      </c>
      <c r="C252" s="84"/>
      <c r="D252" s="25" t="str">
        <f>Faktura!C137</f>
        <v/>
      </c>
      <c r="E252" s="47">
        <f>Faktura!D137</f>
        <v>0</v>
      </c>
      <c r="F252" s="26" t="str">
        <f>Faktura!L137</f>
        <v/>
      </c>
      <c r="G252" s="27" t="str">
        <f t="shared" si="32"/>
        <v/>
      </c>
      <c r="H252" s="28">
        <f>Faktura!M249</f>
        <v>0</v>
      </c>
      <c r="I252" s="29" t="str">
        <f t="shared" si="33"/>
        <v/>
      </c>
      <c r="J252" s="85">
        <f t="shared" si="34"/>
        <v>0</v>
      </c>
      <c r="K252" s="86"/>
      <c r="L252" s="30"/>
      <c r="M252" s="27"/>
      <c r="N252" s="27"/>
      <c r="O252" s="31">
        <f>Faktura!N249</f>
        <v>0</v>
      </c>
      <c r="P252" s="32"/>
    </row>
    <row r="253" spans="1:16" ht="18" customHeight="1" thickBot="1">
      <c r="A253" s="24">
        <v>131</v>
      </c>
      <c r="B253" s="83">
        <f>Faktura!B138</f>
        <v>0</v>
      </c>
      <c r="C253" s="84"/>
      <c r="D253" s="25" t="str">
        <f>Faktura!C138</f>
        <v/>
      </c>
      <c r="E253" s="47">
        <f>Faktura!D138</f>
        <v>0</v>
      </c>
      <c r="F253" s="26" t="str">
        <f>Faktura!L138</f>
        <v/>
      </c>
      <c r="G253" s="27" t="str">
        <f t="shared" si="32"/>
        <v/>
      </c>
      <c r="H253" s="28">
        <f>Faktura!M250</f>
        <v>0</v>
      </c>
      <c r="I253" s="29" t="str">
        <f t="shared" si="33"/>
        <v/>
      </c>
      <c r="J253" s="85">
        <f t="shared" si="34"/>
        <v>0</v>
      </c>
      <c r="K253" s="86"/>
      <c r="L253" s="30"/>
      <c r="M253" s="27"/>
      <c r="N253" s="27"/>
      <c r="O253" s="31">
        <f>Faktura!N250</f>
        <v>0</v>
      </c>
      <c r="P253" s="32"/>
    </row>
    <row r="254" spans="1:16" ht="18" customHeight="1" thickBot="1">
      <c r="A254" s="24">
        <v>132</v>
      </c>
      <c r="B254" s="83">
        <f>Faktura!B139</f>
        <v>0</v>
      </c>
      <c r="C254" s="84"/>
      <c r="D254" s="25" t="str">
        <f>Faktura!C139</f>
        <v/>
      </c>
      <c r="E254" s="47">
        <f>Faktura!D139</f>
        <v>0</v>
      </c>
      <c r="F254" s="26" t="str">
        <f>Faktura!L139</f>
        <v/>
      </c>
      <c r="G254" s="27" t="str">
        <f t="shared" si="32"/>
        <v/>
      </c>
      <c r="H254" s="28">
        <f>Faktura!M251</f>
        <v>0</v>
      </c>
      <c r="I254" s="29" t="str">
        <f t="shared" si="33"/>
        <v/>
      </c>
      <c r="J254" s="85">
        <f t="shared" si="34"/>
        <v>0</v>
      </c>
      <c r="K254" s="86"/>
      <c r="L254" s="30"/>
      <c r="M254" s="27"/>
      <c r="N254" s="27"/>
      <c r="O254" s="31">
        <f>Faktura!N251</f>
        <v>0</v>
      </c>
      <c r="P254" s="32"/>
    </row>
    <row r="255" spans="1:16" ht="18" customHeight="1" thickBot="1">
      <c r="A255" s="24">
        <v>133</v>
      </c>
      <c r="B255" s="83">
        <f>Faktura!B140</f>
        <v>0</v>
      </c>
      <c r="C255" s="84"/>
      <c r="D255" s="25" t="str">
        <f>Faktura!C140</f>
        <v/>
      </c>
      <c r="E255" s="47">
        <f>Faktura!D140</f>
        <v>0</v>
      </c>
      <c r="F255" s="26" t="str">
        <f>Faktura!L140</f>
        <v/>
      </c>
      <c r="G255" s="27" t="str">
        <f t="shared" si="32"/>
        <v/>
      </c>
      <c r="H255" s="28">
        <f>Faktura!M252</f>
        <v>0</v>
      </c>
      <c r="I255" s="29" t="str">
        <f t="shared" si="33"/>
        <v/>
      </c>
      <c r="J255" s="85">
        <f t="shared" si="34"/>
        <v>0</v>
      </c>
      <c r="K255" s="86"/>
      <c r="L255" s="30"/>
      <c r="M255" s="27"/>
      <c r="N255" s="27"/>
      <c r="O255" s="31">
        <f>Faktura!N252</f>
        <v>0</v>
      </c>
      <c r="P255" s="32"/>
    </row>
    <row r="256" spans="1:16" ht="18" customHeight="1" thickBot="1">
      <c r="A256" s="24">
        <v>134</v>
      </c>
      <c r="B256" s="83">
        <f>Faktura!B141</f>
        <v>0</v>
      </c>
      <c r="C256" s="84"/>
      <c r="D256" s="25" t="str">
        <f>Faktura!C141</f>
        <v/>
      </c>
      <c r="E256" s="47">
        <f>Faktura!D141</f>
        <v>0</v>
      </c>
      <c r="F256" s="26" t="str">
        <f>Faktura!L141</f>
        <v/>
      </c>
      <c r="G256" s="27" t="str">
        <f t="shared" si="32"/>
        <v/>
      </c>
      <c r="H256" s="28">
        <f>Faktura!M253</f>
        <v>0</v>
      </c>
      <c r="I256" s="29" t="str">
        <f t="shared" si="33"/>
        <v/>
      </c>
      <c r="J256" s="85">
        <f t="shared" si="34"/>
        <v>0</v>
      </c>
      <c r="K256" s="86"/>
      <c r="L256" s="30"/>
      <c r="M256" s="27"/>
      <c r="N256" s="27"/>
      <c r="O256" s="31">
        <f>Faktura!N253</f>
        <v>0</v>
      </c>
      <c r="P256" s="32"/>
    </row>
    <row r="257" spans="1:16" ht="18" customHeight="1" thickBot="1">
      <c r="A257" s="24">
        <v>135</v>
      </c>
      <c r="B257" s="83">
        <f>Faktura!B142</f>
        <v>0</v>
      </c>
      <c r="C257" s="84"/>
      <c r="D257" s="25" t="str">
        <f>Faktura!C142</f>
        <v/>
      </c>
      <c r="E257" s="47">
        <f>Faktura!D142</f>
        <v>0</v>
      </c>
      <c r="F257" s="26" t="str">
        <f>Faktura!L142</f>
        <v/>
      </c>
      <c r="G257" s="27" t="str">
        <f t="shared" si="32"/>
        <v/>
      </c>
      <c r="H257" s="28">
        <f>Faktura!M254</f>
        <v>0</v>
      </c>
      <c r="I257" s="29" t="str">
        <f t="shared" si="33"/>
        <v/>
      </c>
      <c r="J257" s="85">
        <f t="shared" si="34"/>
        <v>0</v>
      </c>
      <c r="K257" s="86"/>
      <c r="L257" s="30"/>
      <c r="M257" s="27"/>
      <c r="N257" s="27"/>
      <c r="O257" s="31">
        <f>Faktura!N254</f>
        <v>0</v>
      </c>
      <c r="P257" s="32"/>
    </row>
    <row r="258" spans="1:16" ht="15.75" thickBot="1">
      <c r="E258" s="33">
        <f>SUM(E243:E257)+E229</f>
        <v>0</v>
      </c>
      <c r="G258" s="27">
        <f>SUM(G243:G257)+G229</f>
        <v>0</v>
      </c>
      <c r="I258" s="27">
        <f>SUM(I243:I257)+I229</f>
        <v>0</v>
      </c>
      <c r="J258" s="87">
        <f>SUM(J243:J257)+J229</f>
        <v>0</v>
      </c>
      <c r="K258" s="88"/>
      <c r="M258" s="27"/>
      <c r="N258" s="27"/>
    </row>
    <row r="259" spans="1:16">
      <c r="C259" s="45"/>
      <c r="J259" s="34"/>
      <c r="K259" s="34"/>
    </row>
    <row r="260" spans="1:16">
      <c r="B260" s="35" t="s">
        <v>44</v>
      </c>
      <c r="C260" s="43"/>
      <c r="D260" s="37"/>
      <c r="E260" s="38"/>
      <c r="G260" s="39" t="s">
        <v>45</v>
      </c>
      <c r="H260" s="89"/>
      <c r="I260" s="89"/>
      <c r="J260" s="89"/>
      <c r="K260" s="40"/>
      <c r="L260" s="90" t="s">
        <v>46</v>
      </c>
      <c r="M260" s="80"/>
      <c r="N260" s="91"/>
      <c r="O260" s="91"/>
      <c r="P260" s="91"/>
    </row>
    <row r="262" spans="1:16" ht="18.75">
      <c r="A262" s="10" t="s">
        <v>16</v>
      </c>
      <c r="B262" s="10"/>
      <c r="C262" s="104">
        <f>C233</f>
        <v>0</v>
      </c>
      <c r="D262" s="104"/>
      <c r="E262" s="104"/>
      <c r="F262" s="11"/>
      <c r="G262" s="12" t="s">
        <v>17</v>
      </c>
      <c r="H262" s="12"/>
      <c r="I262" s="12"/>
      <c r="J262" s="12"/>
      <c r="K262" s="12"/>
      <c r="L262" s="12"/>
      <c r="M262" s="13"/>
      <c r="N262" s="14"/>
    </row>
    <row r="263" spans="1:16">
      <c r="A263" s="15" t="s">
        <v>18</v>
      </c>
      <c r="B263" s="15"/>
      <c r="C263" s="104">
        <f t="shared" ref="C263:C267" si="35">C234</f>
        <v>0</v>
      </c>
      <c r="D263" s="104"/>
      <c r="E263" s="104"/>
      <c r="F263" s="11"/>
    </row>
    <row r="264" spans="1:16">
      <c r="A264" s="15" t="s">
        <v>19</v>
      </c>
      <c r="B264" s="15"/>
      <c r="C264" s="104">
        <f t="shared" si="35"/>
        <v>0</v>
      </c>
      <c r="D264" s="104"/>
      <c r="E264" s="104"/>
      <c r="F264" s="11"/>
      <c r="G264" s="110" t="s">
        <v>20</v>
      </c>
      <c r="H264" s="110"/>
      <c r="I264" s="111">
        <f>I235</f>
        <v>0</v>
      </c>
      <c r="J264" s="89"/>
      <c r="K264" s="89"/>
      <c r="L264" s="89"/>
      <c r="M264" s="89"/>
      <c r="N264" s="89"/>
      <c r="O264" s="14"/>
      <c r="P264" s="14"/>
    </row>
    <row r="265" spans="1:16">
      <c r="A265" s="15" t="s">
        <v>21</v>
      </c>
      <c r="B265" s="15"/>
      <c r="C265" s="104">
        <f t="shared" si="35"/>
        <v>0</v>
      </c>
      <c r="D265" s="104"/>
      <c r="E265" s="104"/>
      <c r="F265" s="11"/>
      <c r="G265" s="16"/>
      <c r="H265" s="16"/>
      <c r="I265" s="16"/>
      <c r="J265" s="16"/>
      <c r="K265" s="16"/>
      <c r="L265" s="16"/>
      <c r="M265" s="16"/>
      <c r="O265" s="17" t="s">
        <v>22</v>
      </c>
      <c r="P265" s="41">
        <f>P236</f>
        <v>0</v>
      </c>
    </row>
    <row r="266" spans="1:16">
      <c r="A266" s="15" t="s">
        <v>23</v>
      </c>
      <c r="B266" s="15"/>
      <c r="C266" s="104">
        <f t="shared" si="35"/>
        <v>0</v>
      </c>
      <c r="D266" s="104"/>
      <c r="E266" s="104"/>
      <c r="F266" s="11"/>
      <c r="G266" s="19" t="s">
        <v>24</v>
      </c>
      <c r="H266" s="111" t="str">
        <f>H237</f>
        <v>Racun</v>
      </c>
      <c r="I266" s="112"/>
      <c r="J266" s="20" t="s">
        <v>25</v>
      </c>
      <c r="K266" s="113">
        <f>K237</f>
        <v>0</v>
      </c>
      <c r="L266" s="114"/>
      <c r="M266" s="11" t="s">
        <v>26</v>
      </c>
      <c r="N266" s="42">
        <f>N237</f>
        <v>0</v>
      </c>
      <c r="O266" s="20"/>
      <c r="P266" s="14"/>
    </row>
    <row r="267" spans="1:16">
      <c r="A267" s="15" t="s">
        <v>27</v>
      </c>
      <c r="B267" s="15"/>
      <c r="C267" s="104">
        <f t="shared" si="35"/>
        <v>0</v>
      </c>
      <c r="D267" s="104"/>
      <c r="E267" s="104"/>
      <c r="F267" s="11"/>
    </row>
    <row r="268" spans="1:16" ht="9" customHeight="1" thickBot="1"/>
    <row r="269" spans="1:16" ht="12" customHeight="1" thickBot="1">
      <c r="A269" s="94" t="s">
        <v>28</v>
      </c>
      <c r="B269" s="105" t="s">
        <v>29</v>
      </c>
      <c r="C269" s="106"/>
      <c r="D269" s="94" t="s">
        <v>30</v>
      </c>
      <c r="E269" s="100" t="s">
        <v>31</v>
      </c>
      <c r="F269" s="109"/>
      <c r="G269" s="101"/>
      <c r="H269" s="94" t="s">
        <v>32</v>
      </c>
      <c r="I269" s="94" t="s">
        <v>33</v>
      </c>
      <c r="J269" s="96" t="s">
        <v>34</v>
      </c>
      <c r="K269" s="97"/>
      <c r="L269" s="100" t="s">
        <v>35</v>
      </c>
      <c r="M269" s="101"/>
      <c r="N269" s="94" t="s">
        <v>36</v>
      </c>
      <c r="O269" s="94" t="s">
        <v>37</v>
      </c>
      <c r="P269" s="103" t="s">
        <v>38</v>
      </c>
    </row>
    <row r="270" spans="1:16" ht="44.25" customHeight="1" thickBot="1">
      <c r="A270" s="102"/>
      <c r="B270" s="107"/>
      <c r="C270" s="108"/>
      <c r="D270" s="102"/>
      <c r="E270" s="21" t="s">
        <v>39</v>
      </c>
      <c r="F270" s="22" t="s">
        <v>40</v>
      </c>
      <c r="G270" s="22" t="s">
        <v>41</v>
      </c>
      <c r="H270" s="95"/>
      <c r="I270" s="95"/>
      <c r="J270" s="98"/>
      <c r="K270" s="99"/>
      <c r="L270" s="21" t="s">
        <v>42</v>
      </c>
      <c r="M270" s="22" t="s">
        <v>43</v>
      </c>
      <c r="N270" s="102"/>
      <c r="O270" s="102"/>
      <c r="P270" s="103"/>
    </row>
    <row r="271" spans="1:16" ht="15.75" thickBot="1">
      <c r="A271" s="23">
        <v>1</v>
      </c>
      <c r="B271" s="92">
        <v>2</v>
      </c>
      <c r="C271" s="93"/>
      <c r="D271" s="23">
        <v>3</v>
      </c>
      <c r="E271" s="23">
        <v>4</v>
      </c>
      <c r="F271" s="23">
        <v>5</v>
      </c>
      <c r="G271" s="23">
        <v>6</v>
      </c>
      <c r="H271" s="23">
        <v>7</v>
      </c>
      <c r="I271" s="23">
        <v>8</v>
      </c>
      <c r="J271" s="92">
        <v>9</v>
      </c>
      <c r="K271" s="93"/>
      <c r="L271" s="23">
        <v>10</v>
      </c>
      <c r="M271" s="23">
        <v>11</v>
      </c>
      <c r="N271" s="23">
        <v>12</v>
      </c>
      <c r="O271" s="23">
        <v>13</v>
      </c>
      <c r="P271" s="23">
        <v>14</v>
      </c>
    </row>
    <row r="272" spans="1:16" ht="18" customHeight="1" thickBot="1">
      <c r="A272" s="24">
        <v>136</v>
      </c>
      <c r="B272" s="83">
        <f>Faktura!B143</f>
        <v>0</v>
      </c>
      <c r="C272" s="84"/>
      <c r="D272" s="25" t="str">
        <f>Faktura!C143</f>
        <v/>
      </c>
      <c r="E272" s="47">
        <f>Faktura!D143</f>
        <v>0</v>
      </c>
      <c r="F272" s="26" t="str">
        <f>Faktura!L143</f>
        <v/>
      </c>
      <c r="G272" s="27" t="str">
        <f t="shared" ref="G272:G286" si="36">IF(AND($F272&gt;0,$E272&gt;0),($E272*$F272),"")</f>
        <v/>
      </c>
      <c r="H272" s="28">
        <f>Faktura!M269</f>
        <v>0</v>
      </c>
      <c r="I272" s="29" t="str">
        <f t="shared" ref="I272:I286" si="37">IF(J272&gt;0,J272-(G272+H272),"")</f>
        <v/>
      </c>
      <c r="J272" s="85">
        <f t="shared" ref="J272:J286" si="38">E272*O272</f>
        <v>0</v>
      </c>
      <c r="K272" s="86"/>
      <c r="L272" s="30"/>
      <c r="M272" s="27"/>
      <c r="N272" s="27"/>
      <c r="O272" s="31">
        <f>Faktura!N269</f>
        <v>0</v>
      </c>
      <c r="P272" s="32"/>
    </row>
    <row r="273" spans="1:16" ht="18" customHeight="1" thickBot="1">
      <c r="A273" s="24">
        <v>137</v>
      </c>
      <c r="B273" s="83">
        <f>Faktura!B144</f>
        <v>0</v>
      </c>
      <c r="C273" s="84"/>
      <c r="D273" s="25" t="str">
        <f>Faktura!C144</f>
        <v/>
      </c>
      <c r="E273" s="47">
        <f>Faktura!D144</f>
        <v>0</v>
      </c>
      <c r="F273" s="26" t="str">
        <f>Faktura!L144</f>
        <v/>
      </c>
      <c r="G273" s="27" t="str">
        <f t="shared" si="36"/>
        <v/>
      </c>
      <c r="H273" s="28">
        <f>Faktura!M270</f>
        <v>0</v>
      </c>
      <c r="I273" s="29" t="str">
        <f t="shared" si="37"/>
        <v/>
      </c>
      <c r="J273" s="85">
        <f t="shared" si="38"/>
        <v>0</v>
      </c>
      <c r="K273" s="86"/>
      <c r="L273" s="30"/>
      <c r="M273" s="27"/>
      <c r="N273" s="27"/>
      <c r="O273" s="31">
        <f>Faktura!N270</f>
        <v>0</v>
      </c>
      <c r="P273" s="32"/>
    </row>
    <row r="274" spans="1:16" ht="18" customHeight="1" thickBot="1">
      <c r="A274" s="24">
        <v>138</v>
      </c>
      <c r="B274" s="83">
        <f>Faktura!B145</f>
        <v>0</v>
      </c>
      <c r="C274" s="84"/>
      <c r="D274" s="25" t="str">
        <f>Faktura!C145</f>
        <v/>
      </c>
      <c r="E274" s="47">
        <f>Faktura!D145</f>
        <v>0</v>
      </c>
      <c r="F274" s="26" t="str">
        <f>Faktura!L145</f>
        <v/>
      </c>
      <c r="G274" s="27" t="str">
        <f t="shared" si="36"/>
        <v/>
      </c>
      <c r="H274" s="28">
        <f>Faktura!M271</f>
        <v>0</v>
      </c>
      <c r="I274" s="29" t="str">
        <f t="shared" si="37"/>
        <v/>
      </c>
      <c r="J274" s="85">
        <f t="shared" si="38"/>
        <v>0</v>
      </c>
      <c r="K274" s="86"/>
      <c r="L274" s="30"/>
      <c r="M274" s="27"/>
      <c r="N274" s="27"/>
      <c r="O274" s="31">
        <f>Faktura!N271</f>
        <v>0</v>
      </c>
      <c r="P274" s="32"/>
    </row>
    <row r="275" spans="1:16" ht="18" customHeight="1" thickBot="1">
      <c r="A275" s="24">
        <v>139</v>
      </c>
      <c r="B275" s="83">
        <f>Faktura!B146</f>
        <v>0</v>
      </c>
      <c r="C275" s="84"/>
      <c r="D275" s="25" t="str">
        <f>Faktura!C146</f>
        <v/>
      </c>
      <c r="E275" s="47">
        <f>Faktura!D146</f>
        <v>0</v>
      </c>
      <c r="F275" s="26" t="str">
        <f>Faktura!L146</f>
        <v/>
      </c>
      <c r="G275" s="27" t="str">
        <f t="shared" si="36"/>
        <v/>
      </c>
      <c r="H275" s="28">
        <f>Faktura!M272</f>
        <v>0</v>
      </c>
      <c r="I275" s="29" t="str">
        <f t="shared" si="37"/>
        <v/>
      </c>
      <c r="J275" s="85">
        <f t="shared" si="38"/>
        <v>0</v>
      </c>
      <c r="K275" s="86"/>
      <c r="L275" s="30"/>
      <c r="M275" s="27"/>
      <c r="N275" s="27"/>
      <c r="O275" s="31">
        <f>Faktura!N272</f>
        <v>0</v>
      </c>
      <c r="P275" s="32"/>
    </row>
    <row r="276" spans="1:16" ht="18" customHeight="1" thickBot="1">
      <c r="A276" s="24">
        <v>140</v>
      </c>
      <c r="B276" s="83">
        <f>Faktura!B147</f>
        <v>0</v>
      </c>
      <c r="C276" s="84"/>
      <c r="D276" s="25" t="str">
        <f>Faktura!C147</f>
        <v/>
      </c>
      <c r="E276" s="47">
        <f>Faktura!D147</f>
        <v>0</v>
      </c>
      <c r="F276" s="26" t="str">
        <f>Faktura!L147</f>
        <v/>
      </c>
      <c r="G276" s="27" t="str">
        <f t="shared" si="36"/>
        <v/>
      </c>
      <c r="H276" s="28">
        <f>Faktura!M273</f>
        <v>0</v>
      </c>
      <c r="I276" s="29" t="str">
        <f t="shared" si="37"/>
        <v/>
      </c>
      <c r="J276" s="85">
        <f t="shared" si="38"/>
        <v>0</v>
      </c>
      <c r="K276" s="86"/>
      <c r="L276" s="30"/>
      <c r="M276" s="27"/>
      <c r="N276" s="27"/>
      <c r="O276" s="31">
        <f>Faktura!N273</f>
        <v>0</v>
      </c>
      <c r="P276" s="32"/>
    </row>
    <row r="277" spans="1:16" ht="18" customHeight="1" thickBot="1">
      <c r="A277" s="24">
        <v>141</v>
      </c>
      <c r="B277" s="83">
        <f>Faktura!B148</f>
        <v>0</v>
      </c>
      <c r="C277" s="84"/>
      <c r="D277" s="25" t="str">
        <f>Faktura!C148</f>
        <v/>
      </c>
      <c r="E277" s="47">
        <f>Faktura!D148</f>
        <v>0</v>
      </c>
      <c r="F277" s="26" t="str">
        <f>Faktura!L148</f>
        <v/>
      </c>
      <c r="G277" s="27" t="str">
        <f t="shared" si="36"/>
        <v/>
      </c>
      <c r="H277" s="28">
        <f>Faktura!M274</f>
        <v>0</v>
      </c>
      <c r="I277" s="29" t="str">
        <f t="shared" si="37"/>
        <v/>
      </c>
      <c r="J277" s="85">
        <f t="shared" si="38"/>
        <v>0</v>
      </c>
      <c r="K277" s="86"/>
      <c r="L277" s="30"/>
      <c r="M277" s="27"/>
      <c r="N277" s="27"/>
      <c r="O277" s="31">
        <f>Faktura!N274</f>
        <v>0</v>
      </c>
      <c r="P277" s="32"/>
    </row>
    <row r="278" spans="1:16" ht="18" customHeight="1" thickBot="1">
      <c r="A278" s="24">
        <v>142</v>
      </c>
      <c r="B278" s="83">
        <f>Faktura!B149</f>
        <v>0</v>
      </c>
      <c r="C278" s="84"/>
      <c r="D278" s="25" t="str">
        <f>Faktura!C149</f>
        <v/>
      </c>
      <c r="E278" s="47">
        <f>Faktura!D149</f>
        <v>0</v>
      </c>
      <c r="F278" s="26" t="str">
        <f>Faktura!L149</f>
        <v/>
      </c>
      <c r="G278" s="27" t="str">
        <f t="shared" si="36"/>
        <v/>
      </c>
      <c r="H278" s="28">
        <f>Faktura!M275</f>
        <v>0</v>
      </c>
      <c r="I278" s="29" t="str">
        <f t="shared" si="37"/>
        <v/>
      </c>
      <c r="J278" s="85">
        <f t="shared" si="38"/>
        <v>0</v>
      </c>
      <c r="K278" s="86"/>
      <c r="L278" s="30"/>
      <c r="M278" s="27"/>
      <c r="N278" s="27"/>
      <c r="O278" s="31">
        <f>Faktura!N275</f>
        <v>0</v>
      </c>
      <c r="P278" s="32"/>
    </row>
    <row r="279" spans="1:16" ht="18" customHeight="1" thickBot="1">
      <c r="A279" s="24">
        <v>143</v>
      </c>
      <c r="B279" s="83">
        <f>Faktura!B150</f>
        <v>0</v>
      </c>
      <c r="C279" s="84"/>
      <c r="D279" s="25" t="str">
        <f>Faktura!C150</f>
        <v/>
      </c>
      <c r="E279" s="47">
        <f>Faktura!D150</f>
        <v>0</v>
      </c>
      <c r="F279" s="26" t="str">
        <f>Faktura!L150</f>
        <v/>
      </c>
      <c r="G279" s="27" t="str">
        <f t="shared" si="36"/>
        <v/>
      </c>
      <c r="H279" s="28">
        <f>Faktura!M276</f>
        <v>0</v>
      </c>
      <c r="I279" s="29" t="str">
        <f t="shared" si="37"/>
        <v/>
      </c>
      <c r="J279" s="85">
        <f t="shared" si="38"/>
        <v>0</v>
      </c>
      <c r="K279" s="86"/>
      <c r="L279" s="30"/>
      <c r="M279" s="27"/>
      <c r="N279" s="27"/>
      <c r="O279" s="31">
        <f>Faktura!N276</f>
        <v>0</v>
      </c>
      <c r="P279" s="32"/>
    </row>
    <row r="280" spans="1:16" ht="18" customHeight="1" thickBot="1">
      <c r="A280" s="24">
        <v>144</v>
      </c>
      <c r="B280" s="83">
        <f>Faktura!B151</f>
        <v>0</v>
      </c>
      <c r="C280" s="84"/>
      <c r="D280" s="25" t="str">
        <f>Faktura!C151</f>
        <v/>
      </c>
      <c r="E280" s="47">
        <f>Faktura!D151</f>
        <v>0</v>
      </c>
      <c r="F280" s="26" t="str">
        <f>Faktura!L151</f>
        <v/>
      </c>
      <c r="G280" s="27" t="str">
        <f t="shared" si="36"/>
        <v/>
      </c>
      <c r="H280" s="28">
        <f>Faktura!M277</f>
        <v>0</v>
      </c>
      <c r="I280" s="29" t="str">
        <f t="shared" si="37"/>
        <v/>
      </c>
      <c r="J280" s="85">
        <f t="shared" si="38"/>
        <v>0</v>
      </c>
      <c r="K280" s="86"/>
      <c r="L280" s="30"/>
      <c r="M280" s="27"/>
      <c r="N280" s="27"/>
      <c r="O280" s="31">
        <f>Faktura!N277</f>
        <v>0</v>
      </c>
      <c r="P280" s="32"/>
    </row>
    <row r="281" spans="1:16" ht="18" customHeight="1" thickBot="1">
      <c r="A281" s="24">
        <v>145</v>
      </c>
      <c r="B281" s="83">
        <f>Faktura!B152</f>
        <v>0</v>
      </c>
      <c r="C281" s="84"/>
      <c r="D281" s="25" t="str">
        <f>Faktura!C152</f>
        <v/>
      </c>
      <c r="E281" s="47">
        <f>Faktura!D152</f>
        <v>0</v>
      </c>
      <c r="F281" s="26" t="str">
        <f>Faktura!L152</f>
        <v/>
      </c>
      <c r="G281" s="27" t="str">
        <f t="shared" si="36"/>
        <v/>
      </c>
      <c r="H281" s="28">
        <f>Faktura!M278</f>
        <v>0</v>
      </c>
      <c r="I281" s="29" t="str">
        <f t="shared" si="37"/>
        <v/>
      </c>
      <c r="J281" s="85">
        <f t="shared" si="38"/>
        <v>0</v>
      </c>
      <c r="K281" s="86"/>
      <c r="L281" s="30"/>
      <c r="M281" s="27"/>
      <c r="N281" s="27"/>
      <c r="O281" s="31">
        <f>Faktura!N278</f>
        <v>0</v>
      </c>
      <c r="P281" s="32"/>
    </row>
    <row r="282" spans="1:16" ht="18" customHeight="1" thickBot="1">
      <c r="A282" s="24">
        <v>146</v>
      </c>
      <c r="B282" s="83">
        <f>Faktura!B153</f>
        <v>0</v>
      </c>
      <c r="C282" s="84"/>
      <c r="D282" s="25" t="str">
        <f>Faktura!C153</f>
        <v/>
      </c>
      <c r="E282" s="47">
        <f>Faktura!D153</f>
        <v>0</v>
      </c>
      <c r="F282" s="26" t="str">
        <f>Faktura!L153</f>
        <v/>
      </c>
      <c r="G282" s="27" t="str">
        <f t="shared" si="36"/>
        <v/>
      </c>
      <c r="H282" s="28">
        <f>Faktura!M279</f>
        <v>0</v>
      </c>
      <c r="I282" s="29" t="str">
        <f t="shared" si="37"/>
        <v/>
      </c>
      <c r="J282" s="85">
        <f t="shared" si="38"/>
        <v>0</v>
      </c>
      <c r="K282" s="86"/>
      <c r="L282" s="30"/>
      <c r="M282" s="27"/>
      <c r="N282" s="27"/>
      <c r="O282" s="31">
        <f>Faktura!N279</f>
        <v>0</v>
      </c>
      <c r="P282" s="32"/>
    </row>
    <row r="283" spans="1:16" ht="18" customHeight="1" thickBot="1">
      <c r="A283" s="24">
        <v>147</v>
      </c>
      <c r="B283" s="83">
        <f>Faktura!B154</f>
        <v>0</v>
      </c>
      <c r="C283" s="84"/>
      <c r="D283" s="25" t="str">
        <f>Faktura!C154</f>
        <v/>
      </c>
      <c r="E283" s="47">
        <f>Faktura!D154</f>
        <v>0</v>
      </c>
      <c r="F283" s="26" t="str">
        <f>Faktura!L154</f>
        <v/>
      </c>
      <c r="G283" s="27" t="str">
        <f t="shared" si="36"/>
        <v/>
      </c>
      <c r="H283" s="28">
        <f>Faktura!M280</f>
        <v>0</v>
      </c>
      <c r="I283" s="29" t="str">
        <f t="shared" si="37"/>
        <v/>
      </c>
      <c r="J283" s="85">
        <f t="shared" si="38"/>
        <v>0</v>
      </c>
      <c r="K283" s="86"/>
      <c r="L283" s="30"/>
      <c r="M283" s="27"/>
      <c r="N283" s="27"/>
      <c r="O283" s="31">
        <f>Faktura!N280</f>
        <v>0</v>
      </c>
      <c r="P283" s="32"/>
    </row>
    <row r="284" spans="1:16" ht="18" customHeight="1" thickBot="1">
      <c r="A284" s="24">
        <v>148</v>
      </c>
      <c r="B284" s="83">
        <f>Faktura!B155</f>
        <v>0</v>
      </c>
      <c r="C284" s="84"/>
      <c r="D284" s="25" t="str">
        <f>Faktura!C155</f>
        <v/>
      </c>
      <c r="E284" s="47">
        <f>Faktura!D155</f>
        <v>0</v>
      </c>
      <c r="F284" s="26" t="str">
        <f>Faktura!L155</f>
        <v/>
      </c>
      <c r="G284" s="27" t="str">
        <f t="shared" si="36"/>
        <v/>
      </c>
      <c r="H284" s="28">
        <f>Faktura!M281</f>
        <v>0</v>
      </c>
      <c r="I284" s="29" t="str">
        <f t="shared" si="37"/>
        <v/>
      </c>
      <c r="J284" s="85">
        <f t="shared" si="38"/>
        <v>0</v>
      </c>
      <c r="K284" s="86"/>
      <c r="L284" s="30"/>
      <c r="M284" s="27"/>
      <c r="N284" s="27"/>
      <c r="O284" s="31">
        <f>Faktura!N281</f>
        <v>0</v>
      </c>
      <c r="P284" s="32"/>
    </row>
    <row r="285" spans="1:16" ht="18" customHeight="1" thickBot="1">
      <c r="A285" s="24">
        <v>149</v>
      </c>
      <c r="B285" s="83">
        <f>Faktura!B156</f>
        <v>0</v>
      </c>
      <c r="C285" s="84"/>
      <c r="D285" s="25" t="str">
        <f>Faktura!C156</f>
        <v/>
      </c>
      <c r="E285" s="47">
        <f>Faktura!D156</f>
        <v>0</v>
      </c>
      <c r="F285" s="26" t="str">
        <f>Faktura!L156</f>
        <v/>
      </c>
      <c r="G285" s="27" t="str">
        <f t="shared" si="36"/>
        <v/>
      </c>
      <c r="H285" s="28">
        <f>Faktura!M282</f>
        <v>0</v>
      </c>
      <c r="I285" s="29" t="str">
        <f t="shared" si="37"/>
        <v/>
      </c>
      <c r="J285" s="85">
        <f t="shared" si="38"/>
        <v>0</v>
      </c>
      <c r="K285" s="86"/>
      <c r="L285" s="30"/>
      <c r="M285" s="27"/>
      <c r="N285" s="27"/>
      <c r="O285" s="31">
        <f>Faktura!N282</f>
        <v>0</v>
      </c>
      <c r="P285" s="32"/>
    </row>
    <row r="286" spans="1:16" ht="18" customHeight="1" thickBot="1">
      <c r="A286" s="24">
        <v>150</v>
      </c>
      <c r="B286" s="83">
        <f>Faktura!B157</f>
        <v>0</v>
      </c>
      <c r="C286" s="84"/>
      <c r="D286" s="25" t="str">
        <f>Faktura!C157</f>
        <v/>
      </c>
      <c r="E286" s="47">
        <f>Faktura!D157</f>
        <v>0</v>
      </c>
      <c r="F286" s="26" t="str">
        <f>Faktura!L157</f>
        <v/>
      </c>
      <c r="G286" s="27" t="str">
        <f t="shared" si="36"/>
        <v/>
      </c>
      <c r="H286" s="28">
        <f>Faktura!M283</f>
        <v>0</v>
      </c>
      <c r="I286" s="29" t="str">
        <f t="shared" si="37"/>
        <v/>
      </c>
      <c r="J286" s="85">
        <f t="shared" si="38"/>
        <v>0</v>
      </c>
      <c r="K286" s="86"/>
      <c r="L286" s="30"/>
      <c r="M286" s="27"/>
      <c r="N286" s="27"/>
      <c r="O286" s="31">
        <f>Faktura!N283</f>
        <v>0</v>
      </c>
      <c r="P286" s="32"/>
    </row>
    <row r="287" spans="1:16" ht="15.75" thickBot="1">
      <c r="E287" s="33">
        <f>SUM(E272:E286)+E258</f>
        <v>0</v>
      </c>
      <c r="G287" s="27">
        <f>SUM(G272:G286)+G258</f>
        <v>0</v>
      </c>
      <c r="I287" s="27">
        <f>SUM(I272:I286)+I258</f>
        <v>0</v>
      </c>
      <c r="J287" s="87">
        <f>SUM(J272:J286)+J258</f>
        <v>0</v>
      </c>
      <c r="K287" s="88"/>
      <c r="M287" s="27"/>
      <c r="N287" s="27"/>
    </row>
    <row r="288" spans="1:16">
      <c r="J288" s="34"/>
      <c r="K288" s="34"/>
    </row>
    <row r="289" spans="2:16">
      <c r="B289" s="35" t="s">
        <v>44</v>
      </c>
      <c r="C289" s="43"/>
      <c r="D289" s="37"/>
      <c r="E289" s="38"/>
      <c r="G289" s="39" t="s">
        <v>45</v>
      </c>
      <c r="H289" s="89"/>
      <c r="I289" s="89"/>
      <c r="J289" s="89"/>
      <c r="K289" s="40"/>
      <c r="L289" s="90" t="s">
        <v>46</v>
      </c>
      <c r="M289" s="80"/>
      <c r="N289" s="91"/>
      <c r="O289" s="91"/>
      <c r="P289" s="91"/>
    </row>
  </sheetData>
  <sheetProtection sheet="1" objects="1" scenarios="1"/>
  <mergeCells count="571">
    <mergeCell ref="C1:E1"/>
    <mergeCell ref="C2:E2"/>
    <mergeCell ref="C3:E3"/>
    <mergeCell ref="G3:H3"/>
    <mergeCell ref="I3:N3"/>
    <mergeCell ref="C4:E4"/>
    <mergeCell ref="O8:O9"/>
    <mergeCell ref="P8:P9"/>
    <mergeCell ref="B10:C10"/>
    <mergeCell ref="J10:K10"/>
    <mergeCell ref="C5:E5"/>
    <mergeCell ref="H5:I5"/>
    <mergeCell ref="K5:L5"/>
    <mergeCell ref="C6:E6"/>
    <mergeCell ref="N5:O5"/>
    <mergeCell ref="A8:A9"/>
    <mergeCell ref="B8:C9"/>
    <mergeCell ref="D8:D9"/>
    <mergeCell ref="E8:G8"/>
    <mergeCell ref="H8:H9"/>
    <mergeCell ref="I8:I9"/>
    <mergeCell ref="B11:C11"/>
    <mergeCell ref="J11:K11"/>
    <mergeCell ref="B12:C12"/>
    <mergeCell ref="J12:K12"/>
    <mergeCell ref="B13:C13"/>
    <mergeCell ref="J13:K13"/>
    <mergeCell ref="J8:K9"/>
    <mergeCell ref="L8:M8"/>
    <mergeCell ref="N8:N9"/>
    <mergeCell ref="B17:C17"/>
    <mergeCell ref="J17:K17"/>
    <mergeCell ref="B18:C18"/>
    <mergeCell ref="J18:K18"/>
    <mergeCell ref="B19:C19"/>
    <mergeCell ref="J19:K19"/>
    <mergeCell ref="B14:C14"/>
    <mergeCell ref="J14:K14"/>
    <mergeCell ref="B15:C15"/>
    <mergeCell ref="J15:K15"/>
    <mergeCell ref="B16:C16"/>
    <mergeCell ref="J16:K16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C32:E32"/>
    <mergeCell ref="G32:H32"/>
    <mergeCell ref="I32:N32"/>
    <mergeCell ref="C33:E33"/>
    <mergeCell ref="C34:E34"/>
    <mergeCell ref="H34:I34"/>
    <mergeCell ref="K34:L34"/>
    <mergeCell ref="J26:K26"/>
    <mergeCell ref="H28:J28"/>
    <mergeCell ref="L28:M28"/>
    <mergeCell ref="N28:P28"/>
    <mergeCell ref="C30:E30"/>
    <mergeCell ref="C31:E31"/>
    <mergeCell ref="N37:N38"/>
    <mergeCell ref="O37:O38"/>
    <mergeCell ref="P37:P38"/>
    <mergeCell ref="C35:E35"/>
    <mergeCell ref="A37:A38"/>
    <mergeCell ref="B37:C38"/>
    <mergeCell ref="D37:D38"/>
    <mergeCell ref="E37:G37"/>
    <mergeCell ref="H37:H38"/>
    <mergeCell ref="B39:C39"/>
    <mergeCell ref="J39:K39"/>
    <mergeCell ref="B40:C40"/>
    <mergeCell ref="J40:K40"/>
    <mergeCell ref="B41:C41"/>
    <mergeCell ref="J41:K41"/>
    <mergeCell ref="I37:I38"/>
    <mergeCell ref="J37:K38"/>
    <mergeCell ref="L37:M37"/>
    <mergeCell ref="B45:C45"/>
    <mergeCell ref="J45:K45"/>
    <mergeCell ref="B46:C46"/>
    <mergeCell ref="J46:K46"/>
    <mergeCell ref="B47:C47"/>
    <mergeCell ref="J47:K47"/>
    <mergeCell ref="B42:C42"/>
    <mergeCell ref="J42:K42"/>
    <mergeCell ref="B43:C43"/>
    <mergeCell ref="J43:K43"/>
    <mergeCell ref="B44:C44"/>
    <mergeCell ref="J44:K44"/>
    <mergeCell ref="B51:C51"/>
    <mergeCell ref="J51:K51"/>
    <mergeCell ref="B52:C52"/>
    <mergeCell ref="J52:K52"/>
    <mergeCell ref="B53:C53"/>
    <mergeCell ref="J53:K53"/>
    <mergeCell ref="B48:C48"/>
    <mergeCell ref="J48:K48"/>
    <mergeCell ref="B49:C49"/>
    <mergeCell ref="J49:K49"/>
    <mergeCell ref="B50:C50"/>
    <mergeCell ref="J50:K50"/>
    <mergeCell ref="C59:E59"/>
    <mergeCell ref="C60:E60"/>
    <mergeCell ref="C61:E61"/>
    <mergeCell ref="G61:H61"/>
    <mergeCell ref="I61:N61"/>
    <mergeCell ref="C62:E62"/>
    <mergeCell ref="B54:C54"/>
    <mergeCell ref="J54:K54"/>
    <mergeCell ref="J55:K55"/>
    <mergeCell ref="H57:J57"/>
    <mergeCell ref="L57:M57"/>
    <mergeCell ref="N57:P57"/>
    <mergeCell ref="O66:O67"/>
    <mergeCell ref="P66:P67"/>
    <mergeCell ref="B68:C68"/>
    <mergeCell ref="J68:K68"/>
    <mergeCell ref="C63:E63"/>
    <mergeCell ref="H63:I63"/>
    <mergeCell ref="K63:L63"/>
    <mergeCell ref="C64:E64"/>
    <mergeCell ref="A66:A67"/>
    <mergeCell ref="B66:C67"/>
    <mergeCell ref="D66:D67"/>
    <mergeCell ref="E66:G66"/>
    <mergeCell ref="H66:H67"/>
    <mergeCell ref="I66:I67"/>
    <mergeCell ref="B69:C69"/>
    <mergeCell ref="J69:K69"/>
    <mergeCell ref="B70:C70"/>
    <mergeCell ref="J70:K70"/>
    <mergeCell ref="B71:C71"/>
    <mergeCell ref="J71:K71"/>
    <mergeCell ref="J66:K67"/>
    <mergeCell ref="L66:M66"/>
    <mergeCell ref="N66:N67"/>
    <mergeCell ref="B75:C75"/>
    <mergeCell ref="J75:K75"/>
    <mergeCell ref="B76:C76"/>
    <mergeCell ref="J76:K76"/>
    <mergeCell ref="B77:C77"/>
    <mergeCell ref="J77:K77"/>
    <mergeCell ref="B72:C72"/>
    <mergeCell ref="J72:K72"/>
    <mergeCell ref="B73:C73"/>
    <mergeCell ref="J73:K73"/>
    <mergeCell ref="B74:C74"/>
    <mergeCell ref="J74:K74"/>
    <mergeCell ref="B81:C81"/>
    <mergeCell ref="J81:K81"/>
    <mergeCell ref="B82:C82"/>
    <mergeCell ref="J82:K82"/>
    <mergeCell ref="B83:C83"/>
    <mergeCell ref="J83:K83"/>
    <mergeCell ref="B78:C78"/>
    <mergeCell ref="J78:K78"/>
    <mergeCell ref="B79:C79"/>
    <mergeCell ref="J79:K79"/>
    <mergeCell ref="B80:C80"/>
    <mergeCell ref="J80:K80"/>
    <mergeCell ref="C90:E90"/>
    <mergeCell ref="G90:H90"/>
    <mergeCell ref="I90:N90"/>
    <mergeCell ref="C91:E91"/>
    <mergeCell ref="C92:E92"/>
    <mergeCell ref="H92:I92"/>
    <mergeCell ref="K92:L92"/>
    <mergeCell ref="J84:K84"/>
    <mergeCell ref="H86:J86"/>
    <mergeCell ref="L86:M86"/>
    <mergeCell ref="N86:P86"/>
    <mergeCell ref="C88:E88"/>
    <mergeCell ref="C89:E89"/>
    <mergeCell ref="N95:N96"/>
    <mergeCell ref="O95:O96"/>
    <mergeCell ref="P95:P96"/>
    <mergeCell ref="C93:E93"/>
    <mergeCell ref="A95:A96"/>
    <mergeCell ref="B95:C96"/>
    <mergeCell ref="D95:D96"/>
    <mergeCell ref="E95:G95"/>
    <mergeCell ref="H95:H96"/>
    <mergeCell ref="B97:C97"/>
    <mergeCell ref="J97:K97"/>
    <mergeCell ref="B98:C98"/>
    <mergeCell ref="J98:K98"/>
    <mergeCell ref="B99:C99"/>
    <mergeCell ref="J99:K99"/>
    <mergeCell ref="I95:I96"/>
    <mergeCell ref="J95:K96"/>
    <mergeCell ref="L95:M95"/>
    <mergeCell ref="B103:C103"/>
    <mergeCell ref="J103:K103"/>
    <mergeCell ref="B104:C104"/>
    <mergeCell ref="J104:K104"/>
    <mergeCell ref="B105:C105"/>
    <mergeCell ref="J105:K105"/>
    <mergeCell ref="B100:C100"/>
    <mergeCell ref="J100:K100"/>
    <mergeCell ref="B101:C101"/>
    <mergeCell ref="J101:K101"/>
    <mergeCell ref="B102:C102"/>
    <mergeCell ref="J102:K102"/>
    <mergeCell ref="B109:C109"/>
    <mergeCell ref="J109:K109"/>
    <mergeCell ref="B110:C110"/>
    <mergeCell ref="J110:K110"/>
    <mergeCell ref="B111:C111"/>
    <mergeCell ref="J111:K111"/>
    <mergeCell ref="B106:C106"/>
    <mergeCell ref="J106:K106"/>
    <mergeCell ref="B107:C107"/>
    <mergeCell ref="J107:K107"/>
    <mergeCell ref="B108:C108"/>
    <mergeCell ref="J108:K108"/>
    <mergeCell ref="C117:E117"/>
    <mergeCell ref="C118:E118"/>
    <mergeCell ref="C119:E119"/>
    <mergeCell ref="G119:H119"/>
    <mergeCell ref="I119:N119"/>
    <mergeCell ref="C120:E120"/>
    <mergeCell ref="B112:C112"/>
    <mergeCell ref="J112:K112"/>
    <mergeCell ref="J113:K113"/>
    <mergeCell ref="H115:J115"/>
    <mergeCell ref="L115:M115"/>
    <mergeCell ref="N115:P115"/>
    <mergeCell ref="O124:O125"/>
    <mergeCell ref="P124:P125"/>
    <mergeCell ref="B126:C126"/>
    <mergeCell ref="J126:K126"/>
    <mergeCell ref="C121:E121"/>
    <mergeCell ref="H121:I121"/>
    <mergeCell ref="K121:L121"/>
    <mergeCell ref="C122:E122"/>
    <mergeCell ref="A124:A125"/>
    <mergeCell ref="B124:C125"/>
    <mergeCell ref="D124:D125"/>
    <mergeCell ref="E124:G124"/>
    <mergeCell ref="H124:H125"/>
    <mergeCell ref="I124:I125"/>
    <mergeCell ref="B127:C127"/>
    <mergeCell ref="J127:K127"/>
    <mergeCell ref="B128:C128"/>
    <mergeCell ref="J128:K128"/>
    <mergeCell ref="B129:C129"/>
    <mergeCell ref="J129:K129"/>
    <mergeCell ref="J124:K125"/>
    <mergeCell ref="L124:M124"/>
    <mergeCell ref="N124:N125"/>
    <mergeCell ref="B133:C133"/>
    <mergeCell ref="J133:K133"/>
    <mergeCell ref="B134:C134"/>
    <mergeCell ref="J134:K134"/>
    <mergeCell ref="B135:C135"/>
    <mergeCell ref="J135:K135"/>
    <mergeCell ref="B130:C130"/>
    <mergeCell ref="J130:K130"/>
    <mergeCell ref="B131:C131"/>
    <mergeCell ref="J131:K131"/>
    <mergeCell ref="B132:C132"/>
    <mergeCell ref="J132:K132"/>
    <mergeCell ref="B139:C139"/>
    <mergeCell ref="J139:K139"/>
    <mergeCell ref="B140:C140"/>
    <mergeCell ref="J140:K140"/>
    <mergeCell ref="B141:C141"/>
    <mergeCell ref="J141:K141"/>
    <mergeCell ref="B136:C136"/>
    <mergeCell ref="J136:K136"/>
    <mergeCell ref="B137:C137"/>
    <mergeCell ref="J137:K137"/>
    <mergeCell ref="B138:C138"/>
    <mergeCell ref="J138:K138"/>
    <mergeCell ref="C148:E148"/>
    <mergeCell ref="G148:H148"/>
    <mergeCell ref="I148:N148"/>
    <mergeCell ref="C149:E149"/>
    <mergeCell ref="C150:E150"/>
    <mergeCell ref="H150:I150"/>
    <mergeCell ref="K150:L150"/>
    <mergeCell ref="J142:K142"/>
    <mergeCell ref="H144:J144"/>
    <mergeCell ref="L144:M144"/>
    <mergeCell ref="N144:P144"/>
    <mergeCell ref="C146:E146"/>
    <mergeCell ref="C147:E147"/>
    <mergeCell ref="N153:N154"/>
    <mergeCell ref="O153:O154"/>
    <mergeCell ref="P153:P154"/>
    <mergeCell ref="C151:E151"/>
    <mergeCell ref="A153:A154"/>
    <mergeCell ref="B153:C154"/>
    <mergeCell ref="D153:D154"/>
    <mergeCell ref="E153:G153"/>
    <mergeCell ref="H153:H154"/>
    <mergeCell ref="B155:C155"/>
    <mergeCell ref="J155:K155"/>
    <mergeCell ref="B156:C156"/>
    <mergeCell ref="J156:K156"/>
    <mergeCell ref="B157:C157"/>
    <mergeCell ref="J157:K157"/>
    <mergeCell ref="I153:I154"/>
    <mergeCell ref="J153:K154"/>
    <mergeCell ref="L153:M153"/>
    <mergeCell ref="B161:C161"/>
    <mergeCell ref="J161:K161"/>
    <mergeCell ref="B162:C162"/>
    <mergeCell ref="J162:K162"/>
    <mergeCell ref="B163:C163"/>
    <mergeCell ref="J163:K163"/>
    <mergeCell ref="B158:C158"/>
    <mergeCell ref="J158:K158"/>
    <mergeCell ref="B159:C159"/>
    <mergeCell ref="J159:K159"/>
    <mergeCell ref="B160:C160"/>
    <mergeCell ref="J160:K160"/>
    <mergeCell ref="B167:C167"/>
    <mergeCell ref="J167:K167"/>
    <mergeCell ref="B168:C168"/>
    <mergeCell ref="J168:K168"/>
    <mergeCell ref="B169:C169"/>
    <mergeCell ref="J169:K169"/>
    <mergeCell ref="B164:C164"/>
    <mergeCell ref="J164:K164"/>
    <mergeCell ref="B165:C165"/>
    <mergeCell ref="J165:K165"/>
    <mergeCell ref="B166:C166"/>
    <mergeCell ref="J166:K166"/>
    <mergeCell ref="C175:E175"/>
    <mergeCell ref="C176:E176"/>
    <mergeCell ref="C177:E177"/>
    <mergeCell ref="G177:H177"/>
    <mergeCell ref="I177:N177"/>
    <mergeCell ref="C178:E178"/>
    <mergeCell ref="B170:C170"/>
    <mergeCell ref="J170:K170"/>
    <mergeCell ref="J171:K171"/>
    <mergeCell ref="H173:J173"/>
    <mergeCell ref="L173:M173"/>
    <mergeCell ref="N173:P173"/>
    <mergeCell ref="O182:O183"/>
    <mergeCell ref="P182:P183"/>
    <mergeCell ref="B184:C184"/>
    <mergeCell ref="J184:K184"/>
    <mergeCell ref="C179:E179"/>
    <mergeCell ref="H179:I179"/>
    <mergeCell ref="K179:L179"/>
    <mergeCell ref="C180:E180"/>
    <mergeCell ref="A182:A183"/>
    <mergeCell ref="B182:C183"/>
    <mergeCell ref="D182:D183"/>
    <mergeCell ref="E182:G182"/>
    <mergeCell ref="H182:H183"/>
    <mergeCell ref="I182:I183"/>
    <mergeCell ref="B185:C185"/>
    <mergeCell ref="J185:K185"/>
    <mergeCell ref="B186:C186"/>
    <mergeCell ref="J186:K186"/>
    <mergeCell ref="B187:C187"/>
    <mergeCell ref="J187:K187"/>
    <mergeCell ref="J182:K183"/>
    <mergeCell ref="L182:M182"/>
    <mergeCell ref="N182:N183"/>
    <mergeCell ref="B191:C191"/>
    <mergeCell ref="J191:K191"/>
    <mergeCell ref="B192:C192"/>
    <mergeCell ref="J192:K192"/>
    <mergeCell ref="B193:C193"/>
    <mergeCell ref="J193:K193"/>
    <mergeCell ref="B188:C188"/>
    <mergeCell ref="J188:K188"/>
    <mergeCell ref="B189:C189"/>
    <mergeCell ref="J189:K189"/>
    <mergeCell ref="B190:C190"/>
    <mergeCell ref="J190:K190"/>
    <mergeCell ref="B197:C197"/>
    <mergeCell ref="J197:K197"/>
    <mergeCell ref="B198:C198"/>
    <mergeCell ref="J198:K198"/>
    <mergeCell ref="B199:C199"/>
    <mergeCell ref="J199:K199"/>
    <mergeCell ref="B194:C194"/>
    <mergeCell ref="J194:K194"/>
    <mergeCell ref="B195:C195"/>
    <mergeCell ref="J195:K195"/>
    <mergeCell ref="B196:C196"/>
    <mergeCell ref="J196:K196"/>
    <mergeCell ref="C206:E206"/>
    <mergeCell ref="G206:H206"/>
    <mergeCell ref="I206:N206"/>
    <mergeCell ref="C207:E207"/>
    <mergeCell ref="C208:E208"/>
    <mergeCell ref="H208:I208"/>
    <mergeCell ref="K208:L208"/>
    <mergeCell ref="J200:K200"/>
    <mergeCell ref="H202:J202"/>
    <mergeCell ref="L202:M202"/>
    <mergeCell ref="N202:P202"/>
    <mergeCell ref="C204:E204"/>
    <mergeCell ref="C205:E205"/>
    <mergeCell ref="N211:N212"/>
    <mergeCell ref="O211:O212"/>
    <mergeCell ref="P211:P212"/>
    <mergeCell ref="C209:E209"/>
    <mergeCell ref="A211:A212"/>
    <mergeCell ref="B211:C212"/>
    <mergeCell ref="D211:D212"/>
    <mergeCell ref="E211:G211"/>
    <mergeCell ref="H211:H212"/>
    <mergeCell ref="B213:C213"/>
    <mergeCell ref="J213:K213"/>
    <mergeCell ref="B214:C214"/>
    <mergeCell ref="J214:K214"/>
    <mergeCell ref="B215:C215"/>
    <mergeCell ref="J215:K215"/>
    <mergeCell ref="I211:I212"/>
    <mergeCell ref="J211:K212"/>
    <mergeCell ref="L211:M211"/>
    <mergeCell ref="B219:C219"/>
    <mergeCell ref="J219:K219"/>
    <mergeCell ref="B220:C220"/>
    <mergeCell ref="J220:K220"/>
    <mergeCell ref="B221:C221"/>
    <mergeCell ref="J221:K221"/>
    <mergeCell ref="B216:C216"/>
    <mergeCell ref="J216:K216"/>
    <mergeCell ref="B217:C217"/>
    <mergeCell ref="J217:K217"/>
    <mergeCell ref="B218:C218"/>
    <mergeCell ref="J218:K218"/>
    <mergeCell ref="B225:C225"/>
    <mergeCell ref="J225:K225"/>
    <mergeCell ref="B226:C226"/>
    <mergeCell ref="J226:K226"/>
    <mergeCell ref="B227:C227"/>
    <mergeCell ref="J227:K227"/>
    <mergeCell ref="B222:C222"/>
    <mergeCell ref="J222:K222"/>
    <mergeCell ref="B223:C223"/>
    <mergeCell ref="J223:K223"/>
    <mergeCell ref="B224:C224"/>
    <mergeCell ref="J224:K224"/>
    <mergeCell ref="C233:E233"/>
    <mergeCell ref="C234:E234"/>
    <mergeCell ref="C235:E235"/>
    <mergeCell ref="G235:H235"/>
    <mergeCell ref="I235:N235"/>
    <mergeCell ref="C236:E236"/>
    <mergeCell ref="B228:C228"/>
    <mergeCell ref="J228:K228"/>
    <mergeCell ref="J229:K229"/>
    <mergeCell ref="H231:J231"/>
    <mergeCell ref="L231:M231"/>
    <mergeCell ref="N231:P231"/>
    <mergeCell ref="O240:O241"/>
    <mergeCell ref="P240:P241"/>
    <mergeCell ref="B242:C242"/>
    <mergeCell ref="J242:K242"/>
    <mergeCell ref="C237:E237"/>
    <mergeCell ref="H237:I237"/>
    <mergeCell ref="K237:L237"/>
    <mergeCell ref="C238:E238"/>
    <mergeCell ref="A240:A241"/>
    <mergeCell ref="B240:C241"/>
    <mergeCell ref="D240:D241"/>
    <mergeCell ref="E240:G240"/>
    <mergeCell ref="H240:H241"/>
    <mergeCell ref="I240:I241"/>
    <mergeCell ref="B243:C243"/>
    <mergeCell ref="J243:K243"/>
    <mergeCell ref="B244:C244"/>
    <mergeCell ref="J244:K244"/>
    <mergeCell ref="B245:C245"/>
    <mergeCell ref="J245:K245"/>
    <mergeCell ref="J240:K241"/>
    <mergeCell ref="L240:M240"/>
    <mergeCell ref="N240:N241"/>
    <mergeCell ref="B249:C249"/>
    <mergeCell ref="J249:K249"/>
    <mergeCell ref="B250:C250"/>
    <mergeCell ref="J250:K250"/>
    <mergeCell ref="B251:C251"/>
    <mergeCell ref="J251:K251"/>
    <mergeCell ref="B246:C246"/>
    <mergeCell ref="J246:K246"/>
    <mergeCell ref="B247:C247"/>
    <mergeCell ref="J247:K247"/>
    <mergeCell ref="B248:C248"/>
    <mergeCell ref="J248:K248"/>
    <mergeCell ref="B255:C255"/>
    <mergeCell ref="J255:K255"/>
    <mergeCell ref="B256:C256"/>
    <mergeCell ref="J256:K256"/>
    <mergeCell ref="B257:C257"/>
    <mergeCell ref="J257:K257"/>
    <mergeCell ref="B252:C252"/>
    <mergeCell ref="J252:K252"/>
    <mergeCell ref="B253:C253"/>
    <mergeCell ref="J253:K253"/>
    <mergeCell ref="B254:C254"/>
    <mergeCell ref="J254:K254"/>
    <mergeCell ref="C264:E264"/>
    <mergeCell ref="G264:H264"/>
    <mergeCell ref="I264:N264"/>
    <mergeCell ref="C265:E265"/>
    <mergeCell ref="C266:E266"/>
    <mergeCell ref="H266:I266"/>
    <mergeCell ref="K266:L266"/>
    <mergeCell ref="J258:K258"/>
    <mergeCell ref="H260:J260"/>
    <mergeCell ref="L260:M260"/>
    <mergeCell ref="N260:P260"/>
    <mergeCell ref="C262:E262"/>
    <mergeCell ref="C263:E263"/>
    <mergeCell ref="I269:I270"/>
    <mergeCell ref="J269:K270"/>
    <mergeCell ref="L269:M269"/>
    <mergeCell ref="N269:N270"/>
    <mergeCell ref="O269:O270"/>
    <mergeCell ref="P269:P270"/>
    <mergeCell ref="C267:E267"/>
    <mergeCell ref="A269:A270"/>
    <mergeCell ref="B269:C270"/>
    <mergeCell ref="D269:D270"/>
    <mergeCell ref="E269:G269"/>
    <mergeCell ref="H269:H270"/>
    <mergeCell ref="B274:C274"/>
    <mergeCell ref="J274:K274"/>
    <mergeCell ref="B275:C275"/>
    <mergeCell ref="J275:K275"/>
    <mergeCell ref="B276:C276"/>
    <mergeCell ref="J276:K276"/>
    <mergeCell ref="B271:C271"/>
    <mergeCell ref="J271:K271"/>
    <mergeCell ref="B272:C272"/>
    <mergeCell ref="J272:K272"/>
    <mergeCell ref="B273:C273"/>
    <mergeCell ref="J273:K273"/>
    <mergeCell ref="B286:C286"/>
    <mergeCell ref="J286:K286"/>
    <mergeCell ref="J287:K287"/>
    <mergeCell ref="H289:J289"/>
    <mergeCell ref="L289:M289"/>
    <mergeCell ref="N289:P289"/>
    <mergeCell ref="B283:C283"/>
    <mergeCell ref="J283:K283"/>
    <mergeCell ref="B284:C284"/>
    <mergeCell ref="J284:K284"/>
    <mergeCell ref="B285:C285"/>
    <mergeCell ref="J285:K285"/>
    <mergeCell ref="B280:C280"/>
    <mergeCell ref="J280:K280"/>
    <mergeCell ref="B281:C281"/>
    <mergeCell ref="J281:K281"/>
    <mergeCell ref="B282:C282"/>
    <mergeCell ref="J282:K282"/>
    <mergeCell ref="B277:C277"/>
    <mergeCell ref="J277:K277"/>
    <mergeCell ref="B278:C278"/>
    <mergeCell ref="J278:K278"/>
    <mergeCell ref="B279:C279"/>
    <mergeCell ref="J279:K279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50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Faktura</vt:lpstr>
      <vt:lpstr>Kalkulacija</vt:lpstr>
      <vt:lpstr>Firme</vt:lpstr>
      <vt:lpstr>Firma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Pekunio</dc:creator>
  <cp:lastModifiedBy>Pekunio</cp:lastModifiedBy>
  <cp:lastPrinted>2012-08-22T22:20:21Z</cp:lastPrinted>
  <dcterms:created xsi:type="dcterms:W3CDTF">2012-08-22T21:23:24Z</dcterms:created>
  <dcterms:modified xsi:type="dcterms:W3CDTF">2012-08-24T18:44:23Z</dcterms:modified>
</cp:coreProperties>
</file>