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List1" sheetId="1" r:id="rId1"/>
    <sheet name="List2" sheetId="2" r:id="rId2"/>
    <sheet name="List3" sheetId="3" r:id="rId3"/>
  </sheets>
  <definedNames>
    <definedName name="_xlfn.IFERROR" hidden="1">#NAME?</definedName>
    <definedName name="KABEL">'List1'!$M$5:$M$11</definedName>
  </definedNames>
  <calcPr fullCalcOnLoad="1"/>
</workbook>
</file>

<file path=xl/sharedStrings.xml><?xml version="1.0" encoding="utf-8"?>
<sst xmlns="http://schemas.openxmlformats.org/spreadsheetml/2006/main" count="23" uniqueCount="20">
  <si>
    <t>KABEL</t>
  </si>
  <si>
    <t>STRUJA 
KABELA</t>
  </si>
  <si>
    <t>Ib</t>
  </si>
  <si>
    <t>Iz</t>
  </si>
  <si>
    <t>In</t>
  </si>
  <si>
    <t>&lt;         Iz</t>
  </si>
  <si>
    <t>Ib       &lt;</t>
  </si>
  <si>
    <t>OSIGURAČ</t>
  </si>
  <si>
    <t>ZADOVOLJAVA</t>
  </si>
  <si>
    <t>NE ZADOVOLJAVA</t>
  </si>
  <si>
    <t>STRUJNI 
KRUG</t>
  </si>
  <si>
    <t>UVJETI:</t>
  </si>
  <si>
    <t>SNAGA</t>
  </si>
  <si>
    <t>STRUJA</t>
  </si>
  <si>
    <t>STRUJA KABELA</t>
  </si>
  <si>
    <r>
      <t xml:space="preserve">Područje ćelija M5:M11 ima ime </t>
    </r>
    <r>
      <rPr>
        <b/>
        <sz val="11"/>
        <color indexed="10"/>
        <rFont val="Calibri"/>
        <family val="2"/>
      </rPr>
      <t>KABEL</t>
    </r>
    <r>
      <rPr>
        <sz val="11"/>
        <color indexed="10"/>
        <rFont val="Calibri"/>
        <family val="2"/>
      </rPr>
      <t xml:space="preserve">. </t>
    </r>
  </si>
  <si>
    <t>kabel</t>
  </si>
  <si>
    <t>struja kabela</t>
  </si>
  <si>
    <t>U području F32:F37 je urađeno kondiciono formatiranje.</t>
  </si>
  <si>
    <t>Nije mi jasno odakle treba da uzima vrednosti.</t>
  </si>
</sst>
</file>

<file path=xl/styles.xml><?xml version="1.0" encoding="utf-8"?>
<styleSheet xmlns="http://schemas.openxmlformats.org/spreadsheetml/2006/main">
  <numFmts count="16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33" fillId="0" borderId="0" xfId="0" applyFont="1" applyAlignment="1">
      <alignment horizontal="center" wrapText="1"/>
    </xf>
    <xf numFmtId="0" fontId="33" fillId="0" borderId="0" xfId="0" applyFont="1" applyAlignment="1">
      <alignment horizontal="center"/>
    </xf>
    <xf numFmtId="0" fontId="0" fillId="0" borderId="0" xfId="0" applyFill="1" applyAlignment="1">
      <alignment/>
    </xf>
    <xf numFmtId="0" fontId="30" fillId="31" borderId="10" xfId="54" applyBorder="1" applyAlignment="1">
      <alignment horizontal="center"/>
    </xf>
    <xf numFmtId="0" fontId="33" fillId="0" borderId="0" xfId="0" applyFont="1" applyAlignment="1">
      <alignment wrapText="1"/>
    </xf>
    <xf numFmtId="0" fontId="20" fillId="26" borderId="0" xfId="39" applyAlignment="1">
      <alignment horizontal="center"/>
    </xf>
    <xf numFmtId="0" fontId="24" fillId="29" borderId="0" xfId="47" applyAlignment="1">
      <alignment horizont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34" fillId="0" borderId="0" xfId="0" applyFont="1" applyAlignment="1">
      <alignment/>
    </xf>
    <xf numFmtId="0" fontId="0" fillId="35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ill>
        <patternFill>
          <bgColor rgb="FFFF00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352425</xdr:colOff>
      <xdr:row>37</xdr:row>
      <xdr:rowOff>95250</xdr:rowOff>
    </xdr:from>
    <xdr:to>
      <xdr:col>3</xdr:col>
      <xdr:colOff>152400</xdr:colOff>
      <xdr:row>41</xdr:row>
      <xdr:rowOff>142875</xdr:rowOff>
    </xdr:to>
    <xdr:sp>
      <xdr:nvSpPr>
        <xdr:cNvPr id="1" name="Straight Arrow Connector 2"/>
        <xdr:cNvSpPr>
          <a:spLocks/>
        </xdr:cNvSpPr>
      </xdr:nvSpPr>
      <xdr:spPr>
        <a:xfrm flipH="1" flipV="1">
          <a:off x="1571625" y="7715250"/>
          <a:ext cx="409575" cy="809625"/>
        </a:xfrm>
        <a:prstGeom prst="straightConnector1">
          <a:avLst/>
        </a:prstGeom>
        <a:noFill/>
        <a:ln w="3810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57150</xdr:colOff>
      <xdr:row>16</xdr:row>
      <xdr:rowOff>9525</xdr:rowOff>
    </xdr:from>
    <xdr:to>
      <xdr:col>3</xdr:col>
      <xdr:colOff>428625</xdr:colOff>
      <xdr:row>24</xdr:row>
      <xdr:rowOff>171450</xdr:rowOff>
    </xdr:to>
    <xdr:sp>
      <xdr:nvSpPr>
        <xdr:cNvPr id="2" name="Right Brace 11"/>
        <xdr:cNvSpPr>
          <a:spLocks/>
        </xdr:cNvSpPr>
      </xdr:nvSpPr>
      <xdr:spPr>
        <a:xfrm>
          <a:off x="1885950" y="3438525"/>
          <a:ext cx="371475" cy="1685925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542925</xdr:colOff>
      <xdr:row>20</xdr:row>
      <xdr:rowOff>85725</xdr:rowOff>
    </xdr:from>
    <xdr:to>
      <xdr:col>4</xdr:col>
      <xdr:colOff>114300</xdr:colOff>
      <xdr:row>24</xdr:row>
      <xdr:rowOff>123825</xdr:rowOff>
    </xdr:to>
    <xdr:sp>
      <xdr:nvSpPr>
        <xdr:cNvPr id="3" name="Arc 12"/>
        <xdr:cNvSpPr>
          <a:spLocks/>
        </xdr:cNvSpPr>
      </xdr:nvSpPr>
      <xdr:spPr>
        <a:xfrm>
          <a:off x="1762125" y="4276725"/>
          <a:ext cx="914400" cy="800100"/>
        </a:xfrm>
        <a:custGeom>
          <a:pathLst>
            <a:path stroke="0" h="797719" w="916781">
              <a:moveTo>
                <a:pt x="458390" y="0"/>
              </a:moveTo>
              <a:cubicBezTo>
                <a:pt x="711552" y="0"/>
                <a:pt x="916781" y="178576"/>
                <a:pt x="916781" y="398860"/>
              </a:cubicBezTo>
              <a:lnTo>
                <a:pt x="458391" y="398860"/>
              </a:lnTo>
              <a:cubicBezTo>
                <a:pt x="458391" y="265907"/>
                <a:pt x="458390" y="132953"/>
                <a:pt x="458390" y="0"/>
              </a:cubicBezTo>
              <a:close/>
            </a:path>
            <a:path fill="none" h="797719" w="916781">
              <a:moveTo>
                <a:pt x="458390" y="0"/>
              </a:moveTo>
              <a:cubicBezTo>
                <a:pt x="711552" y="0"/>
                <a:pt x="916781" y="178576"/>
                <a:pt x="916781" y="398860"/>
              </a:cubicBezTo>
            </a:path>
          </a:pathLst>
        </a:cu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352425</xdr:colOff>
      <xdr:row>22</xdr:row>
      <xdr:rowOff>76200</xdr:rowOff>
    </xdr:from>
    <xdr:to>
      <xdr:col>4</xdr:col>
      <xdr:colOff>114300</xdr:colOff>
      <xdr:row>31</xdr:row>
      <xdr:rowOff>76200</xdr:rowOff>
    </xdr:to>
    <xdr:sp>
      <xdr:nvSpPr>
        <xdr:cNvPr id="4" name="Straight Arrow Connector 14"/>
        <xdr:cNvSpPr>
          <a:spLocks/>
        </xdr:cNvSpPr>
      </xdr:nvSpPr>
      <xdr:spPr>
        <a:xfrm flipH="1">
          <a:off x="1571625" y="4648200"/>
          <a:ext cx="1104900" cy="19050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S43"/>
  <sheetViews>
    <sheetView showGridLines="0" tabSelected="1" zoomScale="80" zoomScaleNormal="80" zoomScalePageLayoutView="0" workbookViewId="0" topLeftCell="A1">
      <selection activeCell="C32" sqref="C32"/>
    </sheetView>
  </sheetViews>
  <sheetFormatPr defaultColWidth="9.140625" defaultRowHeight="15"/>
  <cols>
    <col min="4" max="4" width="11.00390625" style="0" customWidth="1"/>
    <col min="6" max="6" width="17.7109375" style="0" bestFit="1" customWidth="1"/>
    <col min="7" max="7" width="17.140625" style="0" customWidth="1"/>
    <col min="14" max="14" width="15.57421875" style="0" bestFit="1" customWidth="1"/>
    <col min="19" max="19" width="14.28125" style="0" bestFit="1" customWidth="1"/>
  </cols>
  <sheetData>
    <row r="3" ht="30">
      <c r="D3" s="9" t="s">
        <v>1</v>
      </c>
    </row>
    <row r="4" spans="1:14" s="1" customFormat="1" ht="30">
      <c r="A4" s="5" t="s">
        <v>10</v>
      </c>
      <c r="B4" s="6" t="s">
        <v>2</v>
      </c>
      <c r="C4" s="6" t="s">
        <v>0</v>
      </c>
      <c r="D4" s="5" t="s">
        <v>3</v>
      </c>
      <c r="K4" s="1" t="s">
        <v>12</v>
      </c>
      <c r="L4" s="1" t="s">
        <v>13</v>
      </c>
      <c r="M4" s="1" t="s">
        <v>0</v>
      </c>
      <c r="N4" s="1" t="s">
        <v>14</v>
      </c>
    </row>
    <row r="5" spans="1:18" ht="15">
      <c r="A5" s="1">
        <v>1</v>
      </c>
      <c r="B5" s="10">
        <v>10</v>
      </c>
      <c r="C5" s="1">
        <v>1.5</v>
      </c>
      <c r="D5" s="11">
        <v>16</v>
      </c>
      <c r="M5">
        <v>1.5</v>
      </c>
      <c r="N5">
        <v>11</v>
      </c>
      <c r="R5" s="14" t="s">
        <v>15</v>
      </c>
    </row>
    <row r="6" spans="1:14" ht="15">
      <c r="A6" s="1">
        <v>2</v>
      </c>
      <c r="B6" s="10">
        <v>20</v>
      </c>
      <c r="C6" s="1">
        <v>2.5</v>
      </c>
      <c r="D6" s="11">
        <v>25</v>
      </c>
      <c r="M6">
        <v>2.5</v>
      </c>
      <c r="N6">
        <v>15</v>
      </c>
    </row>
    <row r="7" spans="1:14" ht="15">
      <c r="A7" s="1">
        <v>3</v>
      </c>
      <c r="B7" s="10">
        <v>27</v>
      </c>
      <c r="C7" s="1">
        <v>4</v>
      </c>
      <c r="D7" s="11">
        <v>35</v>
      </c>
      <c r="M7">
        <v>4</v>
      </c>
      <c r="N7">
        <v>27</v>
      </c>
    </row>
    <row r="8" spans="1:14" ht="15">
      <c r="A8" s="1">
        <v>4</v>
      </c>
      <c r="B8" s="10">
        <v>32</v>
      </c>
      <c r="C8" s="1">
        <v>6</v>
      </c>
      <c r="D8" s="11">
        <v>45</v>
      </c>
      <c r="M8">
        <v>6</v>
      </c>
      <c r="N8">
        <v>30</v>
      </c>
    </row>
    <row r="9" spans="1:14" ht="15">
      <c r="A9" s="1">
        <v>5</v>
      </c>
      <c r="B9" s="10">
        <v>40</v>
      </c>
      <c r="C9" s="1">
        <v>10</v>
      </c>
      <c r="D9" s="11">
        <v>55</v>
      </c>
      <c r="M9">
        <v>10</v>
      </c>
      <c r="N9">
        <v>33</v>
      </c>
    </row>
    <row r="10" spans="1:14" ht="15">
      <c r="A10" s="1">
        <v>6</v>
      </c>
      <c r="B10" s="10">
        <v>55</v>
      </c>
      <c r="C10" s="1">
        <v>16</v>
      </c>
      <c r="D10" s="11">
        <v>60</v>
      </c>
      <c r="M10">
        <v>16</v>
      </c>
      <c r="N10">
        <v>42</v>
      </c>
    </row>
    <row r="11" spans="1:14" ht="15">
      <c r="A11" s="1">
        <v>7</v>
      </c>
      <c r="B11" s="10">
        <v>58</v>
      </c>
      <c r="C11" s="1">
        <v>20</v>
      </c>
      <c r="D11" s="11">
        <v>65</v>
      </c>
      <c r="M11">
        <v>25</v>
      </c>
      <c r="N11">
        <v>52</v>
      </c>
    </row>
    <row r="12" spans="18:19" ht="15">
      <c r="R12" t="s">
        <v>16</v>
      </c>
      <c r="S12" t="s">
        <v>17</v>
      </c>
    </row>
    <row r="13" spans="18:19" ht="15">
      <c r="R13" s="15">
        <v>25</v>
      </c>
      <c r="S13">
        <f>_xlfn.IFERROR(VLOOKUP(R13,$M$5:$N$11,2,0),"")</f>
        <v>52</v>
      </c>
    </row>
    <row r="14" spans="18:19" ht="15">
      <c r="R14" s="15"/>
      <c r="S14">
        <f>_xlfn.IFERROR(VLOOKUP(R14,$M$5:$N$11,2,0),"")</f>
      </c>
    </row>
    <row r="15" spans="3:19" ht="15">
      <c r="C15" t="s">
        <v>7</v>
      </c>
      <c r="R15" s="15"/>
      <c r="S15">
        <f>_xlfn.IFERROR(VLOOKUP(R15,$M$5:$N$11,2,0),"")</f>
      </c>
    </row>
    <row r="16" spans="3:18" ht="15">
      <c r="C16" s="6" t="s">
        <v>4</v>
      </c>
      <c r="R16" s="15"/>
    </row>
    <row r="17" spans="3:19" ht="15">
      <c r="C17" s="8">
        <v>12</v>
      </c>
      <c r="R17" s="15"/>
      <c r="S17">
        <f aca="true" t="shared" si="0" ref="S17:S26">_xlfn.IFERROR(VLOOKUP(R17,$M$5:$N$11,2,0),"")</f>
      </c>
    </row>
    <row r="18" spans="3:19" ht="15">
      <c r="C18" s="8">
        <v>22</v>
      </c>
      <c r="R18" s="15"/>
      <c r="S18">
        <f t="shared" si="0"/>
      </c>
    </row>
    <row r="19" spans="3:19" ht="15">
      <c r="C19" s="8">
        <v>30</v>
      </c>
      <c r="R19" s="15"/>
      <c r="S19">
        <f t="shared" si="0"/>
      </c>
    </row>
    <row r="20" spans="3:19" ht="15">
      <c r="C20" s="8">
        <v>40</v>
      </c>
      <c r="R20" s="15"/>
      <c r="S20">
        <f t="shared" si="0"/>
      </c>
    </row>
    <row r="21" spans="3:19" ht="15">
      <c r="C21" s="8">
        <v>45</v>
      </c>
      <c r="R21" s="15"/>
      <c r="S21">
        <f t="shared" si="0"/>
      </c>
    </row>
    <row r="22" spans="3:19" ht="15">
      <c r="C22" s="8">
        <v>60</v>
      </c>
      <c r="R22" s="15"/>
      <c r="S22">
        <f t="shared" si="0"/>
      </c>
    </row>
    <row r="23" spans="3:19" ht="15">
      <c r="C23" s="8">
        <v>62</v>
      </c>
      <c r="R23" s="15"/>
      <c r="S23">
        <f t="shared" si="0"/>
      </c>
    </row>
    <row r="24" spans="3:19" ht="15">
      <c r="C24" s="8"/>
      <c r="R24" s="15"/>
      <c r="S24">
        <f t="shared" si="0"/>
      </c>
    </row>
    <row r="25" spans="3:19" ht="15">
      <c r="C25" s="8"/>
      <c r="R25" s="15"/>
      <c r="S25">
        <f t="shared" si="0"/>
      </c>
    </row>
    <row r="26" spans="18:19" ht="15">
      <c r="R26" s="15"/>
      <c r="S26">
        <f t="shared" si="0"/>
      </c>
    </row>
    <row r="27" ht="15">
      <c r="A27" t="s">
        <v>11</v>
      </c>
    </row>
    <row r="29" spans="2:7" ht="15">
      <c r="B29" t="s">
        <v>6</v>
      </c>
      <c r="C29" s="1" t="s">
        <v>4</v>
      </c>
      <c r="D29" s="2" t="s">
        <v>5</v>
      </c>
      <c r="F29" s="3" t="s">
        <v>8</v>
      </c>
      <c r="G29" s="4" t="s">
        <v>9</v>
      </c>
    </row>
    <row r="31" ht="30">
      <c r="A31" s="5" t="s">
        <v>10</v>
      </c>
    </row>
    <row r="32" spans="1:9" ht="15">
      <c r="A32" s="1">
        <v>1</v>
      </c>
      <c r="B32" s="10">
        <f aca="true" t="shared" si="1" ref="B32:B38">B5</f>
        <v>10</v>
      </c>
      <c r="C32" s="8">
        <f>LOOKUP(D32,$C$17:$C$25,$C$17:$C$25)</f>
        <v>12</v>
      </c>
      <c r="D32" s="11">
        <f aca="true" t="shared" si="2" ref="D32:D38">D5</f>
        <v>16</v>
      </c>
      <c r="F32" s="12" t="str">
        <f>IF(AND(C32&gt;B32,C32&lt;D32),"ZADOVOLJAVA","NE ZADOVOLJAVA")</f>
        <v>ZADOVOLJAVA</v>
      </c>
      <c r="G32" s="12"/>
      <c r="I32" s="14" t="s">
        <v>18</v>
      </c>
    </row>
    <row r="33" spans="1:7" ht="15">
      <c r="A33" s="1">
        <v>2</v>
      </c>
      <c r="B33" s="10">
        <f t="shared" si="1"/>
        <v>20</v>
      </c>
      <c r="C33" s="8">
        <f aca="true" t="shared" si="3" ref="C33:C38">LOOKUP(D33,$C$17:$C$25,$C$17:$C$25)</f>
        <v>22</v>
      </c>
      <c r="D33" s="11">
        <f t="shared" si="2"/>
        <v>25</v>
      </c>
      <c r="F33" s="12" t="str">
        <f aca="true" t="shared" si="4" ref="F33:F38">IF(AND(C33&gt;B33,C33&lt;D33),"ZADOVOLJAVA","NE ZADOVOLJAVA")</f>
        <v>ZADOVOLJAVA</v>
      </c>
      <c r="G33" s="12"/>
    </row>
    <row r="34" spans="1:7" ht="15">
      <c r="A34" s="1">
        <v>3</v>
      </c>
      <c r="B34" s="10">
        <f t="shared" si="1"/>
        <v>27</v>
      </c>
      <c r="C34" s="8">
        <f t="shared" si="3"/>
        <v>30</v>
      </c>
      <c r="D34" s="11">
        <f t="shared" si="2"/>
        <v>35</v>
      </c>
      <c r="F34" s="12" t="str">
        <f t="shared" si="4"/>
        <v>ZADOVOLJAVA</v>
      </c>
      <c r="G34" s="12"/>
    </row>
    <row r="35" spans="1:7" ht="15">
      <c r="A35" s="1">
        <v>4</v>
      </c>
      <c r="B35" s="10">
        <f t="shared" si="1"/>
        <v>32</v>
      </c>
      <c r="C35" s="8">
        <f t="shared" si="3"/>
        <v>45</v>
      </c>
      <c r="D35" s="11">
        <f t="shared" si="2"/>
        <v>45</v>
      </c>
      <c r="F35" s="12" t="str">
        <f t="shared" si="4"/>
        <v>NE ZADOVOLJAVA</v>
      </c>
      <c r="G35" s="12"/>
    </row>
    <row r="36" spans="1:7" ht="15">
      <c r="A36" s="1">
        <v>5</v>
      </c>
      <c r="B36" s="10">
        <f t="shared" si="1"/>
        <v>40</v>
      </c>
      <c r="C36" s="8">
        <f t="shared" si="3"/>
        <v>45</v>
      </c>
      <c r="D36" s="11">
        <f t="shared" si="2"/>
        <v>55</v>
      </c>
      <c r="E36" s="7"/>
      <c r="F36" s="12" t="str">
        <f t="shared" si="4"/>
        <v>ZADOVOLJAVA</v>
      </c>
      <c r="G36" s="13"/>
    </row>
    <row r="37" spans="1:7" ht="15">
      <c r="A37" s="1">
        <v>6</v>
      </c>
      <c r="B37" s="10">
        <f t="shared" si="1"/>
        <v>55</v>
      </c>
      <c r="C37" s="8">
        <f t="shared" si="3"/>
        <v>60</v>
      </c>
      <c r="D37" s="11">
        <f t="shared" si="2"/>
        <v>60</v>
      </c>
      <c r="F37" s="12" t="str">
        <f t="shared" si="4"/>
        <v>NE ZADOVOLJAVA</v>
      </c>
      <c r="G37" s="12"/>
    </row>
    <row r="38" spans="1:7" ht="15">
      <c r="A38" s="1">
        <v>7</v>
      </c>
      <c r="B38" s="10">
        <f t="shared" si="1"/>
        <v>58</v>
      </c>
      <c r="C38" s="8">
        <f t="shared" si="3"/>
        <v>62</v>
      </c>
      <c r="D38" s="11">
        <f t="shared" si="2"/>
        <v>65</v>
      </c>
      <c r="F38" s="12" t="str">
        <f t="shared" si="4"/>
        <v>ZADOVOLJAVA</v>
      </c>
      <c r="G38" s="12"/>
    </row>
    <row r="43" ht="15">
      <c r="D43" s="14" t="s">
        <v>19</v>
      </c>
    </row>
  </sheetData>
  <sheetProtection/>
  <conditionalFormatting sqref="F32:F38">
    <cfRule type="cellIs" priority="1" dxfId="1" operator="equal" stopIfTrue="1">
      <formula>"ZADOVOLJAVA"</formula>
    </cfRule>
    <cfRule type="cellIs" priority="2" dxfId="0" operator="equal" stopIfTrue="1">
      <formula>"NE ZADOVOLJAVA"</formula>
    </cfRule>
  </conditionalFormatting>
  <dataValidations count="1">
    <dataValidation type="list" allowBlank="1" showInputMessage="1" showErrorMessage="1" sqref="R13:R26">
      <formula1>KABEL</formula1>
    </dataValidation>
  </dataValidation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2006-11-28T10:16:26Z</dcterms:created>
  <dcterms:modified xsi:type="dcterms:W3CDTF">2012-08-15T10:07:27Z</dcterms:modified>
  <cp:category/>
  <cp:version/>
  <cp:contentType/>
  <cp:contentStatus/>
</cp:coreProperties>
</file>