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<sst xmlns="http://schemas.openxmlformats.org/spreadsheetml/2006/main" count="32" uniqueCount="25">
  <si>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Zahtevana neto plata</t>
  </si>
  <si>
    <t>EUR</t>
  </si>
  <si>
    <t>Bruto plata (približno)</t>
  </si>
  <si>
    <t>Godišnja bruto plata</t>
  </si>
  <si>
    <t>Bonus (godišnji)</t>
  </si>
  <si>
    <t>Ukupno primanja</t>
  </si>
  <si>
    <t>Radnih nedelja</t>
  </si>
  <si>
    <t>Radnih dana</t>
  </si>
  <si>
    <t>Godišnji odmor</t>
  </si>
  <si>
    <t>Dana</t>
  </si>
  <si>
    <t>Dana na poslu</t>
  </si>
  <si>
    <t>Procenat prisustva</t>
  </si>
  <si>
    <t>Radno vreme</t>
  </si>
  <si>
    <t>Sati</t>
  </si>
  <si>
    <t>Pauza za ručka</t>
  </si>
  <si>
    <t>Sastanci i drugo</t>
  </si>
  <si>
    <t>Efektivno vreme na poslu</t>
  </si>
  <si>
    <t>Procenat efektivnog vremena</t>
  </si>
  <si>
    <t>Procenat sumarni</t>
  </si>
  <si>
    <t>Mesečni troškovi po zaposlenom</t>
  </si>
  <si>
    <t>Godišnje trošak po zaposlenom</t>
  </si>
  <si>
    <t>Praznici i druga odsustva</t>
  </si>
  <si>
    <t>Ukupni trošak po zaposelnom (g)</t>
  </si>
  <si>
    <t>Efektivni radni sati</t>
  </si>
  <si>
    <t>Cena radnog sata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</si>
</sst>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9" fontId="0" fillId="0" borderId="0" xfId="57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9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30.57421875" style="0" bestFit="1" customWidth="1"/>
    <col min="2" max="2" width="6.00390625" style="0" bestFit="1" customWidth="1"/>
  </cols>
  <sheetData>
    <row r="3" spans="1:3" ht="15">
      <c r="A3" t="s">
        <v>0</v>
      </c>
      <c r="B3">
        <v>1000</v>
      </c>
      <c r="C3" t="s">
        <v>1</v>
      </c>
    </row>
    <row r="4" spans="1:2" ht="15">
      <c r="A4" t="s">
        <v>2</v>
      </c>
      <c r="B4">
        <f>B3*1.62</f>
        <v>1620</v>
      </c>
    </row>
    <row r="5" spans="1:2" ht="15">
      <c r="A5" t="s">
        <v>3</v>
      </c>
      <c r="B5">
        <f>B4*12</f>
        <v>19440</v>
      </c>
    </row>
    <row r="6" spans="1:2" ht="15">
      <c r="A6" t="s">
        <v>4</v>
      </c>
      <c r="B6">
        <f>B4</f>
        <v>1620</v>
      </c>
    </row>
    <row r="7" spans="1:2" ht="15">
      <c r="A7" t="s">
        <v>5</v>
      </c>
      <c r="B7">
        <f>B5+B6</f>
        <v>21060</v>
      </c>
    </row>
    <row r="9" spans="1:2" ht="15">
      <c r="A9" t="s">
        <v>6</v>
      </c>
      <c r="B9">
        <v>52</v>
      </c>
    </row>
    <row r="10" spans="1:3" ht="15">
      <c r="A10" t="s">
        <v>7</v>
      </c>
      <c r="B10">
        <f>B9*5</f>
        <v>260</v>
      </c>
      <c r="C10" t="s">
        <v>9</v>
      </c>
    </row>
    <row r="11" spans="1:3" ht="15">
      <c r="A11" t="s">
        <v>8</v>
      </c>
      <c r="B11">
        <v>22</v>
      </c>
      <c r="C11" t="s">
        <v>9</v>
      </c>
    </row>
    <row r="12" spans="1:3" ht="15">
      <c r="A12" t="s">
        <v>21</v>
      </c>
      <c r="B12">
        <v>8</v>
      </c>
      <c r="C12" t="s">
        <v>9</v>
      </c>
    </row>
    <row r="13" spans="1:3" ht="15">
      <c r="A13" t="s">
        <v>10</v>
      </c>
      <c r="B13">
        <f>B10-B11-B12</f>
        <v>230</v>
      </c>
      <c r="C13" t="s">
        <v>9</v>
      </c>
    </row>
    <row r="14" spans="1:2" ht="15">
      <c r="A14" t="s">
        <v>11</v>
      </c>
      <c r="B14" s="1">
        <f>B13/B10</f>
        <v>0.8846153846153846</v>
      </c>
    </row>
    <row r="16" spans="1:3" ht="15">
      <c r="A16" t="s">
        <v>12</v>
      </c>
      <c r="B16">
        <v>8</v>
      </c>
      <c r="C16" t="s">
        <v>13</v>
      </c>
    </row>
    <row r="17" spans="1:3" ht="15">
      <c r="A17" t="s">
        <v>14</v>
      </c>
      <c r="B17">
        <v>0.5</v>
      </c>
      <c r="C17" t="s">
        <v>13</v>
      </c>
    </row>
    <row r="18" spans="1:3" ht="15">
      <c r="A18" t="s">
        <v>15</v>
      </c>
      <c r="B18">
        <v>0.5</v>
      </c>
      <c r="C18" t="s">
        <v>13</v>
      </c>
    </row>
    <row r="19" spans="1:3" ht="15">
      <c r="A19" t="s">
        <v>16</v>
      </c>
      <c r="B19">
        <f>B16-B17-B18</f>
        <v>7</v>
      </c>
      <c r="C19" t="s">
        <v>13</v>
      </c>
    </row>
    <row r="20" spans="1:2" ht="15">
      <c r="A20" t="s">
        <v>17</v>
      </c>
      <c r="B20" s="1">
        <f>B19/B16</f>
        <v>0.875</v>
      </c>
    </row>
    <row r="22" spans="1:2" ht="15">
      <c r="A22" t="s">
        <v>18</v>
      </c>
      <c r="B22" s="1">
        <f>B20*B14</f>
        <v>0.7740384615384615</v>
      </c>
    </row>
    <row r="24" spans="1:3" ht="15">
      <c r="A24" t="s">
        <v>19</v>
      </c>
      <c r="B24">
        <v>300</v>
      </c>
      <c r="C24" t="s">
        <v>1</v>
      </c>
    </row>
    <row r="25" spans="1:2" ht="15">
      <c r="A25" t="s">
        <v>20</v>
      </c>
      <c r="B25">
        <f>12*B24</f>
        <v>3600</v>
      </c>
    </row>
    <row r="27" spans="1:2" ht="15">
      <c r="A27" t="s">
        <v>22</v>
      </c>
      <c r="B27">
        <f>B7+B25</f>
        <v>24660</v>
      </c>
    </row>
    <row r="28" spans="1:2" ht="15">
      <c r="A28" t="s">
        <v>23</v>
      </c>
      <c r="B28">
        <f>B10*B16/B22</f>
        <v>2687.2049689440996</v>
      </c>
    </row>
    <row r="29" spans="1:2" ht="15">
      <c r="A29" t="s">
        <v>24</v>
      </c>
      <c r="B29">
        <f>B27/B28</f>
        <v>9.176821375739644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Asseco-SEE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Đorđe Lavadinović</dc:creator>
  <cp:keywords/>
  <dc:description/>
  <cp:lastModifiedBy>Đorđe Lavadinović</cp:lastModifiedBy>
  <dcterms:created xsi:type="dcterms:W3CDTF">2012-06-14T13:05:24Z</dcterms:created>
  <dcterms:modified xsi:type="dcterms:W3CDTF">2012-06-14T13:24:34Z</dcterms:modified>
  <cp:category/>
  <cp:version/>
  <cp:contentType/>
  <cp:contentStatus/>
</cp:coreProperties>
</file>