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activeTab="0"/>
  </bookViews>
  <sheets>
    <sheet name="Sheet1" sheetId="1" r:id="rId1"/>
    <sheet name="Sheet2" sheetId="2" r:id="rId2"/>
    <sheet name="Sheet3" sheetId="3" r:id="rId3"/>
  </sheets>
  <definedNames>
    <definedName name="aaa">'Sheet1'!$I$9:$K$23</definedName>
  </definedNames>
  <calcPr fullCalcOnLoad="1"/>
</workbook>
</file>

<file path=xl/sharedStrings.xml><?xml version="1.0" encoding="utf-8"?>
<sst xmlns="http://schemas.openxmlformats.org/spreadsheetml/2006/main" count="24" uniqueCount="20">
  <si>
    <t>od 17.01.2011</t>
  </si>
  <si>
    <t>23,500%</t>
  </si>
  <si>
    <t>23,075%</t>
  </si>
  <si>
    <t>22,650%</t>
  </si>
  <si>
    <t>23,100%</t>
  </si>
  <si>
    <t>22,200%</t>
  </si>
  <si>
    <t>23,000%</t>
  </si>
  <si>
    <t>24,000%</t>
  </si>
  <si>
    <t>24,500%</t>
  </si>
  <si>
    <t>22,000%</t>
  </si>
  <si>
    <t>do</t>
  </si>
  <si>
    <t xml:space="preserve">od </t>
  </si>
  <si>
    <t xml:space="preserve">stopa </t>
  </si>
  <si>
    <t xml:space="preserve">datum </t>
  </si>
  <si>
    <t>stopa god.</t>
  </si>
  <si>
    <t>br.dana</t>
  </si>
  <si>
    <t>koef. za br.dana</t>
  </si>
  <si>
    <t>iznos</t>
  </si>
  <si>
    <t>kamata</t>
  </si>
  <si>
    <t>tabela za stope po datumima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</si>
</sst>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00000"/>
    <numFmt numFmtId="174" formatCode="0.0000000000"/>
    <numFmt numFmtId="175" formatCode="0.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d\-mmm\-yyyy"/>
    <numFmt numFmtId="180" formatCode="0.000"/>
    <numFmt numFmtId="181" formatCode="m/d"/>
    <numFmt numFmtId="182" formatCode="mmm/yyyy"/>
    <numFmt numFmtId="183" formatCode="mm/dd/yy"/>
    <numFmt numFmtId="184" formatCode="m/d/yyyy"/>
    <numFmt numFmtId="185" formatCode="mmmmm"/>
    <numFmt numFmtId="186" formatCode="0.0000000"/>
  </numFmts>
  <fonts count="3">
    <font>
      <sz val="10"/>
      <name val="Arial"/>
      <family val="0"/>
    </font>
    <font>
      <sz val="10"/>
      <color indexed="18"/>
      <name val="Trebuchet MS"/>
      <family val="2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1" xfId="0" applyBorder="1" applyAlignment="1">
      <alignment/>
    </xf>
    <xf numFmtId="175" fontId="0" fillId="0" borderId="1" xfId="0" applyNumberFormat="1" applyBorder="1" applyAlignment="1">
      <alignment/>
    </xf>
    <xf numFmtId="17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79" fontId="0" fillId="2" borderId="1" xfId="0" applyNumberFormat="1" applyFill="1" applyBorder="1" applyAlignment="1">
      <alignment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86" fontId="0" fillId="0" borderId="1" xfId="0" applyNumberFormat="1" applyBorder="1" applyAlignment="1">
      <alignment/>
    </xf>
    <xf numFmtId="14" fontId="0" fillId="3" borderId="1" xfId="0" applyNumberFormat="1" applyFill="1" applyBorder="1" applyAlignment="1">
      <alignment/>
    </xf>
    <xf numFmtId="14" fontId="0" fillId="4" borderId="1" xfId="0" applyNumberFormat="1" applyFill="1" applyBorder="1" applyAlignment="1">
      <alignment/>
    </xf>
    <xf numFmtId="180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textRotation="180" readingOrder="1"/>
    </xf>
    <xf numFmtId="0" fontId="2" fillId="0" borderId="0" xfId="0" applyFont="1" applyAlignment="1">
      <alignment textRotation="180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D2" sqref="D2"/>
    </sheetView>
  </sheetViews>
  <sheetFormatPr defaultColWidth="9.140625" defaultRowHeight="12.75"/>
  <cols>
    <col min="1" max="1" width="10.140625" style="0" bestFit="1" customWidth="1"/>
    <col min="4" max="4" width="11.7109375" style="0" bestFit="1" customWidth="1"/>
    <col min="5" max="5" width="10.00390625" style="0" bestFit="1" customWidth="1"/>
    <col min="6" max="6" width="7.00390625" style="0" bestFit="1" customWidth="1"/>
    <col min="7" max="7" width="7.28125" style="0" customWidth="1"/>
    <col min="8" max="8" width="12.00390625" style="0" customWidth="1"/>
    <col min="9" max="9" width="14.57421875" style="1" customWidth="1"/>
    <col min="10" max="10" width="10.140625" style="0" bestFit="1" customWidth="1"/>
    <col min="11" max="11" width="13.8515625" style="0" customWidth="1"/>
    <col min="13" max="13" width="10.8515625" style="0" customWidth="1"/>
  </cols>
  <sheetData>
    <row r="1" spans="1:13" ht="12.75">
      <c r="A1" s="2" t="s">
        <v>13</v>
      </c>
      <c r="B1" s="2"/>
      <c r="C1" s="2"/>
      <c r="D1" s="2" t="s">
        <v>14</v>
      </c>
      <c r="E1" s="2"/>
      <c r="F1" s="2"/>
      <c r="G1" s="2" t="s">
        <v>15</v>
      </c>
      <c r="H1" s="2"/>
      <c r="I1" s="3"/>
      <c r="J1" s="2"/>
      <c r="K1" s="2" t="s">
        <v>16</v>
      </c>
      <c r="L1" s="2" t="s">
        <v>17</v>
      </c>
      <c r="M1" s="2" t="s">
        <v>18</v>
      </c>
    </row>
    <row r="2" spans="1:13" ht="12.75">
      <c r="A2" s="17">
        <v>39448</v>
      </c>
      <c r="B2" s="12">
        <v>37631</v>
      </c>
      <c r="C2" s="13">
        <f>VLOOKUP(A2,aaa,3)</f>
        <v>23.5</v>
      </c>
      <c r="D2" s="13">
        <f>C2</f>
        <v>23.5</v>
      </c>
      <c r="E2" s="2">
        <f>D2+100</f>
        <v>123.5</v>
      </c>
      <c r="F2" s="2">
        <f>E2/D3</f>
        <v>1.235</v>
      </c>
      <c r="G2" s="2">
        <v>365</v>
      </c>
      <c r="H2" s="2">
        <f>G3/G2</f>
        <v>3.0027397260273974</v>
      </c>
      <c r="I2" s="3">
        <f>POWER(F2,H2)</f>
        <v>1.8847424624484315</v>
      </c>
      <c r="J2" s="2">
        <v>1</v>
      </c>
      <c r="K2" s="16">
        <f>I2-J2</f>
        <v>0.8847424624484315</v>
      </c>
      <c r="L2" s="2">
        <v>5000</v>
      </c>
      <c r="M2" s="10">
        <f>L2*K2</f>
        <v>4423.712312242157</v>
      </c>
    </row>
    <row r="3" spans="4:13" ht="12.75">
      <c r="D3" s="2">
        <v>100</v>
      </c>
      <c r="E3" s="2"/>
      <c r="F3" s="2"/>
      <c r="G3" s="15">
        <f>G6</f>
        <v>1096</v>
      </c>
      <c r="H3" s="2"/>
      <c r="I3" s="3"/>
      <c r="J3" s="2"/>
      <c r="K3" s="2"/>
      <c r="L3" s="2"/>
      <c r="M3" s="2"/>
    </row>
    <row r="4" spans="4:13" ht="12.75">
      <c r="D4" s="2"/>
      <c r="E4" s="2"/>
      <c r="F4" s="2"/>
      <c r="G4" s="2"/>
      <c r="H4" s="2"/>
      <c r="I4" s="3"/>
      <c r="J4" s="2"/>
      <c r="K4" s="2"/>
      <c r="L4" s="2"/>
      <c r="M4" s="2"/>
    </row>
    <row r="6" spans="4:9" ht="12.75">
      <c r="D6" s="11">
        <f>A2</f>
        <v>39448</v>
      </c>
      <c r="E6" s="14">
        <f>D7-D6</f>
        <v>1095</v>
      </c>
      <c r="F6">
        <v>1</v>
      </c>
      <c r="G6" s="14">
        <f>E6+F6</f>
        <v>1096</v>
      </c>
      <c r="I6"/>
    </row>
    <row r="7" spans="4:9" ht="12.75">
      <c r="D7" s="11">
        <v>40543</v>
      </c>
      <c r="E7" s="4"/>
      <c r="G7" s="1" t="s">
        <v>15</v>
      </c>
      <c r="I7"/>
    </row>
    <row r="8" spans="4:11" ht="12.75">
      <c r="D8" s="4"/>
      <c r="G8" s="1"/>
      <c r="I8" s="21" t="s">
        <v>11</v>
      </c>
      <c r="J8" s="21" t="s">
        <v>10</v>
      </c>
      <c r="K8" t="s">
        <v>12</v>
      </c>
    </row>
    <row r="9" spans="8:11" ht="12.75">
      <c r="H9" s="22" t="s">
        <v>19</v>
      </c>
      <c r="I9" s="18">
        <v>37622</v>
      </c>
      <c r="J9" s="18">
        <v>37631</v>
      </c>
      <c r="K9" s="19">
        <v>24.5</v>
      </c>
    </row>
    <row r="10" spans="5:11" ht="12.75">
      <c r="E10" s="4"/>
      <c r="H10" s="22"/>
      <c r="I10" s="18">
        <v>37632</v>
      </c>
      <c r="J10" s="18">
        <v>37986</v>
      </c>
      <c r="K10" s="19">
        <v>24</v>
      </c>
    </row>
    <row r="11" spans="5:11" ht="12.75">
      <c r="E11" s="9"/>
      <c r="H11" s="22"/>
      <c r="I11" s="18">
        <v>37987</v>
      </c>
      <c r="J11" s="18">
        <v>40175</v>
      </c>
      <c r="K11" s="19">
        <v>23.5</v>
      </c>
    </row>
    <row r="12" spans="8:11" ht="12.75">
      <c r="H12" s="22"/>
      <c r="I12" s="18">
        <v>40176</v>
      </c>
      <c r="J12" s="18">
        <v>40259</v>
      </c>
      <c r="K12" s="19">
        <v>23.075</v>
      </c>
    </row>
    <row r="13" spans="8:11" ht="12.75">
      <c r="H13" s="22"/>
      <c r="I13" s="18">
        <v>40260</v>
      </c>
      <c r="J13" s="20"/>
      <c r="K13" s="19">
        <v>22.65</v>
      </c>
    </row>
    <row r="14" spans="8:11" ht="12.75">
      <c r="H14" s="22"/>
      <c r="I14" s="18">
        <v>40261</v>
      </c>
      <c r="J14" s="18">
        <v>40275</v>
      </c>
      <c r="K14" s="19">
        <v>23.1</v>
      </c>
    </row>
    <row r="15" spans="8:11" ht="12.75">
      <c r="H15" s="22"/>
      <c r="I15" s="18">
        <v>40276</v>
      </c>
      <c r="J15" s="18">
        <v>40308</v>
      </c>
      <c r="K15" s="19">
        <v>22.65</v>
      </c>
    </row>
    <row r="16" spans="8:11" ht="12.75">
      <c r="H16" s="22"/>
      <c r="I16" s="18">
        <v>40309</v>
      </c>
      <c r="J16" s="20"/>
      <c r="K16" s="19">
        <v>22.2</v>
      </c>
    </row>
    <row r="17" spans="8:11" ht="12.75">
      <c r="H17" s="22"/>
      <c r="I17" s="18">
        <v>40310</v>
      </c>
      <c r="J17" s="18">
        <v>40394</v>
      </c>
      <c r="K17" s="19">
        <v>23</v>
      </c>
    </row>
    <row r="18" spans="8:11" ht="12.75">
      <c r="H18" s="22"/>
      <c r="I18" s="18">
        <v>40395</v>
      </c>
      <c r="J18" s="18">
        <v>40427</v>
      </c>
      <c r="K18" s="19">
        <v>23.5</v>
      </c>
    </row>
    <row r="19" spans="8:11" ht="12.75">
      <c r="H19" s="22"/>
      <c r="I19" s="18">
        <v>40428</v>
      </c>
      <c r="J19" s="18">
        <v>40464</v>
      </c>
      <c r="K19" s="19">
        <v>24</v>
      </c>
    </row>
    <row r="20" spans="8:11" ht="12.75">
      <c r="H20" s="22"/>
      <c r="I20" s="18">
        <v>40465</v>
      </c>
      <c r="J20" s="18">
        <v>40492</v>
      </c>
      <c r="K20" s="19">
        <v>24.5</v>
      </c>
    </row>
    <row r="21" spans="8:11" ht="12.75">
      <c r="H21" s="22"/>
      <c r="I21" s="18">
        <v>40493</v>
      </c>
      <c r="J21" s="18">
        <v>40520</v>
      </c>
      <c r="K21" s="19">
        <v>25.5</v>
      </c>
    </row>
    <row r="22" spans="8:11" ht="12.75">
      <c r="H22" s="22"/>
      <c r="I22" s="18">
        <v>40521</v>
      </c>
      <c r="J22" s="18">
        <v>40543</v>
      </c>
      <c r="K22" s="19">
        <v>26.5</v>
      </c>
    </row>
    <row r="23" spans="8:11" ht="12.75">
      <c r="H23" s="22"/>
      <c r="I23" s="18">
        <v>40544</v>
      </c>
      <c r="J23" s="18">
        <v>40559</v>
      </c>
      <c r="K23" s="19">
        <v>21.5</v>
      </c>
    </row>
    <row r="24" spans="7:11" ht="12.75">
      <c r="G24" s="1"/>
      <c r="H24" s="22"/>
      <c r="I24" s="20" t="s">
        <v>0</v>
      </c>
      <c r="J24" s="20"/>
      <c r="K24" s="19">
        <v>22</v>
      </c>
    </row>
    <row r="25" spans="7:9" ht="12.75">
      <c r="G25" s="1"/>
      <c r="H25" s="23"/>
      <c r="I25"/>
    </row>
    <row r="26" spans="7:9" ht="12.75">
      <c r="G26" s="1"/>
      <c r="H26" s="23"/>
      <c r="I26"/>
    </row>
    <row r="27" spans="8:9" ht="12.75">
      <c r="H27" s="23"/>
      <c r="I27"/>
    </row>
    <row r="28" ht="12.75">
      <c r="I28"/>
    </row>
    <row r="29" ht="12.75">
      <c r="I29"/>
    </row>
    <row r="30" ht="12.75">
      <c r="I30"/>
    </row>
    <row r="31" ht="12.75">
      <c r="I31"/>
    </row>
    <row r="32" ht="12.75">
      <c r="I32"/>
    </row>
    <row r="33" ht="12.75">
      <c r="I33"/>
    </row>
    <row r="34" ht="12.75">
      <c r="I34"/>
    </row>
  </sheetData>
  <mergeCells count="1">
    <mergeCell ref="H9:H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4" sqref="A1:D14"/>
    </sheetView>
  </sheetViews>
  <sheetFormatPr defaultColWidth="9.140625" defaultRowHeight="12.75"/>
  <cols>
    <col min="1" max="2" width="14.140625" style="0" customWidth="1"/>
    <col min="3" max="3" width="14.140625" style="8" customWidth="1"/>
    <col min="4" max="16384" width="14.140625" style="0" customWidth="1"/>
  </cols>
  <sheetData>
    <row r="1" spans="1:4" ht="15">
      <c r="A1" s="5">
        <v>39814</v>
      </c>
      <c r="B1" s="5">
        <v>40175</v>
      </c>
      <c r="C1" s="8">
        <v>23.5</v>
      </c>
      <c r="D1" s="6" t="s">
        <v>1</v>
      </c>
    </row>
    <row r="2" spans="1:4" ht="15">
      <c r="A2" s="5">
        <v>40176</v>
      </c>
      <c r="B2" s="5">
        <v>40259</v>
      </c>
      <c r="C2" s="8">
        <v>23.075</v>
      </c>
      <c r="D2" s="6" t="s">
        <v>2</v>
      </c>
    </row>
    <row r="3" spans="1:4" ht="15">
      <c r="A3" s="5">
        <v>40260</v>
      </c>
      <c r="C3" s="8">
        <v>22.65</v>
      </c>
      <c r="D3" s="6" t="s">
        <v>3</v>
      </c>
    </row>
    <row r="4" spans="1:4" ht="15">
      <c r="A4" s="5">
        <v>40261</v>
      </c>
      <c r="B4" s="5">
        <v>40275</v>
      </c>
      <c r="C4" s="8">
        <v>23.1</v>
      </c>
      <c r="D4" s="6" t="s">
        <v>4</v>
      </c>
    </row>
    <row r="5" spans="1:4" ht="15">
      <c r="A5" s="5">
        <v>40276</v>
      </c>
      <c r="B5" s="5">
        <v>40308</v>
      </c>
      <c r="C5" s="8">
        <v>22.65</v>
      </c>
      <c r="D5" s="6" t="s">
        <v>3</v>
      </c>
    </row>
    <row r="6" spans="1:4" ht="15">
      <c r="A6" s="5">
        <v>40309</v>
      </c>
      <c r="C6" s="8">
        <v>22.2</v>
      </c>
      <c r="D6" s="6" t="s">
        <v>5</v>
      </c>
    </row>
    <row r="7" spans="1:4" ht="15">
      <c r="A7" s="5">
        <v>40310</v>
      </c>
      <c r="B7" s="5">
        <v>40394</v>
      </c>
      <c r="C7" s="8">
        <v>23</v>
      </c>
      <c r="D7" s="6" t="s">
        <v>6</v>
      </c>
    </row>
    <row r="8" spans="1:4" ht="15">
      <c r="A8" s="5">
        <v>40395</v>
      </c>
      <c r="B8" s="5">
        <v>40427</v>
      </c>
      <c r="C8" s="8">
        <v>23.5</v>
      </c>
      <c r="D8" s="6" t="s">
        <v>1</v>
      </c>
    </row>
    <row r="9" spans="1:4" ht="15">
      <c r="A9" s="5">
        <v>40428</v>
      </c>
      <c r="B9" s="5">
        <v>40464</v>
      </c>
      <c r="C9" s="8">
        <v>24</v>
      </c>
      <c r="D9" s="6" t="s">
        <v>7</v>
      </c>
    </row>
    <row r="10" spans="1:4" ht="15">
      <c r="A10" s="5">
        <v>40465</v>
      </c>
      <c r="B10" s="5">
        <v>40492</v>
      </c>
      <c r="C10" s="8">
        <v>24.5</v>
      </c>
      <c r="D10" s="6" t="s">
        <v>8</v>
      </c>
    </row>
    <row r="11" spans="1:4" ht="15">
      <c r="A11" s="5">
        <v>40493</v>
      </c>
      <c r="B11" s="5">
        <v>40520</v>
      </c>
      <c r="C11" s="8">
        <v>25.5</v>
      </c>
      <c r="D11" s="7">
        <v>0.255</v>
      </c>
    </row>
    <row r="12" spans="1:4" ht="15">
      <c r="A12" s="5">
        <v>40521</v>
      </c>
      <c r="B12" s="5">
        <v>40543</v>
      </c>
      <c r="C12" s="8">
        <v>26.5</v>
      </c>
      <c r="D12" s="7">
        <v>0.265</v>
      </c>
    </row>
    <row r="13" spans="1:4" ht="15">
      <c r="A13" s="5">
        <v>40544</v>
      </c>
      <c r="B13" s="5">
        <v>40559</v>
      </c>
      <c r="C13" s="8">
        <v>21.5</v>
      </c>
      <c r="D13" s="7">
        <v>0.215</v>
      </c>
    </row>
    <row r="14" spans="1:4" ht="15">
      <c r="A14" t="s">
        <v>0</v>
      </c>
      <c r="C14" s="8">
        <v>22</v>
      </c>
      <c r="D14" s="6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pufnbg1</dc:creator>
  <cp:keywords/>
  <dc:description/>
  <cp:lastModifiedBy>Rax</cp:lastModifiedBy>
  <cp:lastPrinted>2011-06-07T09:13:08Z</cp:lastPrinted>
  <dcterms:created xsi:type="dcterms:W3CDTF">2011-06-07T07:24:06Z</dcterms:created>
  <dcterms:modified xsi:type="dcterms:W3CDTF">2011-06-07T21:52:36Z</dcterms:modified>
  <cp:category/>
  <cp:version/>
  <cp:contentType/>
  <cp:contentStatus/>
</cp:coreProperties>
</file>