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Sheet1" sheetId="1" r:id="rId1"/>
    <sheet name="11" sheetId="2" r:id="rId2"/>
    <sheet name="Sheet3" sheetId="3" r:id="rId3"/>
  </sheets>
  <definedNames>
    <definedName name="drugi">'11'!$B$32:$B$39</definedName>
    <definedName name="ipsilon">'Sheet3'!$J$1:$J$2</definedName>
    <definedName name="iznos">'11'!$C$32:$C$39</definedName>
    <definedName name="pp">'Sheet3'!$K$1:$K$4</definedName>
    <definedName name="prvi">'11'!$A$32:$A$39</definedName>
    <definedName name="Tabela_Indeksa">'11'!$A$18:$J$21</definedName>
    <definedName name="Tabela_Indexa">'11'!$A$18:$J$25</definedName>
  </definedNames>
  <calcPr fullCalcOnLoad="1"/>
</workbook>
</file>

<file path=xl/sharedStrings.xml><?xml version="1.0" encoding="utf-8"?>
<sst xmlns="http://schemas.openxmlformats.org/spreadsheetml/2006/main" count="54" uniqueCount="10">
  <si>
    <t>1Y</t>
  </si>
  <si>
    <t>PP1</t>
  </si>
  <si>
    <t>2Y</t>
  </si>
  <si>
    <t>PP2</t>
  </si>
  <si>
    <t>PP3</t>
  </si>
  <si>
    <t>PP4</t>
  </si>
  <si>
    <t>iznos</t>
  </si>
  <si>
    <t>Vlookup</t>
  </si>
  <si>
    <t>Offset-Match</t>
  </si>
  <si>
    <t>Sumproduct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</si>
</sst>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0" xfId="0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5:L19"/>
  <sheetViews>
    <sheetView tabSelected="1" zoomScalePageLayoutView="0" workbookViewId="0" topLeftCell="A1">
      <selection activeCell="C6" sqref="C6"/>
    </sheetView>
  </sheetViews>
  <sheetFormatPr defaultColWidth="9.00390625" defaultRowHeight="12.75"/>
  <sheetData>
    <row r="15" spans="5:12" ht="12.75">
      <c r="E15" s="2" t="s">
        <v>2</v>
      </c>
      <c r="G15" s="2" t="s">
        <v>4</v>
      </c>
      <c r="H15" s="1">
        <f>VLOOKUP($E$15&amp;$G$15,Tabela_Indexa,2,FALSE)</f>
        <v>400</v>
      </c>
      <c r="I15" s="1">
        <f>VLOOKUP($E$15&amp;$G$15,Tabela_Indexa,3,FALSE)</f>
        <v>500</v>
      </c>
      <c r="J15" s="1">
        <f>VLOOKUP($E$15&amp;$G$15,Tabela_Indexa,4,FALSE)</f>
        <v>600</v>
      </c>
      <c r="K15" s="1">
        <f>VLOOKUP($E$15&amp;$G$15,Tabela_Indexa,5,FALSE)</f>
        <v>700</v>
      </c>
      <c r="L15" t="s">
        <v>7</v>
      </c>
    </row>
    <row r="17" spans="5:12" ht="12.75">
      <c r="E17" s="3" t="s">
        <v>2</v>
      </c>
      <c r="G17" s="3" t="s">
        <v>5</v>
      </c>
      <c r="H17" s="5">
        <f ca="1">OFFSET('11'!$A$27,MATCH(E17,'11'!$A$28:$A$29,1),MATCH(G17,'11'!$B$27:$E$27,1))</f>
        <v>4000</v>
      </c>
      <c r="L17" t="s">
        <v>8</v>
      </c>
    </row>
    <row r="19" spans="5:12" ht="12.75">
      <c r="E19" s="3" t="s">
        <v>0</v>
      </c>
      <c r="G19" s="3" t="s">
        <v>4</v>
      </c>
      <c r="H19" s="17">
        <f>SUMPRODUCT((E19=prvi)*(G19=drugi)*(iznos))</f>
        <v>30000</v>
      </c>
      <c r="L19" t="s">
        <v>9</v>
      </c>
    </row>
  </sheetData>
  <sheetProtection/>
  <dataValidations count="2">
    <dataValidation type="list" allowBlank="1" showInputMessage="1" showErrorMessage="1" sqref="E15 E17 E19">
      <formula1>ipsilon</formula1>
    </dataValidation>
    <dataValidation type="list" allowBlank="1" showInputMessage="1" showErrorMessage="1" sqref="G15 G17 G19">
      <formula1>pp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8:J39"/>
  <sheetViews>
    <sheetView zoomScalePageLayoutView="0" workbookViewId="0" topLeftCell="A10">
      <selection activeCell="F34" sqref="F34"/>
    </sheetView>
  </sheetViews>
  <sheetFormatPr defaultColWidth="9.00390625" defaultRowHeight="12.75"/>
  <sheetData>
    <row r="17" ht="13.5" thickBot="1"/>
    <row r="18" spans="1:10" ht="12.75">
      <c r="A18" s="14" t="str">
        <f>Sheet3!A1&amp;Sheet3!B1</f>
        <v>1YPP1</v>
      </c>
      <c r="B18" s="13">
        <v>100</v>
      </c>
      <c r="C18" s="7">
        <v>200</v>
      </c>
      <c r="D18" s="7">
        <v>300</v>
      </c>
      <c r="E18" s="7">
        <v>400</v>
      </c>
      <c r="F18" s="7">
        <v>500</v>
      </c>
      <c r="G18" s="7">
        <v>600</v>
      </c>
      <c r="H18" s="7">
        <v>700</v>
      </c>
      <c r="I18" s="7">
        <v>800</v>
      </c>
      <c r="J18" s="7">
        <v>900</v>
      </c>
    </row>
    <row r="19" spans="1:10" ht="12.75">
      <c r="A19" s="15" t="str">
        <f>Sheet3!A2&amp;Sheet3!B2</f>
        <v>1YPP2</v>
      </c>
      <c r="B19" s="13">
        <v>150</v>
      </c>
      <c r="C19" s="7">
        <v>250</v>
      </c>
      <c r="D19" s="7">
        <v>350</v>
      </c>
      <c r="E19" s="7">
        <v>450</v>
      </c>
      <c r="F19" s="7">
        <v>550</v>
      </c>
      <c r="G19" s="7">
        <v>650</v>
      </c>
      <c r="H19" s="7">
        <v>750</v>
      </c>
      <c r="I19" s="7">
        <v>850</v>
      </c>
      <c r="J19" s="7">
        <v>950</v>
      </c>
    </row>
    <row r="20" spans="1:10" ht="12.75">
      <c r="A20" s="15" t="str">
        <f>Sheet3!A3&amp;Sheet3!B3</f>
        <v>1YPP3</v>
      </c>
      <c r="B20" s="13">
        <v>200</v>
      </c>
      <c r="C20" s="7">
        <v>300</v>
      </c>
      <c r="D20" s="7">
        <v>400</v>
      </c>
      <c r="E20" s="7">
        <v>500</v>
      </c>
      <c r="F20" s="7">
        <v>600</v>
      </c>
      <c r="G20" s="7">
        <v>700</v>
      </c>
      <c r="H20" s="7">
        <v>800</v>
      </c>
      <c r="I20" s="7">
        <v>900</v>
      </c>
      <c r="J20" s="7">
        <v>1000</v>
      </c>
    </row>
    <row r="21" spans="1:10" ht="12.75">
      <c r="A21" s="15" t="str">
        <f>Sheet3!A4&amp;Sheet3!B4</f>
        <v>1YPP4</v>
      </c>
      <c r="B21" s="13">
        <v>250</v>
      </c>
      <c r="C21" s="7">
        <v>350</v>
      </c>
      <c r="D21" s="7">
        <v>450</v>
      </c>
      <c r="E21" s="7">
        <v>550</v>
      </c>
      <c r="F21" s="7">
        <v>650</v>
      </c>
      <c r="G21" s="7">
        <v>750</v>
      </c>
      <c r="H21" s="7">
        <v>850</v>
      </c>
      <c r="I21" s="7">
        <v>950</v>
      </c>
      <c r="J21" s="7">
        <v>1050</v>
      </c>
    </row>
    <row r="22" spans="1:10" ht="12.75">
      <c r="A22" s="15" t="str">
        <f>Sheet3!A5&amp;Sheet3!B5</f>
        <v>2YPP1</v>
      </c>
      <c r="B22" s="13">
        <v>300</v>
      </c>
      <c r="C22" s="7">
        <v>400</v>
      </c>
      <c r="D22" s="7">
        <v>500</v>
      </c>
      <c r="E22" s="7">
        <v>600</v>
      </c>
      <c r="F22" s="7">
        <v>700</v>
      </c>
      <c r="G22" s="7">
        <v>800</v>
      </c>
      <c r="H22" s="7">
        <v>900</v>
      </c>
      <c r="I22" s="7">
        <v>1000</v>
      </c>
      <c r="J22" s="7">
        <v>1100</v>
      </c>
    </row>
    <row r="23" spans="1:10" ht="12.75">
      <c r="A23" s="15" t="str">
        <f>Sheet3!A6&amp;Sheet3!B6</f>
        <v>2YPP2</v>
      </c>
      <c r="B23" s="13">
        <v>350</v>
      </c>
      <c r="C23" s="7">
        <v>450</v>
      </c>
      <c r="D23" s="7">
        <v>550</v>
      </c>
      <c r="E23" s="7">
        <v>650</v>
      </c>
      <c r="F23" s="7">
        <v>750</v>
      </c>
      <c r="G23" s="7">
        <v>850</v>
      </c>
      <c r="H23" s="7">
        <v>950</v>
      </c>
      <c r="I23" s="7">
        <v>1050</v>
      </c>
      <c r="J23" s="7">
        <v>1150</v>
      </c>
    </row>
    <row r="24" spans="1:10" ht="12.75">
      <c r="A24" s="15" t="str">
        <f>Sheet3!A7&amp;Sheet3!B7</f>
        <v>2YPP3</v>
      </c>
      <c r="B24" s="13">
        <v>400</v>
      </c>
      <c r="C24" s="7">
        <v>500</v>
      </c>
      <c r="D24" s="7">
        <v>600</v>
      </c>
      <c r="E24" s="7">
        <v>700</v>
      </c>
      <c r="F24" s="7">
        <v>800</v>
      </c>
      <c r="G24" s="7">
        <v>900</v>
      </c>
      <c r="H24" s="7">
        <v>1000</v>
      </c>
      <c r="I24" s="7">
        <v>1100</v>
      </c>
      <c r="J24" s="7">
        <v>1200</v>
      </c>
    </row>
    <row r="25" spans="1:10" ht="13.5" thickBot="1">
      <c r="A25" s="16" t="str">
        <f>Sheet3!A8&amp;Sheet3!B8</f>
        <v>2YPP4</v>
      </c>
      <c r="B25" s="13">
        <v>450</v>
      </c>
      <c r="C25" s="7">
        <v>550</v>
      </c>
      <c r="D25" s="7">
        <v>650</v>
      </c>
      <c r="E25" s="7">
        <v>750</v>
      </c>
      <c r="F25" s="7">
        <v>850</v>
      </c>
      <c r="G25" s="7">
        <v>950</v>
      </c>
      <c r="H25" s="7">
        <v>1050</v>
      </c>
      <c r="I25" s="7">
        <v>1150</v>
      </c>
      <c r="J25" s="7">
        <v>1250</v>
      </c>
    </row>
    <row r="27" spans="1:5" ht="12.75">
      <c r="A27" s="4"/>
      <c r="B27" s="4" t="s">
        <v>1</v>
      </c>
      <c r="C27" s="4" t="s">
        <v>3</v>
      </c>
      <c r="D27" s="4" t="s">
        <v>4</v>
      </c>
      <c r="E27" s="4" t="s">
        <v>5</v>
      </c>
    </row>
    <row r="28" spans="1:5" ht="12.75">
      <c r="A28" s="3" t="s">
        <v>0</v>
      </c>
      <c r="B28" s="2">
        <v>100</v>
      </c>
      <c r="C28" s="2">
        <v>200</v>
      </c>
      <c r="D28" s="2">
        <v>300</v>
      </c>
      <c r="E28" s="2">
        <v>400</v>
      </c>
    </row>
    <row r="29" spans="1:5" ht="12.75">
      <c r="A29" s="3" t="s">
        <v>2</v>
      </c>
      <c r="B29" s="2">
        <v>1000</v>
      </c>
      <c r="C29" s="2">
        <v>2000</v>
      </c>
      <c r="D29" s="2">
        <v>3000</v>
      </c>
      <c r="E29" s="2">
        <v>4000</v>
      </c>
    </row>
    <row r="31" spans="1:3" ht="12.75">
      <c r="A31" s="6"/>
      <c r="B31" s="6"/>
      <c r="C31" s="6" t="s">
        <v>6</v>
      </c>
    </row>
    <row r="32" spans="1:3" ht="12.75">
      <c r="A32" s="3" t="s">
        <v>0</v>
      </c>
      <c r="B32" s="3" t="s">
        <v>1</v>
      </c>
      <c r="C32" s="3">
        <v>10000</v>
      </c>
    </row>
    <row r="33" spans="1:3" ht="12.75">
      <c r="A33" s="3" t="s">
        <v>0</v>
      </c>
      <c r="B33" s="3" t="s">
        <v>3</v>
      </c>
      <c r="C33" s="3">
        <v>20000</v>
      </c>
    </row>
    <row r="34" spans="1:3" ht="12.75">
      <c r="A34" s="3" t="s">
        <v>0</v>
      </c>
      <c r="B34" s="3" t="s">
        <v>4</v>
      </c>
      <c r="C34" s="3">
        <v>30000</v>
      </c>
    </row>
    <row r="35" spans="1:3" ht="12.75">
      <c r="A35" s="3" t="s">
        <v>0</v>
      </c>
      <c r="B35" s="3" t="s">
        <v>5</v>
      </c>
      <c r="C35" s="3">
        <v>40000</v>
      </c>
    </row>
    <row r="36" spans="1:3" ht="12.75">
      <c r="A36" s="3" t="s">
        <v>2</v>
      </c>
      <c r="B36" s="3" t="s">
        <v>1</v>
      </c>
      <c r="C36" s="3">
        <v>50000</v>
      </c>
    </row>
    <row r="37" spans="1:3" ht="12.75">
      <c r="A37" s="3" t="s">
        <v>2</v>
      </c>
      <c r="B37" s="3" t="s">
        <v>3</v>
      </c>
      <c r="C37" s="3">
        <v>60000</v>
      </c>
    </row>
    <row r="38" spans="1:3" ht="12.75">
      <c r="A38" s="3" t="s">
        <v>2</v>
      </c>
      <c r="B38" s="3" t="s">
        <v>4</v>
      </c>
      <c r="C38" s="3">
        <v>70000</v>
      </c>
    </row>
    <row r="39" spans="1:3" ht="12.75">
      <c r="A39" s="3" t="s">
        <v>2</v>
      </c>
      <c r="B39" s="3" t="s">
        <v>5</v>
      </c>
      <c r="C39" s="3">
        <v>80000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1" sqref="J1:J2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s="8" t="str">
        <f>A1&amp;B1</f>
        <v>1YPP1</v>
      </c>
      <c r="J1" s="10" t="s">
        <v>0</v>
      </c>
      <c r="K1" s="8" t="s">
        <v>1</v>
      </c>
    </row>
    <row r="2" spans="1:11" ht="13.5" thickBot="1">
      <c r="A2" t="s">
        <v>0</v>
      </c>
      <c r="B2" t="s">
        <v>3</v>
      </c>
      <c r="C2" s="12" t="str">
        <f aca="true" t="shared" si="0" ref="C2:C8">A2&amp;B2</f>
        <v>1YPP2</v>
      </c>
      <c r="J2" s="11" t="s">
        <v>2</v>
      </c>
      <c r="K2" s="12" t="s">
        <v>3</v>
      </c>
    </row>
    <row r="3" spans="1:11" ht="12.75">
      <c r="A3" t="s">
        <v>0</v>
      </c>
      <c r="B3" t="s">
        <v>4</v>
      </c>
      <c r="C3" s="12" t="str">
        <f t="shared" si="0"/>
        <v>1YPP3</v>
      </c>
      <c r="K3" s="12" t="s">
        <v>4</v>
      </c>
    </row>
    <row r="4" spans="1:11" ht="13.5" thickBot="1">
      <c r="A4" t="s">
        <v>0</v>
      </c>
      <c r="B4" t="s">
        <v>5</v>
      </c>
      <c r="C4" s="12" t="str">
        <f t="shared" si="0"/>
        <v>1YPP4</v>
      </c>
      <c r="K4" s="9" t="s">
        <v>5</v>
      </c>
    </row>
    <row r="5" spans="1:3" ht="12.75">
      <c r="A5" t="s">
        <v>2</v>
      </c>
      <c r="B5" t="s">
        <v>1</v>
      </c>
      <c r="C5" s="12" t="str">
        <f t="shared" si="0"/>
        <v>2YPP1</v>
      </c>
    </row>
    <row r="6" spans="1:3" ht="12.75">
      <c r="A6" t="s">
        <v>2</v>
      </c>
      <c r="B6" t="s">
        <v>3</v>
      </c>
      <c r="C6" s="12" t="str">
        <f t="shared" si="0"/>
        <v>2YPP2</v>
      </c>
    </row>
    <row r="7" spans="1:3" ht="12.75">
      <c r="A7" t="s">
        <v>2</v>
      </c>
      <c r="B7" t="s">
        <v>4</v>
      </c>
      <c r="C7" s="12" t="str">
        <f t="shared" si="0"/>
        <v>2YPP3</v>
      </c>
    </row>
    <row r="8" spans="1:3" ht="13.5" thickBot="1">
      <c r="A8" t="s">
        <v>2</v>
      </c>
      <c r="B8" t="s">
        <v>5</v>
      </c>
      <c r="C8" s="9" t="str">
        <f t="shared" si="0"/>
        <v>2YPP4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2011-05-31T08:02:56Z</dcterms:created>
  <dcterms:modified xsi:type="dcterms:W3CDTF">2011-05-31T09:08:05Z</dcterms:modified>
  <cp:category/>
  <cp:version/>
  <cp:contentType/>
  <cp:contentStatus/>
</cp:coreProperties>
</file>