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4"/>
  <c r="E5"/>
  <c r="E6"/>
  <c r="E7"/>
  <c r="E8"/>
  <c r="E9"/>
  <c r="E10"/>
  <c r="E11"/>
  <c r="E12"/>
  <c r="E13"/>
  <c r="E14"/>
  <c r="E15"/>
  <c r="E16"/>
  <c r="E17"/>
  <c r="E18"/>
  <c r="E19"/>
  <c r="E20"/>
  <c r="E21"/>
  <c r="E4"/>
  <c r="D5"/>
  <c r="D6"/>
  <c r="D7"/>
  <c r="D8"/>
  <c r="D9"/>
  <c r="D10"/>
  <c r="D11"/>
  <c r="D12"/>
  <c r="D13"/>
  <c r="D14"/>
  <c r="D15"/>
  <c r="D16"/>
  <c r="D17"/>
  <c r="D18"/>
  <c r="D19"/>
  <c r="D20"/>
  <c r="D21"/>
  <c r="D4"/>
  <c r="C5"/>
  <c r="C6"/>
  <c r="C7"/>
  <c r="C8"/>
  <c r="C9"/>
  <c r="C10"/>
  <c r="C11"/>
  <c r="C12"/>
  <c r="C13"/>
  <c r="C14"/>
  <c r="C15"/>
  <c r="C16"/>
  <c r="C17"/>
  <c r="C18"/>
  <c r="C19"/>
  <c r="C20"/>
  <c r="C21"/>
  <c r="C4"/>
  <c r="Q5"/>
  <c r="Q6"/>
  <c r="Q7"/>
  <c r="Q8"/>
  <c r="Q9"/>
  <c r="Q10"/>
  <c r="Q11"/>
  <c r="Q12"/>
  <c r="Q13"/>
  <c r="Q14"/>
  <c r="Q15"/>
  <c r="Q16"/>
  <c r="Q17"/>
  <c r="Q18"/>
  <c r="Q19"/>
  <c r="Q20"/>
  <c r="Q21"/>
  <c r="Q4"/>
  <c r="N5"/>
  <c r="N6"/>
  <c r="N7"/>
  <c r="N8"/>
  <c r="N9"/>
  <c r="N10"/>
  <c r="N11"/>
  <c r="N12"/>
  <c r="N13"/>
  <c r="N14"/>
  <c r="N15"/>
  <c r="N16"/>
  <c r="N17"/>
  <c r="N18"/>
  <c r="N19"/>
  <c r="N20"/>
  <c r="N21"/>
  <c r="N4"/>
  <c r="AC21"/>
  <c r="Z21"/>
  <c r="W21"/>
  <c r="T21"/>
  <c r="K21"/>
  <c r="AC20"/>
  <c r="Z20"/>
  <c r="W20"/>
  <c r="T20"/>
  <c r="K20"/>
  <c r="AC19"/>
  <c r="Z19"/>
  <c r="W19"/>
  <c r="T19"/>
  <c r="K19"/>
  <c r="AC18"/>
  <c r="Z18"/>
  <c r="W18"/>
  <c r="T18"/>
  <c r="K18"/>
  <c r="AC17"/>
  <c r="Z17"/>
  <c r="W17"/>
  <c r="T17"/>
  <c r="K17"/>
  <c r="AC16"/>
  <c r="Z16"/>
  <c r="W16"/>
  <c r="T16"/>
  <c r="K16"/>
  <c r="AC15"/>
  <c r="Z15"/>
  <c r="W15"/>
  <c r="T15"/>
  <c r="K15"/>
  <c r="AC14"/>
  <c r="Z14"/>
  <c r="W14"/>
  <c r="T14"/>
  <c r="K14"/>
  <c r="AC13"/>
  <c r="Z13"/>
  <c r="W13"/>
  <c r="T13"/>
  <c r="K13"/>
  <c r="AC12"/>
  <c r="Z12"/>
  <c r="W12"/>
  <c r="T12"/>
  <c r="K12"/>
  <c r="AC11"/>
  <c r="Z11"/>
  <c r="W11"/>
  <c r="T11"/>
  <c r="K11"/>
  <c r="AC10"/>
  <c r="Z10"/>
  <c r="W10"/>
  <c r="T10"/>
  <c r="K10"/>
  <c r="AC9"/>
  <c r="Z9"/>
  <c r="W9"/>
  <c r="T9"/>
  <c r="K9"/>
  <c r="AC8"/>
  <c r="Z8"/>
  <c r="W8"/>
  <c r="T8"/>
  <c r="K8"/>
  <c r="AC7"/>
  <c r="Z7"/>
  <c r="W7"/>
  <c r="T7"/>
  <c r="K7"/>
  <c r="AC6"/>
  <c r="Z6"/>
  <c r="W6"/>
  <c r="T6"/>
  <c r="K6"/>
  <c r="AC5"/>
  <c r="Z5"/>
  <c r="W5"/>
  <c r="T5"/>
  <c r="K5"/>
  <c r="AC4"/>
  <c r="Z4"/>
  <c r="W4"/>
  <c r="T4"/>
  <c r="K4"/>
  <c r="D23"/>
  <c r="C23"/>
  <c r="E23" l="1"/>
  <c r="F23" s="1"/>
  <c r="F6" l="1"/>
  <c r="F7"/>
  <c r="F8"/>
  <c r="F9"/>
  <c r="F10"/>
  <c r="F11"/>
  <c r="F12"/>
  <c r="F13"/>
  <c r="F14"/>
  <c r="F15"/>
  <c r="F16"/>
  <c r="F17"/>
  <c r="F18"/>
  <c r="F19"/>
  <c r="F20"/>
  <c r="F21"/>
  <c r="F4"/>
  <c r="F5"/>
</calcChain>
</file>

<file path=xl/sharedStrings.xml><?xml version="1.0" encoding="utf-8"?>
<sst xmlns="http://schemas.openxmlformats.org/spreadsheetml/2006/main" count="35" uniqueCount="12">
  <si>
    <t>Ukupno</t>
  </si>
  <si>
    <t>Proizvod</t>
  </si>
  <si>
    <t>Nabavna cena</t>
  </si>
  <si>
    <t>Marža</t>
  </si>
  <si>
    <t>%</t>
  </si>
  <si>
    <t>Ponedeljak</t>
  </si>
  <si>
    <t>Utorak</t>
  </si>
  <si>
    <t>Sreda</t>
  </si>
  <si>
    <t>Četvrtak</t>
  </si>
  <si>
    <t>Petak</t>
  </si>
  <si>
    <t xml:space="preserve">Subota </t>
  </si>
  <si>
    <t>Nedelja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</si>
</sst>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4" xfId="0" applyFill="1" applyBorder="1"/>
    <xf numFmtId="0" fontId="0" fillId="0" borderId="1" xfId="0" applyFill="1" applyBorder="1"/>
    <xf numFmtId="4" fontId="2" fillId="3" borderId="3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3" borderId="3" xfId="0" applyNumberFormat="1" applyFont="1" applyFill="1" applyBorder="1" applyAlignment="1">
      <alignment horizontal="right"/>
    </xf>
    <xf numFmtId="4" fontId="2" fillId="3" borderId="3" xfId="0" applyNumberFormat="1" applyFont="1" applyFill="1" applyBorder="1"/>
    <xf numFmtId="0" fontId="0" fillId="4" borderId="1" xfId="0" applyFill="1" applyBorder="1"/>
    <xf numFmtId="4" fontId="2" fillId="4" borderId="2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10" fontId="2" fillId="0" borderId="3" xfId="0" applyNumberFormat="1" applyFont="1" applyBorder="1"/>
    <xf numFmtId="49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/>
    <xf numFmtId="0" fontId="0" fillId="0" borderId="0" xfId="0" applyAlignment="1"/>
    <xf numFmtId="4" fontId="3" fillId="3" borderId="5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23"/>
  <sheetViews>
    <sheetView tabSelected="1" workbookViewId="0">
      <selection activeCell="H5" sqref="H5"/>
    </sheetView>
  </sheetViews>
  <sheetFormatPr defaultRowHeight="15"/>
  <cols>
    <col min="2" max="2" width="38" bestFit="1" customWidth="1"/>
    <col min="3" max="3" width="17" bestFit="1" customWidth="1"/>
    <col min="4" max="4" width="15.85546875" customWidth="1"/>
    <col min="5" max="5" width="14.7109375" customWidth="1"/>
    <col min="6" max="6" width="18.85546875" customWidth="1"/>
    <col min="8" max="8" width="38" bestFit="1" customWidth="1"/>
    <col min="9" max="9" width="17" bestFit="1" customWidth="1"/>
    <col min="10" max="10" width="7.85546875" bestFit="1" customWidth="1"/>
    <col min="11" max="11" width="10" bestFit="1" customWidth="1"/>
    <col min="12" max="12" width="17" bestFit="1" customWidth="1"/>
    <col min="13" max="13" width="7.85546875" bestFit="1" customWidth="1"/>
    <col min="14" max="14" width="10" bestFit="1" customWidth="1"/>
    <col min="15" max="15" width="17" bestFit="1" customWidth="1"/>
    <col min="16" max="16" width="7.85546875" bestFit="1" customWidth="1"/>
    <col min="17" max="17" width="10" bestFit="1" customWidth="1"/>
    <col min="18" max="18" width="17" bestFit="1" customWidth="1"/>
    <col min="19" max="19" width="7.85546875" bestFit="1" customWidth="1"/>
    <col min="20" max="20" width="10" bestFit="1" customWidth="1"/>
    <col min="21" max="21" width="17" bestFit="1" customWidth="1"/>
    <col min="23" max="23" width="10" bestFit="1" customWidth="1"/>
    <col min="24" max="24" width="17" bestFit="1" customWidth="1"/>
    <col min="25" max="25" width="7.85546875" bestFit="1" customWidth="1"/>
    <col min="26" max="26" width="10" bestFit="1" customWidth="1"/>
    <col min="27" max="27" width="17" bestFit="1" customWidth="1"/>
    <col min="28" max="28" width="7.85546875" bestFit="1" customWidth="1"/>
    <col min="29" max="29" width="10" bestFit="1" customWidth="1"/>
    <col min="30" max="30" width="9" customWidth="1"/>
    <col min="31" max="31" width="7.85546875" bestFit="1" customWidth="1"/>
    <col min="32" max="32" width="10" bestFit="1" customWidth="1"/>
  </cols>
  <sheetData>
    <row r="2" spans="2:32" ht="17.25" customHeight="1">
      <c r="I2" s="24" t="s">
        <v>5</v>
      </c>
      <c r="J2" s="24"/>
      <c r="K2" s="24"/>
      <c r="L2" s="25" t="s">
        <v>6</v>
      </c>
      <c r="M2" s="25"/>
      <c r="N2" s="25"/>
      <c r="O2" s="26" t="s">
        <v>7</v>
      </c>
      <c r="P2" s="26"/>
      <c r="Q2" s="26"/>
      <c r="R2" s="27" t="s">
        <v>8</v>
      </c>
      <c r="S2" s="27"/>
      <c r="T2" s="27"/>
      <c r="U2" s="28" t="s">
        <v>9</v>
      </c>
      <c r="V2" s="28"/>
      <c r="W2" s="28"/>
      <c r="X2" s="29" t="s">
        <v>10</v>
      </c>
      <c r="Y2" s="29"/>
      <c r="Z2" s="29"/>
      <c r="AA2" s="30" t="s">
        <v>11</v>
      </c>
      <c r="AB2" s="30"/>
      <c r="AC2" s="30"/>
      <c r="AD2" s="21"/>
      <c r="AE2" s="21"/>
      <c r="AF2" s="21"/>
    </row>
    <row r="3" spans="2:32" ht="45" customHeight="1">
      <c r="B3" s="13" t="s">
        <v>1</v>
      </c>
      <c r="C3" s="14" t="s">
        <v>2</v>
      </c>
      <c r="D3" s="15" t="s">
        <v>3</v>
      </c>
      <c r="E3" s="15" t="s">
        <v>0</v>
      </c>
      <c r="F3" s="16" t="s">
        <v>4</v>
      </c>
      <c r="H3" s="13" t="s">
        <v>1</v>
      </c>
      <c r="I3" s="22" t="s">
        <v>2</v>
      </c>
      <c r="J3" s="23" t="s">
        <v>3</v>
      </c>
      <c r="K3" s="23" t="s">
        <v>0</v>
      </c>
      <c r="L3" s="22" t="s">
        <v>2</v>
      </c>
      <c r="M3" s="23" t="s">
        <v>3</v>
      </c>
      <c r="N3" s="23" t="s">
        <v>0</v>
      </c>
      <c r="O3" s="22" t="s">
        <v>2</v>
      </c>
      <c r="P3" s="23" t="s">
        <v>3</v>
      </c>
      <c r="Q3" s="23" t="s">
        <v>0</v>
      </c>
      <c r="R3" s="22" t="s">
        <v>2</v>
      </c>
      <c r="S3" s="23" t="s">
        <v>3</v>
      </c>
      <c r="T3" s="23" t="s">
        <v>0</v>
      </c>
      <c r="U3" s="22" t="s">
        <v>2</v>
      </c>
      <c r="V3" s="23" t="s">
        <v>3</v>
      </c>
      <c r="W3" s="23" t="s">
        <v>0</v>
      </c>
      <c r="X3" s="22" t="s">
        <v>2</v>
      </c>
      <c r="Y3" s="23" t="s">
        <v>3</v>
      </c>
      <c r="Z3" s="23" t="s">
        <v>0</v>
      </c>
      <c r="AA3" s="22" t="s">
        <v>2</v>
      </c>
      <c r="AB3" s="23" t="s">
        <v>3</v>
      </c>
      <c r="AC3" s="23" t="s">
        <v>0</v>
      </c>
      <c r="AD3" s="21"/>
      <c r="AE3" s="21"/>
      <c r="AF3" s="21"/>
    </row>
    <row r="4" spans="2:32">
      <c r="B4" s="1"/>
      <c r="C4" s="2">
        <f>I4+L4+O4+R4+U4+X4+AA4</f>
        <v>0</v>
      </c>
      <c r="D4" s="2">
        <f>J4+M4+P4+S4+V4+Y4+AB4</f>
        <v>0</v>
      </c>
      <c r="E4" s="2">
        <f>K4+N4+Q4+T4+W4+Z4+AC4</f>
        <v>0</v>
      </c>
      <c r="F4" s="18">
        <f>IF($E$23&gt;0,E4/$E$23,"")</f>
        <v>0</v>
      </c>
      <c r="H4" s="1" t="str">
        <f t="shared" ref="H4:H21" si="0">IF(B4=0,"",B4)</f>
        <v/>
      </c>
      <c r="I4" s="2"/>
      <c r="J4" s="3"/>
      <c r="K4" s="6">
        <f>I4+J4</f>
        <v>0</v>
      </c>
      <c r="L4" s="7"/>
      <c r="M4" s="8"/>
      <c r="N4" s="9">
        <f>SUM(L4,M4)</f>
        <v>0</v>
      </c>
      <c r="O4" s="3"/>
      <c r="P4" s="3"/>
      <c r="Q4" s="10">
        <f>SUM(O4,P4)</f>
        <v>0</v>
      </c>
      <c r="R4" s="3"/>
      <c r="S4" s="3"/>
      <c r="T4" s="10">
        <f>R4+S4</f>
        <v>0</v>
      </c>
      <c r="U4" s="3"/>
      <c r="V4" s="3"/>
      <c r="W4" s="10">
        <f>U4+V4</f>
        <v>0</v>
      </c>
      <c r="X4" s="3"/>
      <c r="Y4" s="3"/>
      <c r="Z4" s="10">
        <f>X4+Y4</f>
        <v>0</v>
      </c>
      <c r="AA4" s="3"/>
      <c r="AB4" s="3"/>
      <c r="AC4" s="10">
        <f>AA4+AB4</f>
        <v>0</v>
      </c>
      <c r="AD4" s="21"/>
      <c r="AE4" s="21"/>
      <c r="AF4" s="21"/>
    </row>
    <row r="5" spans="2:32">
      <c r="B5" s="1"/>
      <c r="C5" s="2">
        <f>I5+L5+O5+R5+U5+X5+AA5</f>
        <v>0</v>
      </c>
      <c r="D5" s="2">
        <f>J5+M5+P5+S5+V5+Y5+AB5</f>
        <v>0</v>
      </c>
      <c r="E5" s="2">
        <f>K5+N5+Q5+T5+W5+Z5+AC5</f>
        <v>0</v>
      </c>
      <c r="F5" s="18">
        <f>IF($E$23&gt;0,E5/$E$23,"")</f>
        <v>0</v>
      </c>
      <c r="H5" s="1" t="str">
        <f t="shared" si="0"/>
        <v/>
      </c>
      <c r="I5" s="2"/>
      <c r="J5" s="3"/>
      <c r="K5" s="6">
        <f t="shared" ref="K5:K21" si="1">I5+J5</f>
        <v>0</v>
      </c>
      <c r="L5" s="3"/>
      <c r="M5" s="3"/>
      <c r="N5" s="9">
        <f t="shared" ref="N5:N21" si="2">SUM(L5,M5)</f>
        <v>0</v>
      </c>
      <c r="O5" s="3"/>
      <c r="P5" s="3"/>
      <c r="Q5" s="10">
        <f t="shared" ref="Q5:Q21" si="3">SUM(O5,P5)</f>
        <v>0</v>
      </c>
      <c r="R5" s="3"/>
      <c r="S5" s="3"/>
      <c r="T5" s="10">
        <f t="shared" ref="T5:T21" si="4">R5+S5</f>
        <v>0</v>
      </c>
      <c r="U5" s="3"/>
      <c r="V5" s="3"/>
      <c r="W5" s="10">
        <f t="shared" ref="W5:W21" si="5">U5+V5</f>
        <v>0</v>
      </c>
      <c r="X5" s="3"/>
      <c r="Y5" s="3"/>
      <c r="Z5" s="10">
        <f t="shared" ref="Z5:Z21" si="6">X5+Y5</f>
        <v>0</v>
      </c>
      <c r="AA5" s="3"/>
      <c r="AB5" s="3"/>
      <c r="AC5" s="10">
        <f t="shared" ref="AC5:AC21" si="7">AA5+AB5</f>
        <v>0</v>
      </c>
      <c r="AD5" s="21"/>
      <c r="AE5" s="21"/>
      <c r="AF5" s="21"/>
    </row>
    <row r="6" spans="2:32">
      <c r="B6" s="1"/>
      <c r="C6" s="2">
        <f>I6+L6+O6+R6+U6+X6+AA6</f>
        <v>0</v>
      </c>
      <c r="D6" s="2">
        <f>J6+M6+P6+S6+V6+Y6+AB6</f>
        <v>3176</v>
      </c>
      <c r="E6" s="2">
        <f>K6+N6+Q6+T6+W6+Z6+AC6</f>
        <v>3176</v>
      </c>
      <c r="F6" s="18">
        <f>IF($E$23&gt;0,E6/$E$23,"")</f>
        <v>9.9249131570098764E-2</v>
      </c>
      <c r="H6" s="1" t="str">
        <f t="shared" si="0"/>
        <v/>
      </c>
      <c r="I6" s="2"/>
      <c r="J6" s="3">
        <v>2390</v>
      </c>
      <c r="K6" s="6">
        <f t="shared" si="1"/>
        <v>2390</v>
      </c>
      <c r="L6" s="3"/>
      <c r="M6" s="3">
        <v>786</v>
      </c>
      <c r="N6" s="9">
        <f t="shared" si="2"/>
        <v>786</v>
      </c>
      <c r="O6" s="3"/>
      <c r="P6" s="3"/>
      <c r="Q6" s="10">
        <f t="shared" si="3"/>
        <v>0</v>
      </c>
      <c r="R6" s="3"/>
      <c r="S6" s="3"/>
      <c r="T6" s="10">
        <f t="shared" si="4"/>
        <v>0</v>
      </c>
      <c r="U6" s="3"/>
      <c r="V6" s="3"/>
      <c r="W6" s="10">
        <f t="shared" si="5"/>
        <v>0</v>
      </c>
      <c r="X6" s="3"/>
      <c r="Y6" s="3"/>
      <c r="Z6" s="10">
        <f t="shared" si="6"/>
        <v>0</v>
      </c>
      <c r="AA6" s="3"/>
      <c r="AB6" s="3"/>
      <c r="AC6" s="10">
        <f t="shared" si="7"/>
        <v>0</v>
      </c>
      <c r="AD6" s="21"/>
      <c r="AE6" s="21"/>
      <c r="AF6" s="21"/>
    </row>
    <row r="7" spans="2:32">
      <c r="B7" s="1"/>
      <c r="C7" s="2">
        <f>I7+L7+O7+R7+U7+X7+AA7</f>
        <v>2360</v>
      </c>
      <c r="D7" s="2">
        <f>J7+M7+P7+S7+V7+Y7+AB7</f>
        <v>789</v>
      </c>
      <c r="E7" s="2">
        <f>K7+N7+Q7+T7+W7+Z7+AC7</f>
        <v>3149</v>
      </c>
      <c r="F7" s="18">
        <f>IF($E$23&gt;0,E7/$E$23,"")</f>
        <v>9.8405388952846673E-2</v>
      </c>
      <c r="H7" s="1" t="str">
        <f t="shared" si="0"/>
        <v/>
      </c>
      <c r="I7" s="2">
        <v>2360</v>
      </c>
      <c r="J7" s="3"/>
      <c r="K7" s="6">
        <f t="shared" si="1"/>
        <v>2360</v>
      </c>
      <c r="L7" s="3"/>
      <c r="M7" s="3"/>
      <c r="N7" s="9">
        <f t="shared" si="2"/>
        <v>0</v>
      </c>
      <c r="O7" s="3"/>
      <c r="P7" s="3"/>
      <c r="Q7" s="10">
        <f t="shared" si="3"/>
        <v>0</v>
      </c>
      <c r="R7" s="3"/>
      <c r="S7" s="3"/>
      <c r="T7" s="10">
        <f t="shared" si="4"/>
        <v>0</v>
      </c>
      <c r="U7" s="3"/>
      <c r="V7" s="3"/>
      <c r="W7" s="10">
        <f t="shared" si="5"/>
        <v>0</v>
      </c>
      <c r="X7" s="3"/>
      <c r="Y7" s="3">
        <v>789</v>
      </c>
      <c r="Z7" s="10">
        <f t="shared" si="6"/>
        <v>789</v>
      </c>
      <c r="AA7" s="3"/>
      <c r="AB7" s="3"/>
      <c r="AC7" s="10">
        <f t="shared" si="7"/>
        <v>0</v>
      </c>
      <c r="AD7" s="21"/>
      <c r="AE7" s="21"/>
      <c r="AF7" s="21"/>
    </row>
    <row r="8" spans="2:32">
      <c r="B8" s="1"/>
      <c r="C8" s="2">
        <f>I8+L8+O8+R8+U8+X8+AA8</f>
        <v>0</v>
      </c>
      <c r="D8" s="2">
        <f>J8+M8+P8+S8+V8+Y8+AB8</f>
        <v>5768</v>
      </c>
      <c r="E8" s="2">
        <f>K8+N8+Q8+T8+W8+Z8+AC8</f>
        <v>5768</v>
      </c>
      <c r="F8" s="18">
        <f>IF($E$23&gt;0,E8/$E$23,"")</f>
        <v>0.18024842282630027</v>
      </c>
      <c r="H8" s="1" t="str">
        <f t="shared" si="0"/>
        <v/>
      </c>
      <c r="I8" s="2"/>
      <c r="J8" s="3"/>
      <c r="K8" s="6">
        <f t="shared" si="1"/>
        <v>0</v>
      </c>
      <c r="L8" s="3"/>
      <c r="M8" s="3"/>
      <c r="N8" s="9">
        <f t="shared" si="2"/>
        <v>0</v>
      </c>
      <c r="O8" s="3"/>
      <c r="P8" s="3"/>
      <c r="Q8" s="10">
        <f t="shared" si="3"/>
        <v>0</v>
      </c>
      <c r="R8" s="3"/>
      <c r="S8" s="3">
        <v>5768</v>
      </c>
      <c r="T8" s="10">
        <f t="shared" si="4"/>
        <v>5768</v>
      </c>
      <c r="U8" s="3"/>
      <c r="V8" s="3"/>
      <c r="W8" s="10">
        <f t="shared" si="5"/>
        <v>0</v>
      </c>
      <c r="X8" s="3"/>
      <c r="Y8" s="3"/>
      <c r="Z8" s="10">
        <f t="shared" si="6"/>
        <v>0</v>
      </c>
      <c r="AA8" s="3"/>
      <c r="AB8" s="3"/>
      <c r="AC8" s="10">
        <f t="shared" si="7"/>
        <v>0</v>
      </c>
      <c r="AD8" s="21"/>
      <c r="AE8" s="21"/>
      <c r="AF8" s="21"/>
    </row>
    <row r="9" spans="2:32">
      <c r="B9" s="4"/>
      <c r="C9" s="2">
        <f>I9+L9+O9+R9+U9+X9+AA9</f>
        <v>0</v>
      </c>
      <c r="D9" s="2">
        <f>J9+M9+P9+S9+V9+Y9+AB9</f>
        <v>3670</v>
      </c>
      <c r="E9" s="2">
        <f>K9+N9+Q9+T9+W9+Z9+AC9</f>
        <v>3670</v>
      </c>
      <c r="F9" s="18">
        <f>IF($E$23&gt;0,E9/$E$23,"")</f>
        <v>0.1146864964931557</v>
      </c>
      <c r="H9" s="1" t="str">
        <f t="shared" si="0"/>
        <v/>
      </c>
      <c r="I9" s="2"/>
      <c r="J9" s="3">
        <v>3670</v>
      </c>
      <c r="K9" s="6">
        <f t="shared" si="1"/>
        <v>3670</v>
      </c>
      <c r="L9" s="3"/>
      <c r="M9" s="3"/>
      <c r="N9" s="9">
        <f t="shared" si="2"/>
        <v>0</v>
      </c>
      <c r="O9" s="3"/>
      <c r="P9" s="3"/>
      <c r="Q9" s="10">
        <f t="shared" si="3"/>
        <v>0</v>
      </c>
      <c r="R9" s="3"/>
      <c r="S9" s="3"/>
      <c r="T9" s="10">
        <f t="shared" si="4"/>
        <v>0</v>
      </c>
      <c r="U9" s="3"/>
      <c r="V9" s="3"/>
      <c r="W9" s="10">
        <f t="shared" si="5"/>
        <v>0</v>
      </c>
      <c r="X9" s="3"/>
      <c r="Y9" s="3"/>
      <c r="Z9" s="10">
        <f t="shared" si="6"/>
        <v>0</v>
      </c>
      <c r="AA9" s="3"/>
      <c r="AB9" s="3"/>
      <c r="AC9" s="10">
        <f t="shared" si="7"/>
        <v>0</v>
      </c>
      <c r="AD9" s="21"/>
      <c r="AE9" s="21"/>
      <c r="AF9" s="21"/>
    </row>
    <row r="10" spans="2:32">
      <c r="B10" s="1"/>
      <c r="C10" s="2">
        <f>I10+L10+O10+R10+U10+X10+AA10</f>
        <v>3099.28</v>
      </c>
      <c r="D10" s="2">
        <f>J10+M10+P10+S10+V10+Y10+AB10</f>
        <v>0</v>
      </c>
      <c r="E10" s="2">
        <f>K10+N10+Q10+T10+W10+Z10+AC10</f>
        <v>3099.28</v>
      </c>
      <c r="F10" s="18">
        <f>IF($E$23&gt;0,E10/$E$23,"")</f>
        <v>9.6851652548040221E-2</v>
      </c>
      <c r="H10" s="1" t="str">
        <f t="shared" si="0"/>
        <v/>
      </c>
      <c r="I10" s="2"/>
      <c r="J10" s="3"/>
      <c r="K10" s="6">
        <f t="shared" si="1"/>
        <v>0</v>
      </c>
      <c r="L10" s="3"/>
      <c r="M10" s="3"/>
      <c r="N10" s="9">
        <f t="shared" si="2"/>
        <v>0</v>
      </c>
      <c r="O10" s="3"/>
      <c r="P10" s="3"/>
      <c r="Q10" s="10">
        <f t="shared" si="3"/>
        <v>0</v>
      </c>
      <c r="R10" s="3"/>
      <c r="S10" s="3"/>
      <c r="T10" s="10">
        <f t="shared" si="4"/>
        <v>0</v>
      </c>
      <c r="U10" s="3">
        <v>3099.28</v>
      </c>
      <c r="V10" s="3"/>
      <c r="W10" s="10">
        <f t="shared" si="5"/>
        <v>3099.28</v>
      </c>
      <c r="X10" s="3"/>
      <c r="Y10" s="3"/>
      <c r="Z10" s="10">
        <f t="shared" si="6"/>
        <v>0</v>
      </c>
      <c r="AA10" s="3"/>
      <c r="AB10" s="3"/>
      <c r="AC10" s="10">
        <f t="shared" si="7"/>
        <v>0</v>
      </c>
      <c r="AD10" s="21"/>
      <c r="AE10" s="21"/>
      <c r="AF10" s="21"/>
    </row>
    <row r="11" spans="2:32">
      <c r="B11" s="1"/>
      <c r="C11" s="2">
        <f>I11+L11+O11+R11+U11+X11+AA11</f>
        <v>565</v>
      </c>
      <c r="D11" s="2">
        <f>J11+M11+P11+S11+V11+Y11+AB11</f>
        <v>55</v>
      </c>
      <c r="E11" s="2">
        <f>K11+N11+Q11+T11+W11+Z11+AC11</f>
        <v>620</v>
      </c>
      <c r="F11" s="18">
        <f>IF($E$23&gt;0,E11/$E$23,"")</f>
        <v>1.9374830470233386E-2</v>
      </c>
      <c r="H11" s="1" t="str">
        <f t="shared" si="0"/>
        <v/>
      </c>
      <c r="I11" s="2">
        <v>565</v>
      </c>
      <c r="J11" s="3"/>
      <c r="K11" s="6">
        <f t="shared" si="1"/>
        <v>565</v>
      </c>
      <c r="L11" s="3"/>
      <c r="M11" s="3"/>
      <c r="N11" s="9">
        <f t="shared" si="2"/>
        <v>0</v>
      </c>
      <c r="O11" s="3"/>
      <c r="P11" s="3">
        <v>55</v>
      </c>
      <c r="Q11" s="10">
        <f t="shared" si="3"/>
        <v>55</v>
      </c>
      <c r="R11" s="3"/>
      <c r="S11" s="3"/>
      <c r="T11" s="10">
        <f t="shared" si="4"/>
        <v>0</v>
      </c>
      <c r="U11" s="3"/>
      <c r="V11" s="3"/>
      <c r="W11" s="10">
        <f t="shared" si="5"/>
        <v>0</v>
      </c>
      <c r="X11" s="3"/>
      <c r="Y11" s="3"/>
      <c r="Z11" s="10">
        <f t="shared" si="6"/>
        <v>0</v>
      </c>
      <c r="AA11" s="3"/>
      <c r="AB11" s="3"/>
      <c r="AC11" s="10">
        <f t="shared" si="7"/>
        <v>0</v>
      </c>
      <c r="AD11" s="21"/>
      <c r="AE11" s="21"/>
      <c r="AF11" s="21"/>
    </row>
    <row r="12" spans="2:32">
      <c r="B12" s="1"/>
      <c r="C12" s="2">
        <f>I12+L12+O12+R12+U12+X12+AA12</f>
        <v>0</v>
      </c>
      <c r="D12" s="2">
        <f>J12+M12+P12+S12+V12+Y12+AB12</f>
        <v>0</v>
      </c>
      <c r="E12" s="2">
        <f>K12+N12+Q12+T12+W12+Z12+AC12</f>
        <v>0</v>
      </c>
      <c r="F12" s="18">
        <f>IF($E$23&gt;0,E12/$E$23,"")</f>
        <v>0</v>
      </c>
      <c r="H12" s="1" t="str">
        <f t="shared" si="0"/>
        <v/>
      </c>
      <c r="I12" s="2"/>
      <c r="J12" s="3"/>
      <c r="K12" s="6">
        <f t="shared" si="1"/>
        <v>0</v>
      </c>
      <c r="L12" s="3"/>
      <c r="M12" s="3"/>
      <c r="N12" s="9">
        <f t="shared" si="2"/>
        <v>0</v>
      </c>
      <c r="O12" s="3"/>
      <c r="P12" s="3"/>
      <c r="Q12" s="10">
        <f t="shared" si="3"/>
        <v>0</v>
      </c>
      <c r="R12" s="3"/>
      <c r="S12" s="3"/>
      <c r="T12" s="10">
        <f t="shared" si="4"/>
        <v>0</v>
      </c>
      <c r="U12" s="3"/>
      <c r="V12" s="3"/>
      <c r="W12" s="10">
        <f t="shared" si="5"/>
        <v>0</v>
      </c>
      <c r="X12" s="3"/>
      <c r="Y12" s="3"/>
      <c r="Z12" s="10">
        <f t="shared" si="6"/>
        <v>0</v>
      </c>
      <c r="AA12" s="3"/>
      <c r="AB12" s="3"/>
      <c r="AC12" s="10">
        <f t="shared" si="7"/>
        <v>0</v>
      </c>
      <c r="AD12" s="21"/>
      <c r="AE12" s="21"/>
      <c r="AF12" s="21"/>
    </row>
    <row r="13" spans="2:32">
      <c r="B13" s="1"/>
      <c r="C13" s="2">
        <f>I13+L13+O13+R13+U13+X13+AA13</f>
        <v>0</v>
      </c>
      <c r="D13" s="2">
        <f>J13+M13+P13+S13+V13+Y13+AB13</f>
        <v>4920</v>
      </c>
      <c r="E13" s="2">
        <f>K13+N13+Q13+T13+W13+Z13+AC13</f>
        <v>4920</v>
      </c>
      <c r="F13" s="18">
        <f>IF($E$23&gt;0,E13/$E$23,"")</f>
        <v>0.15374865469927138</v>
      </c>
      <c r="H13" s="1" t="str">
        <f t="shared" si="0"/>
        <v/>
      </c>
      <c r="I13" s="2"/>
      <c r="J13" s="3"/>
      <c r="K13" s="6">
        <f t="shared" si="1"/>
        <v>0</v>
      </c>
      <c r="L13" s="3"/>
      <c r="M13" s="3">
        <v>487</v>
      </c>
      <c r="N13" s="9">
        <f t="shared" si="2"/>
        <v>487</v>
      </c>
      <c r="O13" s="3"/>
      <c r="P13" s="3"/>
      <c r="Q13" s="10">
        <f t="shared" si="3"/>
        <v>0</v>
      </c>
      <c r="R13" s="3"/>
      <c r="S13" s="3"/>
      <c r="T13" s="10">
        <f t="shared" si="4"/>
        <v>0</v>
      </c>
      <c r="U13" s="3"/>
      <c r="V13" s="3"/>
      <c r="W13" s="10">
        <f t="shared" si="5"/>
        <v>0</v>
      </c>
      <c r="X13" s="3"/>
      <c r="Y13" s="3"/>
      <c r="Z13" s="10">
        <f t="shared" si="6"/>
        <v>0</v>
      </c>
      <c r="AA13" s="3"/>
      <c r="AB13" s="3">
        <v>4433</v>
      </c>
      <c r="AC13" s="10">
        <f t="shared" si="7"/>
        <v>4433</v>
      </c>
      <c r="AD13" s="21"/>
      <c r="AE13" s="21"/>
      <c r="AF13" s="21"/>
    </row>
    <row r="14" spans="2:32">
      <c r="B14" s="1"/>
      <c r="C14" s="2">
        <f>I14+L14+O14+R14+U14+X14+AA14</f>
        <v>0</v>
      </c>
      <c r="D14" s="2">
        <f>J14+M14+P14+S14+V14+Y14+AB14</f>
        <v>0</v>
      </c>
      <c r="E14" s="2">
        <f>K14+N14+Q14+T14+W14+Z14+AC14</f>
        <v>0</v>
      </c>
      <c r="F14" s="18">
        <f>IF($E$23&gt;0,E14/$E$23,"")</f>
        <v>0</v>
      </c>
      <c r="H14" s="1" t="str">
        <f t="shared" si="0"/>
        <v/>
      </c>
      <c r="I14" s="2"/>
      <c r="J14" s="3"/>
      <c r="K14" s="6">
        <f t="shared" si="1"/>
        <v>0</v>
      </c>
      <c r="L14" s="3"/>
      <c r="M14" s="3"/>
      <c r="N14" s="9">
        <f t="shared" si="2"/>
        <v>0</v>
      </c>
      <c r="O14" s="3"/>
      <c r="P14" s="3"/>
      <c r="Q14" s="10">
        <f t="shared" si="3"/>
        <v>0</v>
      </c>
      <c r="R14" s="3"/>
      <c r="S14" s="3"/>
      <c r="T14" s="10">
        <f t="shared" si="4"/>
        <v>0</v>
      </c>
      <c r="U14" s="3"/>
      <c r="V14" s="3"/>
      <c r="W14" s="10">
        <f t="shared" si="5"/>
        <v>0</v>
      </c>
      <c r="X14" s="3"/>
      <c r="Y14" s="3"/>
      <c r="Z14" s="10">
        <f t="shared" si="6"/>
        <v>0</v>
      </c>
      <c r="AA14" s="3"/>
      <c r="AB14" s="3"/>
      <c r="AC14" s="10">
        <f t="shared" si="7"/>
        <v>0</v>
      </c>
      <c r="AD14" s="21"/>
      <c r="AE14" s="21"/>
      <c r="AF14" s="21"/>
    </row>
    <row r="15" spans="2:32">
      <c r="B15" s="1"/>
      <c r="C15" s="2">
        <f>I15+L15+O15+R15+U15+X15+AA15</f>
        <v>664</v>
      </c>
      <c r="D15" s="2">
        <f>J15+M15+P15+S15+V15+Y15+AB15</f>
        <v>0</v>
      </c>
      <c r="E15" s="2">
        <f>K15+N15+Q15+T15+W15+Z15+AC15</f>
        <v>664</v>
      </c>
      <c r="F15" s="18">
        <f>IF($E$23&gt;0,E15/$E$23,"")</f>
        <v>2.0749818439088658E-2</v>
      </c>
      <c r="H15" s="1" t="str">
        <f t="shared" si="0"/>
        <v/>
      </c>
      <c r="I15" s="2"/>
      <c r="J15" s="3"/>
      <c r="K15" s="6">
        <f t="shared" si="1"/>
        <v>0</v>
      </c>
      <c r="L15" s="3"/>
      <c r="M15" s="3"/>
      <c r="N15" s="9">
        <f t="shared" si="2"/>
        <v>0</v>
      </c>
      <c r="O15" s="3"/>
      <c r="P15" s="3"/>
      <c r="Q15" s="10">
        <f t="shared" si="3"/>
        <v>0</v>
      </c>
      <c r="R15" s="3">
        <v>664</v>
      </c>
      <c r="S15" s="3"/>
      <c r="T15" s="10">
        <f t="shared" si="4"/>
        <v>664</v>
      </c>
      <c r="U15" s="3"/>
      <c r="V15" s="3"/>
      <c r="W15" s="10">
        <f t="shared" si="5"/>
        <v>0</v>
      </c>
      <c r="X15" s="3"/>
      <c r="Y15" s="3"/>
      <c r="Z15" s="10">
        <f t="shared" si="6"/>
        <v>0</v>
      </c>
      <c r="AA15" s="3"/>
      <c r="AB15" s="3"/>
      <c r="AC15" s="10">
        <f t="shared" si="7"/>
        <v>0</v>
      </c>
      <c r="AD15" s="21"/>
      <c r="AE15" s="21"/>
      <c r="AF15" s="21"/>
    </row>
    <row r="16" spans="2:32">
      <c r="B16" s="5"/>
      <c r="C16" s="2">
        <f>I16+L16+O16+R16+U16+X16+AA16</f>
        <v>0</v>
      </c>
      <c r="D16" s="2">
        <f>J16+M16+P16+S16+V16+Y16+AB16</f>
        <v>456</v>
      </c>
      <c r="E16" s="2">
        <f>K16+N16+Q16+T16+W16+Z16+AC16</f>
        <v>456</v>
      </c>
      <c r="F16" s="18">
        <f>IF($E$23&gt;0,E16/$E$23,"")</f>
        <v>1.4249875313591006E-2</v>
      </c>
      <c r="H16" s="1" t="str">
        <f t="shared" si="0"/>
        <v/>
      </c>
      <c r="I16" s="2"/>
      <c r="J16" s="3"/>
      <c r="K16" s="6">
        <f t="shared" si="1"/>
        <v>0</v>
      </c>
      <c r="L16" s="3"/>
      <c r="M16" s="3"/>
      <c r="N16" s="9">
        <f t="shared" si="2"/>
        <v>0</v>
      </c>
      <c r="O16" s="3"/>
      <c r="P16" s="3"/>
      <c r="Q16" s="10">
        <f t="shared" si="3"/>
        <v>0</v>
      </c>
      <c r="R16" s="3"/>
      <c r="S16" s="3"/>
      <c r="T16" s="10">
        <f t="shared" si="4"/>
        <v>0</v>
      </c>
      <c r="U16" s="3"/>
      <c r="V16" s="3">
        <v>456</v>
      </c>
      <c r="W16" s="10">
        <f t="shared" si="5"/>
        <v>456</v>
      </c>
      <c r="X16" s="3"/>
      <c r="Y16" s="3"/>
      <c r="Z16" s="10">
        <f t="shared" si="6"/>
        <v>0</v>
      </c>
      <c r="AA16" s="3"/>
      <c r="AB16" s="3"/>
      <c r="AC16" s="10">
        <f t="shared" si="7"/>
        <v>0</v>
      </c>
      <c r="AD16" s="21"/>
      <c r="AE16" s="21"/>
      <c r="AF16" s="21"/>
    </row>
    <row r="17" spans="2:32">
      <c r="B17" s="1"/>
      <c r="C17" s="2">
        <f>I17+L17+O17+R17+U17+X17+AA17</f>
        <v>5689</v>
      </c>
      <c r="D17" s="2">
        <f>J17+M17+P17+S17+V17+Y17+AB17</f>
        <v>0</v>
      </c>
      <c r="E17" s="2">
        <f>K17+N17+Q17+T17+W17+Z17+AC17</f>
        <v>5689</v>
      </c>
      <c r="F17" s="18">
        <f>IF($E$23&gt;0,E17/$E$23,"")</f>
        <v>0.17777969442767377</v>
      </c>
      <c r="H17" s="1" t="str">
        <f t="shared" si="0"/>
        <v/>
      </c>
      <c r="I17" s="2">
        <v>5689</v>
      </c>
      <c r="J17" s="3"/>
      <c r="K17" s="6">
        <f t="shared" si="1"/>
        <v>5689</v>
      </c>
      <c r="L17" s="3"/>
      <c r="M17" s="3"/>
      <c r="N17" s="9">
        <f t="shared" si="2"/>
        <v>0</v>
      </c>
      <c r="O17" s="3"/>
      <c r="P17" s="3"/>
      <c r="Q17" s="10">
        <f t="shared" si="3"/>
        <v>0</v>
      </c>
      <c r="R17" s="3"/>
      <c r="S17" s="3"/>
      <c r="T17" s="10">
        <f t="shared" si="4"/>
        <v>0</v>
      </c>
      <c r="U17" s="3"/>
      <c r="V17" s="3"/>
      <c r="W17" s="10">
        <f t="shared" si="5"/>
        <v>0</v>
      </c>
      <c r="X17" s="3"/>
      <c r="Y17" s="3"/>
      <c r="Z17" s="10">
        <f t="shared" si="6"/>
        <v>0</v>
      </c>
      <c r="AA17" s="3"/>
      <c r="AB17" s="3"/>
      <c r="AC17" s="10">
        <f t="shared" si="7"/>
        <v>0</v>
      </c>
      <c r="AD17" s="21"/>
      <c r="AE17" s="21"/>
      <c r="AF17" s="21"/>
    </row>
    <row r="18" spans="2:32">
      <c r="B18" s="5"/>
      <c r="C18" s="2">
        <f>I18+L18+O18+R18+U18+X18+AA18</f>
        <v>0</v>
      </c>
      <c r="D18" s="2">
        <f>J18+M18+P18+S18+V18+Y18+AB18</f>
        <v>0</v>
      </c>
      <c r="E18" s="2">
        <f>K18+N18+Q18+T18+W18+Z18+AC18</f>
        <v>0</v>
      </c>
      <c r="F18" s="18">
        <f>IF($E$23&gt;0,E18/$E$23,"")</f>
        <v>0</v>
      </c>
      <c r="H18" s="1" t="str">
        <f t="shared" si="0"/>
        <v/>
      </c>
      <c r="I18" s="2"/>
      <c r="J18" s="3"/>
      <c r="K18" s="6">
        <f t="shared" si="1"/>
        <v>0</v>
      </c>
      <c r="L18" s="3"/>
      <c r="M18" s="3"/>
      <c r="N18" s="9">
        <f t="shared" si="2"/>
        <v>0</v>
      </c>
      <c r="O18" s="3"/>
      <c r="P18" s="3"/>
      <c r="Q18" s="10">
        <f t="shared" si="3"/>
        <v>0</v>
      </c>
      <c r="R18" s="3"/>
      <c r="S18" s="3"/>
      <c r="T18" s="10">
        <f t="shared" si="4"/>
        <v>0</v>
      </c>
      <c r="U18" s="3"/>
      <c r="V18" s="3"/>
      <c r="W18" s="10">
        <f t="shared" si="5"/>
        <v>0</v>
      </c>
      <c r="X18" s="3"/>
      <c r="Y18" s="3"/>
      <c r="Z18" s="10">
        <f t="shared" si="6"/>
        <v>0</v>
      </c>
      <c r="AA18" s="3"/>
      <c r="AB18" s="3"/>
      <c r="AC18" s="10">
        <f t="shared" si="7"/>
        <v>0</v>
      </c>
      <c r="AD18" s="21"/>
      <c r="AE18" s="21"/>
      <c r="AF18" s="21"/>
    </row>
    <row r="19" spans="2:32">
      <c r="B19" s="1"/>
      <c r="C19" s="2">
        <f>I19+L19+O19+R19+U19+X19+AA19</f>
        <v>789</v>
      </c>
      <c r="D19" s="2">
        <f>J19+M19+P19+S19+V19+Y19+AB19</f>
        <v>0</v>
      </c>
      <c r="E19" s="2">
        <f>K19+N19+Q19+T19+W19+Z19+AC19</f>
        <v>789</v>
      </c>
      <c r="F19" s="18">
        <f>IF($E$23&gt;0,E19/$E$23,"")</f>
        <v>2.4656034259700227E-2</v>
      </c>
      <c r="H19" s="1" t="str">
        <f t="shared" si="0"/>
        <v/>
      </c>
      <c r="I19" s="2"/>
      <c r="J19" s="3"/>
      <c r="K19" s="6">
        <f t="shared" si="1"/>
        <v>0</v>
      </c>
      <c r="L19" s="3"/>
      <c r="M19" s="3"/>
      <c r="N19" s="9">
        <f t="shared" si="2"/>
        <v>0</v>
      </c>
      <c r="O19" s="3"/>
      <c r="P19" s="3"/>
      <c r="Q19" s="10">
        <f t="shared" si="3"/>
        <v>0</v>
      </c>
      <c r="R19" s="3"/>
      <c r="S19" s="3"/>
      <c r="T19" s="10">
        <f t="shared" si="4"/>
        <v>0</v>
      </c>
      <c r="U19" s="3"/>
      <c r="V19" s="3"/>
      <c r="W19" s="10">
        <f t="shared" si="5"/>
        <v>0</v>
      </c>
      <c r="X19" s="3">
        <v>789</v>
      </c>
      <c r="Y19" s="3"/>
      <c r="Z19" s="10">
        <f t="shared" si="6"/>
        <v>789</v>
      </c>
      <c r="AA19" s="3"/>
      <c r="AB19" s="3"/>
      <c r="AC19" s="10">
        <f t="shared" si="7"/>
        <v>0</v>
      </c>
      <c r="AD19" s="21"/>
      <c r="AE19" s="21"/>
      <c r="AF19" s="21"/>
    </row>
    <row r="20" spans="2:32">
      <c r="B20" s="1"/>
      <c r="C20" s="2">
        <f>I20+L20+O20+R20+U20+X20+AA20</f>
        <v>0</v>
      </c>
      <c r="D20" s="2">
        <f>J20+M20+P20+S20+V20+Y20+AB20</f>
        <v>0</v>
      </c>
      <c r="E20" s="2">
        <f>K20+N20+Q20+T20+W20+Z20+AC20</f>
        <v>0</v>
      </c>
      <c r="F20" s="18">
        <f>IF($E$23&gt;0,E20/$E$23,"")</f>
        <v>0</v>
      </c>
      <c r="H20" s="1" t="str">
        <f t="shared" si="0"/>
        <v/>
      </c>
      <c r="I20" s="2"/>
      <c r="J20" s="3"/>
      <c r="K20" s="6">
        <f t="shared" si="1"/>
        <v>0</v>
      </c>
      <c r="L20" s="3"/>
      <c r="M20" s="3"/>
      <c r="N20" s="9">
        <f t="shared" si="2"/>
        <v>0</v>
      </c>
      <c r="O20" s="3"/>
      <c r="P20" s="3"/>
      <c r="Q20" s="10">
        <f t="shared" si="3"/>
        <v>0</v>
      </c>
      <c r="R20" s="3"/>
      <c r="S20" s="3"/>
      <c r="T20" s="10">
        <f t="shared" si="4"/>
        <v>0</v>
      </c>
      <c r="U20" s="3"/>
      <c r="V20" s="3"/>
      <c r="W20" s="10">
        <f t="shared" si="5"/>
        <v>0</v>
      </c>
      <c r="X20" s="3"/>
      <c r="Y20" s="3"/>
      <c r="Z20" s="10">
        <f t="shared" si="6"/>
        <v>0</v>
      </c>
      <c r="AA20" s="3"/>
      <c r="AB20" s="3"/>
      <c r="AC20" s="10">
        <f t="shared" si="7"/>
        <v>0</v>
      </c>
      <c r="AD20" s="21"/>
      <c r="AE20" s="21"/>
      <c r="AF20" s="21"/>
    </row>
    <row r="21" spans="2:32">
      <c r="B21" s="1"/>
      <c r="C21" s="2">
        <f>I21+L21+O21+R21+U21+X21+AA21</f>
        <v>0</v>
      </c>
      <c r="D21" s="2">
        <f>J21+M21+P21+S21+V21+Y21+AB21</f>
        <v>0</v>
      </c>
      <c r="E21" s="2">
        <f>K21+N21+Q21+T21+W21+Z21+AC21</f>
        <v>0</v>
      </c>
      <c r="F21" s="18">
        <f>IF($E$23&gt;0,E21/$E$23,"")</f>
        <v>0</v>
      </c>
      <c r="H21" s="1" t="str">
        <f t="shared" si="0"/>
        <v/>
      </c>
      <c r="I21" s="2"/>
      <c r="J21" s="3"/>
      <c r="K21" s="6">
        <f t="shared" si="1"/>
        <v>0</v>
      </c>
      <c r="L21" s="3"/>
      <c r="M21" s="3"/>
      <c r="N21" s="9">
        <f t="shared" si="2"/>
        <v>0</v>
      </c>
      <c r="O21" s="3"/>
      <c r="P21" s="3"/>
      <c r="Q21" s="10">
        <f t="shared" si="3"/>
        <v>0</v>
      </c>
      <c r="R21" s="3"/>
      <c r="S21" s="3"/>
      <c r="T21" s="10">
        <f t="shared" si="4"/>
        <v>0</v>
      </c>
      <c r="U21" s="3"/>
      <c r="V21" s="3"/>
      <c r="W21" s="10">
        <f t="shared" si="5"/>
        <v>0</v>
      </c>
      <c r="X21" s="3"/>
      <c r="Y21" s="3"/>
      <c r="Z21" s="10">
        <f t="shared" si="6"/>
        <v>0</v>
      </c>
      <c r="AA21" s="3"/>
      <c r="AB21" s="3"/>
      <c r="AC21" s="10">
        <f t="shared" si="7"/>
        <v>0</v>
      </c>
      <c r="AD21" s="21"/>
      <c r="AE21" s="21"/>
      <c r="AF21" s="21"/>
    </row>
    <row r="22" spans="2:32">
      <c r="B22" s="17"/>
      <c r="C22" s="2"/>
      <c r="D22" s="2"/>
      <c r="E22" s="2"/>
      <c r="F22" s="18"/>
      <c r="H22" s="19"/>
      <c r="I22" s="20"/>
      <c r="AD22" s="21"/>
      <c r="AE22" s="21"/>
      <c r="AF22" s="21"/>
    </row>
    <row r="23" spans="2:32">
      <c r="B23" s="11" t="s">
        <v>0</v>
      </c>
      <c r="C23" s="12">
        <f>SUM(C4:C21)</f>
        <v>13166.28</v>
      </c>
      <c r="D23" s="12">
        <f>SUM(D4:D21)</f>
        <v>18834</v>
      </c>
      <c r="E23" s="12">
        <f>SUM(E4:E21)</f>
        <v>32000.28</v>
      </c>
      <c r="F23" s="18">
        <f>E23/$E$23</f>
        <v>1</v>
      </c>
      <c r="AD23" s="21"/>
      <c r="AE23" s="21"/>
      <c r="AF23" s="21"/>
    </row>
  </sheetData>
  <sortState ref="B4:F21">
    <sortCondition ref="F4"/>
  </sortState>
  <mergeCells count="7">
    <mergeCell ref="X2:Z2"/>
    <mergeCell ref="AA2:AC2"/>
    <mergeCell ref="I2:K2"/>
    <mergeCell ref="L2:N2"/>
    <mergeCell ref="O2:Q2"/>
    <mergeCell ref="R2:T2"/>
    <mergeCell ref="U2:W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</dc:creator>
  <cp:lastModifiedBy>RV</cp:lastModifiedBy>
  <dcterms:created xsi:type="dcterms:W3CDTF">2011-04-28T13:44:45Z</dcterms:created>
  <dcterms:modified xsi:type="dcterms:W3CDTF">2011-05-03T10:43:59Z</dcterms:modified>
</cp:coreProperties>
</file>