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<sst xmlns="http://schemas.openxmlformats.org/spreadsheetml/2006/main" count="53" uniqueCount="39">
  <si>
    <t>KROJNA LISTA</t>
  </si>
  <si>
    <t>PVC</t>
  </si>
  <si>
    <t>Podešavanje</t>
  </si>
  <si>
    <t>Visina</t>
  </si>
  <si>
    <t>Visina+Var</t>
  </si>
  <si>
    <t>kom</t>
  </si>
  <si>
    <t>Širina</t>
  </si>
  <si>
    <t>Širina+var</t>
  </si>
  <si>
    <t>Štok</t>
  </si>
  <si>
    <t>Krilo</t>
  </si>
  <si>
    <t>Preklop</t>
  </si>
  <si>
    <t>T Prečka</t>
  </si>
  <si>
    <t>Lajsna (K)</t>
  </si>
  <si>
    <t>Lajsna (FL)</t>
  </si>
  <si>
    <t>Lajsna (FR)</t>
  </si>
  <si>
    <t>Armatura</t>
  </si>
  <si>
    <t>Prečka</t>
  </si>
  <si>
    <t>Ispuna</t>
  </si>
  <si>
    <t>Staklo (K)</t>
  </si>
  <si>
    <t>Staklo (FL)</t>
  </si>
  <si>
    <t>Staklo (FR)</t>
  </si>
  <si>
    <t>Okov</t>
  </si>
  <si>
    <t>Naziv</t>
  </si>
  <si>
    <t>Velličina</t>
  </si>
  <si>
    <t>Donja šarka Štok</t>
  </si>
  <si>
    <t>Komada:</t>
  </si>
  <si>
    <t>Gornja šarka štok</t>
  </si>
  <si>
    <t>Napomena:</t>
  </si>
  <si>
    <t>Donja šarka krilo</t>
  </si>
  <si>
    <t>Lažna makaza</t>
  </si>
  <si>
    <t>Ruka Makaza</t>
  </si>
  <si>
    <t>Telo makaze</t>
  </si>
  <si>
    <t>Kupac:</t>
  </si>
  <si>
    <t>Bočni zatvarač</t>
  </si>
  <si>
    <t>Adresa:</t>
  </si>
  <si>
    <t>Kip zatvarač</t>
  </si>
  <si>
    <t>Tel:</t>
  </si>
  <si>
    <t>Ugaonik</t>
  </si>
  <si>
    <t>Datum: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</si>
</sst>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sz val="22"/>
      <color indexed="8"/>
      <name val="Cambria"/>
      <family val="1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16" borderId="0" xfId="0" applyFill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vertical="center" textRotation="90"/>
      <protection locked="0"/>
    </xf>
    <xf numFmtId="0" fontId="0" fillId="16" borderId="0" xfId="0" applyFill="1" applyAlignment="1">
      <alignment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4" borderId="10" xfId="0" applyFill="1" applyBorder="1" applyAlignment="1">
      <alignment horizontal="center" vertical="center"/>
    </xf>
    <xf numFmtId="0" fontId="0" fillId="24" borderId="12" xfId="0" applyFill="1" applyBorder="1" applyAlignment="1" applyProtection="1">
      <alignment horizontal="left" vertical="center"/>
      <protection/>
    </xf>
    <xf numFmtId="0" fontId="0" fillId="24" borderId="13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8" borderId="0" xfId="0" applyFill="1" applyAlignment="1" applyProtection="1">
      <alignment horizontal="center" vertical="center"/>
      <protection locked="0"/>
    </xf>
    <xf numFmtId="0" fontId="0" fillId="8" borderId="0" xfId="0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16" borderId="0" xfId="0" applyFill="1" applyAlignment="1" applyProtection="1">
      <alignment horizontal="left" vertical="center" textRotation="90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9525</xdr:colOff>
      <xdr:row>21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057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1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0" max="10" width="10.421875" style="0" bestFit="1" customWidth="1"/>
  </cols>
  <sheetData>
    <row r="1" spans="1:14" ht="2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"/>
    </row>
    <row r="2" spans="8:18" ht="15">
      <c r="H2" s="16" t="s">
        <v>1</v>
      </c>
      <c r="I2" s="16"/>
      <c r="J2" s="16"/>
      <c r="K2" s="16"/>
      <c r="L2" s="16"/>
      <c r="M2" s="16"/>
      <c r="N2" s="16"/>
      <c r="Q2" s="18" t="s">
        <v>2</v>
      </c>
      <c r="R2" s="18"/>
    </row>
    <row r="3" spans="1:18" ht="15">
      <c r="A3" s="19">
        <v>100</v>
      </c>
      <c r="B3" s="19"/>
      <c r="C3" s="2">
        <v>200</v>
      </c>
      <c r="D3" s="20">
        <v>900</v>
      </c>
      <c r="E3" s="20"/>
      <c r="H3" s="3"/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5</v>
      </c>
      <c r="Q3" s="5" t="s">
        <v>8</v>
      </c>
      <c r="R3" s="5">
        <v>50</v>
      </c>
    </row>
    <row r="4" spans="6:18" ht="15">
      <c r="F4" s="6"/>
      <c r="H4" s="3" t="s">
        <v>8</v>
      </c>
      <c r="I4" s="4">
        <f>ABS(F12)</f>
        <v>1200</v>
      </c>
      <c r="J4" s="4">
        <f>ABS(F12+6)</f>
        <v>1206</v>
      </c>
      <c r="K4" s="4">
        <f>ABS(2*B23)</f>
        <v>2</v>
      </c>
      <c r="L4" s="4">
        <f>ABS(A22)</f>
        <v>1200</v>
      </c>
      <c r="M4" s="4">
        <f>ABS(A22+6)</f>
        <v>1206</v>
      </c>
      <c r="N4" s="4">
        <f>ABS(2*B23)</f>
        <v>2</v>
      </c>
      <c r="Q4" s="5" t="s">
        <v>9</v>
      </c>
      <c r="R4" s="5">
        <v>57</v>
      </c>
    </row>
    <row r="5" spans="6:18" ht="15">
      <c r="F5" s="6"/>
      <c r="H5" s="3" t="s">
        <v>9</v>
      </c>
      <c r="I5" s="4">
        <f>ABS(F12-2*R3+2*R5)</f>
        <v>1116</v>
      </c>
      <c r="J5" s="4">
        <f>ABS(I5+6)</f>
        <v>1122</v>
      </c>
      <c r="K5" s="4">
        <f>ABS(2*B23)</f>
        <v>2</v>
      </c>
      <c r="L5" s="4">
        <f>ABS(C3-R6+(2*R5))</f>
        <v>176</v>
      </c>
      <c r="M5" s="4">
        <f>ABS(L5+6)</f>
        <v>182</v>
      </c>
      <c r="N5" s="4">
        <f>ABS(2*B23)</f>
        <v>2</v>
      </c>
      <c r="Q5" s="5" t="s">
        <v>10</v>
      </c>
      <c r="R5" s="5">
        <v>8</v>
      </c>
    </row>
    <row r="6" spans="6:18" ht="15">
      <c r="F6" s="6"/>
      <c r="H6" s="3" t="s">
        <v>11</v>
      </c>
      <c r="I6" s="4">
        <f>ABS(A22-(2*R3)+6)</f>
        <v>1106</v>
      </c>
      <c r="J6" s="4"/>
      <c r="K6" s="4">
        <f>2*B23</f>
        <v>2</v>
      </c>
      <c r="L6" s="4"/>
      <c r="M6" s="4"/>
      <c r="N6" s="4"/>
      <c r="Q6" s="7" t="s">
        <v>11</v>
      </c>
      <c r="R6" s="7">
        <v>40</v>
      </c>
    </row>
    <row r="7" spans="6:14" ht="15">
      <c r="F7" s="6"/>
      <c r="H7" s="3" t="s">
        <v>12</v>
      </c>
      <c r="I7" s="4">
        <f>SUM(I5-2*R4)</f>
        <v>1002</v>
      </c>
      <c r="J7" s="4"/>
      <c r="K7" s="4">
        <f>ABS(2*B23)</f>
        <v>2</v>
      </c>
      <c r="L7" s="4">
        <f>SUM(L5-2*R4)</f>
        <v>62</v>
      </c>
      <c r="M7" s="4"/>
      <c r="N7" s="4">
        <f>ABS(2*B23)</f>
        <v>2</v>
      </c>
    </row>
    <row r="8" spans="8:14" ht="15">
      <c r="H8" s="3" t="s">
        <v>13</v>
      </c>
      <c r="I8" s="4">
        <f>ABS(F12-2*R3)</f>
        <v>1100</v>
      </c>
      <c r="J8" s="4"/>
      <c r="K8" s="4">
        <f>ABS(2*B23)</f>
        <v>2</v>
      </c>
      <c r="L8" s="4">
        <f>ABS(A3-R3-R6/2)</f>
        <v>30</v>
      </c>
      <c r="M8" s="4"/>
      <c r="N8" s="4">
        <f>ABS(2*B23)</f>
        <v>2</v>
      </c>
    </row>
    <row r="9" spans="8:14" ht="15">
      <c r="H9" s="8" t="s">
        <v>14</v>
      </c>
      <c r="I9" s="9">
        <f>ABS(F12-2*R3)</f>
        <v>1100</v>
      </c>
      <c r="J9" s="9"/>
      <c r="K9" s="9">
        <f>ABS(2*B23)</f>
        <v>2</v>
      </c>
      <c r="L9" s="9">
        <f>ABS(D3-R3-R6/2)</f>
        <v>830</v>
      </c>
      <c r="M9" s="9"/>
      <c r="N9" s="9">
        <f>ABS(2*B23)</f>
        <v>2</v>
      </c>
    </row>
    <row r="10" spans="8:14" ht="15">
      <c r="H10" s="16" t="s">
        <v>15</v>
      </c>
      <c r="I10" s="16"/>
      <c r="J10" s="16"/>
      <c r="K10" s="16"/>
      <c r="L10" s="16"/>
      <c r="M10" s="16"/>
      <c r="N10" s="16"/>
    </row>
    <row r="11" spans="8:14" ht="15">
      <c r="H11" s="3"/>
      <c r="I11" s="4" t="s">
        <v>3</v>
      </c>
      <c r="J11" s="4"/>
      <c r="K11" s="4" t="s">
        <v>5</v>
      </c>
      <c r="L11" s="4" t="s">
        <v>6</v>
      </c>
      <c r="M11" s="4"/>
      <c r="N11" s="4" t="s">
        <v>5</v>
      </c>
    </row>
    <row r="12" spans="6:14" ht="15">
      <c r="F12" s="24">
        <v>1200</v>
      </c>
      <c r="H12" s="3" t="s">
        <v>8</v>
      </c>
      <c r="I12" s="4"/>
      <c r="J12" s="4"/>
      <c r="K12" s="4">
        <f>ABS(2*B23)</f>
        <v>2</v>
      </c>
      <c r="L12" s="4"/>
      <c r="M12" s="4"/>
      <c r="N12" s="4">
        <f>ABS(2*B23)</f>
        <v>2</v>
      </c>
    </row>
    <row r="13" spans="6:14" ht="15">
      <c r="F13" s="24"/>
      <c r="H13" s="3" t="s">
        <v>9</v>
      </c>
      <c r="I13" s="4"/>
      <c r="J13" s="4"/>
      <c r="K13" s="4">
        <f>ABS(2*B23)</f>
        <v>2</v>
      </c>
      <c r="L13" s="4"/>
      <c r="M13" s="4"/>
      <c r="N13" s="4">
        <f>ABS(2*B23)</f>
        <v>2</v>
      </c>
    </row>
    <row r="14" spans="8:14" ht="15">
      <c r="H14" s="3" t="s">
        <v>16</v>
      </c>
      <c r="I14" s="4"/>
      <c r="J14" s="4"/>
      <c r="K14" s="4">
        <f>ABS(B23)</f>
        <v>1</v>
      </c>
      <c r="L14" s="4"/>
      <c r="M14" s="4"/>
      <c r="N14" s="4"/>
    </row>
    <row r="15" spans="8:14" ht="15">
      <c r="H15" s="25" t="s">
        <v>17</v>
      </c>
      <c r="I15" s="25"/>
      <c r="J15" s="25"/>
      <c r="K15" s="25"/>
      <c r="L15" s="25"/>
      <c r="M15" s="25"/>
      <c r="N15" s="25"/>
    </row>
    <row r="16" spans="8:14" ht="15">
      <c r="H16" s="4"/>
      <c r="I16" s="4" t="s">
        <v>3</v>
      </c>
      <c r="J16" s="4"/>
      <c r="K16" s="4" t="s">
        <v>6</v>
      </c>
      <c r="L16" s="4"/>
      <c r="M16" s="4" t="s">
        <v>5</v>
      </c>
      <c r="N16" s="10"/>
    </row>
    <row r="17" spans="8:14" ht="15">
      <c r="H17" s="4" t="s">
        <v>18</v>
      </c>
      <c r="I17" s="4">
        <f>ABS(I7-10)</f>
        <v>992</v>
      </c>
      <c r="J17" s="4"/>
      <c r="K17" s="4">
        <f>ABS(L7-10)</f>
        <v>52</v>
      </c>
      <c r="L17" s="4"/>
      <c r="M17" s="4">
        <f>ABS(B23)</f>
        <v>1</v>
      </c>
      <c r="N17" s="10"/>
    </row>
    <row r="18" spans="8:14" ht="15">
      <c r="H18" s="11" t="s">
        <v>19</v>
      </c>
      <c r="I18" s="11">
        <f>ABS(I8-10)</f>
        <v>1090</v>
      </c>
      <c r="J18" s="11"/>
      <c r="K18" s="11">
        <f>ABS(L8-10)</f>
        <v>20</v>
      </c>
      <c r="L18" s="11"/>
      <c r="M18" s="4">
        <f>ABS(B23)</f>
        <v>1</v>
      </c>
      <c r="N18" s="10"/>
    </row>
    <row r="19" spans="8:14" ht="15">
      <c r="H19" s="4" t="s">
        <v>20</v>
      </c>
      <c r="I19" s="4">
        <f>ABS(I9-10)</f>
        <v>1090</v>
      </c>
      <c r="J19" s="4"/>
      <c r="K19" s="4">
        <f>ABS(L9-10)</f>
        <v>820</v>
      </c>
      <c r="L19" s="4"/>
      <c r="M19" s="4">
        <f>ABS(B23)</f>
        <v>1</v>
      </c>
      <c r="N19" s="10"/>
    </row>
    <row r="20" spans="8:14" ht="15">
      <c r="H20" s="26" t="s">
        <v>21</v>
      </c>
      <c r="I20" s="26"/>
      <c r="J20" s="26"/>
      <c r="K20" s="26"/>
      <c r="L20" s="10"/>
      <c r="M20" s="10"/>
      <c r="N20" s="10"/>
    </row>
    <row r="21" spans="8:14" ht="15">
      <c r="H21" s="12" t="s">
        <v>22</v>
      </c>
      <c r="I21" s="13"/>
      <c r="J21" s="4" t="s">
        <v>23</v>
      </c>
      <c r="K21" s="4" t="s">
        <v>5</v>
      </c>
      <c r="L21" s="10"/>
      <c r="M21" s="10"/>
      <c r="N21" s="10"/>
    </row>
    <row r="22" spans="1:14" ht="15">
      <c r="A22" s="27">
        <v>1200</v>
      </c>
      <c r="B22" s="27"/>
      <c r="C22" s="27"/>
      <c r="D22" s="27"/>
      <c r="E22" s="27"/>
      <c r="H22" s="12" t="s">
        <v>24</v>
      </c>
      <c r="I22" s="13"/>
      <c r="J22" s="4"/>
      <c r="K22" s="4">
        <f>ABS(B23*2)</f>
        <v>2</v>
      </c>
      <c r="L22" s="10"/>
      <c r="M22" s="10"/>
      <c r="N22" s="10"/>
    </row>
    <row r="23" spans="1:14" ht="15">
      <c r="A23" s="14" t="s">
        <v>25</v>
      </c>
      <c r="B23" s="15">
        <v>1</v>
      </c>
      <c r="C23" s="14"/>
      <c r="D23" s="14"/>
      <c r="E23" s="14"/>
      <c r="F23" s="14"/>
      <c r="H23" s="12" t="s">
        <v>26</v>
      </c>
      <c r="I23" s="13"/>
      <c r="J23" s="4"/>
      <c r="K23" s="4">
        <f>ABS(B23*2)</f>
        <v>2</v>
      </c>
      <c r="L23" s="10"/>
      <c r="M23" s="10"/>
      <c r="N23" s="10"/>
    </row>
    <row r="24" spans="1:14" ht="15">
      <c r="A24" s="28" t="s">
        <v>27</v>
      </c>
      <c r="B24" s="28"/>
      <c r="C24" s="28"/>
      <c r="D24" s="28"/>
      <c r="E24" s="14"/>
      <c r="F24" s="14"/>
      <c r="H24" s="12" t="s">
        <v>28</v>
      </c>
      <c r="I24" s="13"/>
      <c r="J24" s="4"/>
      <c r="K24" s="4">
        <f>ABS(B23*2)</f>
        <v>2</v>
      </c>
      <c r="L24" s="10"/>
      <c r="M24" s="10"/>
      <c r="N24" s="10"/>
    </row>
    <row r="25" spans="1:14" ht="15">
      <c r="A25" s="28"/>
      <c r="B25" s="28"/>
      <c r="C25" s="28"/>
      <c r="D25" s="28"/>
      <c r="E25" s="14"/>
      <c r="F25" s="14"/>
      <c r="H25" s="12" t="s">
        <v>29</v>
      </c>
      <c r="I25" s="13"/>
      <c r="J25" s="4"/>
      <c r="K25" s="4">
        <f>ABS(B23)</f>
        <v>1</v>
      </c>
      <c r="L25" s="10"/>
      <c r="M25" s="10"/>
      <c r="N25" s="10"/>
    </row>
    <row r="26" spans="1:14" ht="15">
      <c r="A26" s="28"/>
      <c r="B26" s="28"/>
      <c r="C26" s="28"/>
      <c r="D26" s="28"/>
      <c r="E26" s="14"/>
      <c r="F26" s="14"/>
      <c r="H26" s="12" t="s">
        <v>30</v>
      </c>
      <c r="I26" s="13"/>
      <c r="J26" s="4"/>
      <c r="K26" s="4">
        <f>ABS(B23)</f>
        <v>1</v>
      </c>
      <c r="L26" s="10"/>
      <c r="M26" s="10"/>
      <c r="N26" s="10"/>
    </row>
    <row r="27" spans="1:14" ht="15">
      <c r="A27" s="14"/>
      <c r="B27" s="14"/>
      <c r="C27" s="14"/>
      <c r="D27" s="14"/>
      <c r="E27" s="14"/>
      <c r="F27" s="14"/>
      <c r="H27" s="12" t="s">
        <v>31</v>
      </c>
      <c r="I27" s="13"/>
      <c r="J27" s="4"/>
      <c r="K27" s="4">
        <f>ABS(B23)</f>
        <v>1</v>
      </c>
      <c r="L27" s="10"/>
      <c r="M27" s="10"/>
      <c r="N27" s="10"/>
    </row>
    <row r="28" spans="1:14" ht="15">
      <c r="A28" s="14" t="s">
        <v>32</v>
      </c>
      <c r="B28" s="21"/>
      <c r="C28" s="21"/>
      <c r="D28" s="21"/>
      <c r="E28" s="21"/>
      <c r="F28" s="21"/>
      <c r="H28" s="12" t="s">
        <v>33</v>
      </c>
      <c r="I28" s="13"/>
      <c r="J28" s="4"/>
      <c r="K28" s="4">
        <f>ABS(B23)</f>
        <v>1</v>
      </c>
      <c r="L28" s="10"/>
      <c r="M28" s="10"/>
      <c r="N28" s="10"/>
    </row>
    <row r="29" spans="1:14" ht="15">
      <c r="A29" s="14" t="s">
        <v>34</v>
      </c>
      <c r="B29" s="21"/>
      <c r="C29" s="21"/>
      <c r="D29" s="21"/>
      <c r="E29" s="21"/>
      <c r="F29" s="21"/>
      <c r="H29" s="12" t="s">
        <v>35</v>
      </c>
      <c r="I29" s="13"/>
      <c r="J29" s="4"/>
      <c r="K29" s="4">
        <f>ABS(B23)</f>
        <v>1</v>
      </c>
      <c r="L29" s="10"/>
      <c r="M29" s="10"/>
      <c r="N29" s="10"/>
    </row>
    <row r="30" spans="1:14" ht="15">
      <c r="A30" s="14" t="s">
        <v>36</v>
      </c>
      <c r="B30" s="21"/>
      <c r="C30" s="21"/>
      <c r="D30" s="21"/>
      <c r="E30" s="21"/>
      <c r="F30" s="21"/>
      <c r="H30" s="12" t="s">
        <v>37</v>
      </c>
      <c r="I30" s="13"/>
      <c r="J30" s="4"/>
      <c r="K30" s="4">
        <f>ABS(B23)</f>
        <v>1</v>
      </c>
      <c r="L30" s="10"/>
      <c r="M30" s="10"/>
      <c r="N30" s="10"/>
    </row>
    <row r="31" spans="1:3" ht="15">
      <c r="A31" s="14" t="s">
        <v>38</v>
      </c>
      <c r="B31" s="22">
        <f ca="1">TODAY()</f>
        <v>40630</v>
      </c>
      <c r="C31" s="23"/>
    </row>
  </sheetData>
  <sheetProtection/>
  <mergeCells count="15">
    <mergeCell ref="H15:N15"/>
    <mergeCell ref="H20:K20"/>
    <mergeCell ref="A22:E22"/>
    <mergeCell ref="A24:D26"/>
    <mergeCell ref="B29:F29"/>
    <mergeCell ref="B30:F30"/>
    <mergeCell ref="B31:C31"/>
    <mergeCell ref="F12:F13"/>
    <mergeCell ref="B28:F28"/>
    <mergeCell ref="H10:N10"/>
    <mergeCell ref="A1:M1"/>
    <mergeCell ref="H2:N2"/>
    <mergeCell ref="Q2:R2"/>
    <mergeCell ref="A3:B3"/>
    <mergeCell ref="D3:E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 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&amp; Ivana &amp; Lena</dc:creator>
  <cp:keywords/>
  <dc:description/>
  <cp:lastModifiedBy>user</cp:lastModifiedBy>
  <dcterms:created xsi:type="dcterms:W3CDTF">2011-03-23T14:36:27Z</dcterms:created>
  <dcterms:modified xsi:type="dcterms:W3CDTF">2011-03-28T19:45:50Z</dcterms:modified>
  <cp:category/>
  <cp:version/>
  <cp:contentType/>
  <cp:contentStatus/>
</cp:coreProperties>
</file>