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8640" tabRatio="500" activeTab="2"/>
  </bookViews>
  <sheets>
    <sheet name="Sheet2" sheetId="1" r:id="rId1"/>
    <sheet name="Sortirano" sheetId="2" r:id="rId2"/>
    <sheet name="OBR" sheetId="3" r:id="rId3"/>
    <sheet name="Report iz Fidelio" sheetId="4" r:id="rId4"/>
  </sheets>
  <externalReferences>
    <externalReference r:id="rId7"/>
  </externalReferences>
  <definedNames>
    <definedName name="_xlnm.Print_Area" localSheetId="2">'OBR'!$E$4:$S$19</definedName>
  </definedNames>
  <calcPr fullCalcOnLoad="1"/>
</workbook>
</file>

<file path=xl/comments3.xml><?xml version="1.0" encoding="utf-8"?>
<comments xmlns="http://schemas.openxmlformats.org/spreadsheetml/2006/main">
  <authors>
    <author>crewpurser</author>
  </authors>
  <commentList>
    <comment ref="Q26" authorId="0">
      <text>
        <r>
          <rPr>
            <b/>
            <sz val="8"/>
            <rFont val="Tahoma"/>
            <family val="0"/>
          </rPr>
          <t>crewpurser:</t>
        </r>
        <r>
          <rPr>
            <sz val="8"/>
            <rFont val="Tahoma"/>
            <family val="0"/>
          </rPr>
          <t xml:space="preserve">
KODOVI OD DEPARTMENTA
</t>
        </r>
      </text>
    </comment>
    <comment ref="P7" authorId="0">
      <text>
        <r>
          <rPr>
            <b/>
            <sz val="8"/>
            <rFont val="Tahoma"/>
            <family val="0"/>
          </rPr>
          <t>crewpurser:</t>
        </r>
        <r>
          <rPr>
            <sz val="8"/>
            <rFont val="Tahoma"/>
            <family val="0"/>
          </rPr>
          <t xml:space="preserve">
U OVOJ KOLONI MI SUMIRA ZARADU PO DEPARTMENTIMA IZ SHEET-a "SORTIRANO"</t>
        </r>
      </text>
    </comment>
    <comment ref="I7" authorId="0">
      <text>
        <r>
          <rPr>
            <b/>
            <sz val="8"/>
            <rFont val="Tahoma"/>
            <family val="0"/>
          </rPr>
          <t>crewpurser:</t>
        </r>
        <r>
          <rPr>
            <sz val="8"/>
            <rFont val="Tahoma"/>
            <family val="0"/>
          </rPr>
          <t xml:space="preserve">
DEPARTMENTI</t>
        </r>
      </text>
    </comment>
  </commentList>
</comments>
</file>

<file path=xl/sharedStrings.xml><?xml version="1.0" encoding="utf-8"?>
<sst xmlns="http://schemas.openxmlformats.org/spreadsheetml/2006/main" count="3230" uniqueCount="522">
  <si>
    <t>MV Splendida</t>
  </si>
  <si>
    <t>Cruise Balance Report</t>
  </si>
  <si>
    <t>Cuise from :</t>
  </si>
  <si>
    <t>To :</t>
  </si>
  <si>
    <t>Debit Departments</t>
  </si>
  <si>
    <t>Total</t>
  </si>
  <si>
    <t>Credit Departments</t>
  </si>
  <si>
    <t>2001 Club 33 Disco - Beverages</t>
  </si>
  <si>
    <t>2002 Club 33 Disco - Champagne</t>
  </si>
  <si>
    <t>2006 Club 33 Disco - Service Charge A.</t>
  </si>
  <si>
    <t>2009 Club 33 Disco - No Alcohol Beverage</t>
  </si>
  <si>
    <t>2011 Movida Bar - Beverages</t>
  </si>
  <si>
    <t>2016 Movida Bar  - Service Charge A.</t>
  </si>
  <si>
    <t>2019 Movida Bar  - No Alcohol Beverage</t>
  </si>
  <si>
    <t>2021 Tartaruga/Riccio Bar - Beverages</t>
  </si>
  <si>
    <t>2022 Tartaruga/Riccio Bar - Champagne</t>
  </si>
  <si>
    <t>2023 Tartaruga/Riccio Bar - Food</t>
  </si>
  <si>
    <t>2025 Tartaruga/Riccio Bar - Package</t>
  </si>
  <si>
    <t>2026 Tartaruga/Riccio Bar - Service Charge A.</t>
  </si>
  <si>
    <t>2029 Tartaruga/Riccio Bar - No Alcohol Beverage</t>
  </si>
  <si>
    <t>2031 Bora Bora Cafeteria - Beverages</t>
  </si>
  <si>
    <t>2033 Bora Bora Cafeteria - Food</t>
  </si>
  <si>
    <t>2035 Bora Bora Cafeteria - Package</t>
  </si>
  <si>
    <t>2036 Bora Bora Cafeteria - Service Charge A.</t>
  </si>
  <si>
    <t>2039 Bora Bora Cafeteria - No Alcohol Beverage</t>
  </si>
  <si>
    <t>2041 Pago Pago Cafeteria - Beverages</t>
  </si>
  <si>
    <t>2045 Pago Pago Cafeteria - Package</t>
  </si>
  <si>
    <t>2046 Pago Pago Cafeteria - Service Charge A.</t>
  </si>
  <si>
    <t>2049 Pago Pago Cafeteria - No Alcohol Beverage</t>
  </si>
  <si>
    <t>2051 L'Equatore Bar - Beverage</t>
  </si>
  <si>
    <t>2055 L'Equatore Bar - Package</t>
  </si>
  <si>
    <t>2056 L'Equatore Bar - Service Charge A.</t>
  </si>
  <si>
    <t>2059 L'Equatore Bar - No Alcohol Beverage</t>
  </si>
  <si>
    <t>2061 LOlivio Restaurant - Beverages</t>
  </si>
  <si>
    <t>2066 LOlivio Restaurant - Service Charge A.</t>
  </si>
  <si>
    <t>2069 LOlivio Restaurant - No Alcohol Beverage</t>
  </si>
  <si>
    <t>2071 Aurea Spa Bar - Beverages</t>
  </si>
  <si>
    <t>2076 Aurea Spa Bar - Service Charge A.</t>
  </si>
  <si>
    <t>2079 Aurea Spa Bar - No Alcohol Beverage</t>
  </si>
  <si>
    <t>2081 The One Bar - Beverage</t>
  </si>
  <si>
    <t>2089 The One Bar - No Alcohol Beverage</t>
  </si>
  <si>
    <t>2091 La Reggia Deck 6 - Beverage</t>
  </si>
  <si>
    <t>2093 La Reggia Deck 6 - Food</t>
  </si>
  <si>
    <t>2095 La Reggia Deck 6 - Package</t>
  </si>
  <si>
    <t>2096 La Reggia Deck 6 - Service Charge A.</t>
  </si>
  <si>
    <t>2098 La Reggia Deck 6 - Service Charge A.</t>
  </si>
  <si>
    <t>2099 La Reggia Deck 6 - No Alcohol Beverage</t>
  </si>
  <si>
    <t>3001 The Aft Lounge - Beverage</t>
  </si>
  <si>
    <t>3002 The Aft Lounge - Champagne</t>
  </si>
  <si>
    <t>3005 The Aft Lounge - Package</t>
  </si>
  <si>
    <t>3006 The Aft Lounge - Service Charge A.</t>
  </si>
  <si>
    <t>3009 The Aft Lounge - No Alcohol Beverage</t>
  </si>
  <si>
    <t>3011 Santa Fe Tex Mex - Beverage</t>
  </si>
  <si>
    <t>3013 Santa Fe Tex Mex - Food</t>
  </si>
  <si>
    <t>3016 Santa Fe Tex Mex - Service Charge A.</t>
  </si>
  <si>
    <t>3019 Santa Fe Tex Mex - No Alcohol Beverage</t>
  </si>
  <si>
    <t>3021 Crew Bar - Beverage</t>
  </si>
  <si>
    <t>3023 Crew Bar - Food</t>
  </si>
  <si>
    <t>3031 Room Service - Beverage</t>
  </si>
  <si>
    <t>3033 Room Service - Food</t>
  </si>
  <si>
    <t>3035 Room Service - Package</t>
  </si>
  <si>
    <t>3036 Room Service - Service Charge A.</t>
  </si>
  <si>
    <t>3039 Room Service - Service Charge A.</t>
  </si>
  <si>
    <t>3051 LEnoteca Wine Bar - Beverage</t>
  </si>
  <si>
    <t>3053 LEnoteca Wine Bar  - Food</t>
  </si>
  <si>
    <t>3055 LEnoteca Wine Bar - Package</t>
  </si>
  <si>
    <t>3056 LEnoteca Wine Bar - Service Charge A.</t>
  </si>
  <si>
    <t>3059 LEnoteca Wine Bar- No Alcohol Beverage</t>
  </si>
  <si>
    <t>3061 LEspresso Coffee Bar - Beverages</t>
  </si>
  <si>
    <t>3062 LEspresso Coffee Bar - Champagne</t>
  </si>
  <si>
    <t>3065 LEspresso Coffee Bar - Package</t>
  </si>
  <si>
    <t>3066 LEspresso Coffee Bar - Service Charge A.</t>
  </si>
  <si>
    <t>3069 LEspresso Coffee Bar - No Alcohol Beverage</t>
  </si>
  <si>
    <t>3071 Sports Bar - Beverage</t>
  </si>
  <si>
    <t>3073 Sports Bar - Food</t>
  </si>
  <si>
    <t>3075 Sports Bar - Package</t>
  </si>
  <si>
    <t>3076 Sports Bar - Service Charge A.</t>
  </si>
  <si>
    <t>3079 Sports Bar -  No Alcohol Beverage</t>
  </si>
  <si>
    <t>3081 Jazz Bar - Beverages</t>
  </si>
  <si>
    <t>3082 Jazz Bar - Champagne</t>
  </si>
  <si>
    <t>3086 Jazz Bar - Service Charge A.</t>
  </si>
  <si>
    <t>3089 Jazz Bar - No Alcohol Beverage</t>
  </si>
  <si>
    <t>3091 La Prua Bar - Beverages</t>
  </si>
  <si>
    <t>3095 La Prua Bar - Package</t>
  </si>
  <si>
    <t>3096 La Prua Bar - Service Charge A.</t>
  </si>
  <si>
    <t>3099 La Prua Bar - No Alcohol Beverage</t>
  </si>
  <si>
    <t>3101 Villa Verde Restaurant - Beverage</t>
  </si>
  <si>
    <t>3102 Villa Verde Restaurant - Champagne</t>
  </si>
  <si>
    <t>3103 Villa Verde Restaurant - Food</t>
  </si>
  <si>
    <t>3105 Villa Verde Restaurant - Package</t>
  </si>
  <si>
    <t>3106 Villa Verde Restaurant - Service Charge A.</t>
  </si>
  <si>
    <t>3109 Villa Verde Restaurant - No Alcohol Beverage</t>
  </si>
  <si>
    <t>3111 Minibar - Beverage</t>
  </si>
  <si>
    <t>3113 Minibar - Food</t>
  </si>
  <si>
    <t>3116 Minibar - Service Charge A.</t>
  </si>
  <si>
    <t>3118 Minibar - Service Charge A.</t>
  </si>
  <si>
    <t>3121 LAperitivio Bar - Beverage</t>
  </si>
  <si>
    <t>3122 LAperitivio Bar - Champagne</t>
  </si>
  <si>
    <t>3125 LAperitivio Bar - Package</t>
  </si>
  <si>
    <t>3126 LAperitivio Bar - Service Charge A.</t>
  </si>
  <si>
    <t>3129 LAperitivio Bar - No Alcohol Beverage</t>
  </si>
  <si>
    <t>3131 Cigar Lounge - Beverage</t>
  </si>
  <si>
    <t>3132 Cigar Lounge - Champagne</t>
  </si>
  <si>
    <t>3134 Cigar Lounge - Tobacco</t>
  </si>
  <si>
    <t>3135 Cigar Lounge - Package</t>
  </si>
  <si>
    <t>3136 Cigar Lounge - Service Charge A.</t>
  </si>
  <si>
    <t>3139 Cigar Lounge - No Alcohol Beverage</t>
  </si>
  <si>
    <t>3141 La Piazetta - Beverage</t>
  </si>
  <si>
    <t>3143 La Piazetta - Food</t>
  </si>
  <si>
    <t>3145 La Piazetta - Package</t>
  </si>
  <si>
    <t>3146 La Piazetta - Service Charge A.</t>
  </si>
  <si>
    <t>3149 La Piazetta - No Alcohol Beverage</t>
  </si>
  <si>
    <t>3151 La Reggia Deck 5 - Beverage</t>
  </si>
  <si>
    <t>3155 La Reggia Deck 5 - Package</t>
  </si>
  <si>
    <t>3156 La Reggia Deck 5 - Service Charge A.</t>
  </si>
  <si>
    <t>3159 La Reggia Deck 5 - No Alcohol Beverage</t>
  </si>
  <si>
    <t>3161 Splendida Bar - Beverage</t>
  </si>
  <si>
    <t>3162 Splendida Bar - Champagne</t>
  </si>
  <si>
    <t>3165 Splendida Bar - Package</t>
  </si>
  <si>
    <t>3166 Splendida Bar - Service Charge A.</t>
  </si>
  <si>
    <t>3169 Splendida Bar - No Alcohol Beverage</t>
  </si>
  <si>
    <t>3171 Crew Disco - Beverage</t>
  </si>
  <si>
    <t>3173 Crew Disco - Food</t>
  </si>
  <si>
    <t>3181 Top Sail - Beverages</t>
  </si>
  <si>
    <t>3184 Top Sail - Tobacco</t>
  </si>
  <si>
    <t>3186 Top Sail - Service Charge A.</t>
  </si>
  <si>
    <t>3189 Top Sail - Non Alc. Beverages</t>
  </si>
  <si>
    <t>3191 Casino Bar - Beverages</t>
  </si>
  <si>
    <t>3192 Casino Bar - Champagne</t>
  </si>
  <si>
    <t>3195 Casino Bar - Package</t>
  </si>
  <si>
    <t>3196 Casino Bar - Service Charge A.</t>
  </si>
  <si>
    <t>3199 Casino Bar - Non Alc. Beverages</t>
  </si>
  <si>
    <t>4101 VIP MB / RS - Beverage</t>
  </si>
  <si>
    <t>4205 Perfumery - Cosmetics</t>
  </si>
  <si>
    <t>4308 Jewellery - Jewellery</t>
  </si>
  <si>
    <t>4310 Jewellery - Watches</t>
  </si>
  <si>
    <t>4402 Boutique - Clothing</t>
  </si>
  <si>
    <t>4410 Boutique - Watches</t>
  </si>
  <si>
    <t>4502 Logo Shop - Clothing</t>
  </si>
  <si>
    <t>4506 Logo Shop - Leisure</t>
  </si>
  <si>
    <t>4509 Logo Shop - Logo MSC</t>
  </si>
  <si>
    <t>4603 Duty Free - Food</t>
  </si>
  <si>
    <t>4604 Duty Free - Drinks</t>
  </si>
  <si>
    <t>4606 Duty Free - Leisure</t>
  </si>
  <si>
    <t>4607 Duty Free - Electronics</t>
  </si>
  <si>
    <t>4608 Duty Free - Jewellery</t>
  </si>
  <si>
    <t>4609 Duty Free - Logo MSC</t>
  </si>
  <si>
    <t>4610 Duty Free - Watches</t>
  </si>
  <si>
    <t>4612 Duty Free - Tobacco</t>
  </si>
  <si>
    <t>4613 Duty Free - Utilities</t>
  </si>
  <si>
    <t>4702 La Galleria - Clothing</t>
  </si>
  <si>
    <t>4708 La Galleria - Jewellery</t>
  </si>
  <si>
    <t>4710 La Galleria - Watches</t>
  </si>
  <si>
    <t>5063 Candy Shop - Food</t>
  </si>
  <si>
    <t>5101 Aurea Spa - Sales</t>
  </si>
  <si>
    <t>5102 Aurea Spa - Service</t>
  </si>
  <si>
    <t>5103 Aurea Spa - Hair Sales</t>
  </si>
  <si>
    <t>5104 Aurea Spa - Hair Service</t>
  </si>
  <si>
    <t>5106 Aurea Spa - Sales Discount</t>
  </si>
  <si>
    <t>5107 Aurea Spa - Sevices Discount</t>
  </si>
  <si>
    <t>5301 Guest Laundry - Washing</t>
  </si>
  <si>
    <t>5302 Guest Laundry - Pressing</t>
  </si>
  <si>
    <t>5307 Guest Laundry - Express Service</t>
  </si>
  <si>
    <t>5308 Guest Laundry - Regular Service</t>
  </si>
  <si>
    <t>5321 F1 Simulator - Sales</t>
  </si>
  <si>
    <t>5331 4d Cinema - Sales</t>
  </si>
  <si>
    <t>5341 Boowling-Sales</t>
  </si>
  <si>
    <t>6202 Newspapers</t>
  </si>
  <si>
    <t>6203 Stamps</t>
  </si>
  <si>
    <t>6206 Photocopy</t>
  </si>
  <si>
    <t>6211 CD &amp; DVD</t>
  </si>
  <si>
    <t>6307 Transfer</t>
  </si>
  <si>
    <t>6502 Badge</t>
  </si>
  <si>
    <t>7001 Casino - Token/Chip</t>
  </si>
  <si>
    <t>7002 Casino - Bingo</t>
  </si>
  <si>
    <t>7101 Hospital - Consultation</t>
  </si>
  <si>
    <t>7102 Hospital - Drugs</t>
  </si>
  <si>
    <t>7201 Photo Shop - Merchandise</t>
  </si>
  <si>
    <t>7202 Photo Shop - DVD Video</t>
  </si>
  <si>
    <t>7204 Photo Shop - Photo</t>
  </si>
  <si>
    <t>8001 Excursion Center</t>
  </si>
  <si>
    <t>8004 Exursion Prepaid</t>
  </si>
  <si>
    <t>8006 Excursion ITV</t>
  </si>
  <si>
    <t>8101 Telephone</t>
  </si>
  <si>
    <t>8102 Telefax</t>
  </si>
  <si>
    <t>8104 Crew Phone Connection</t>
  </si>
  <si>
    <t>8251 Internet wireless Pax</t>
  </si>
  <si>
    <t>8252 Internet wireless Crew</t>
  </si>
  <si>
    <t>8261 Interactiv TV - Movies</t>
  </si>
  <si>
    <t>8431 Prepaid Service Charge</t>
  </si>
  <si>
    <t>8741 Cash Advance on Credit Card</t>
  </si>
  <si>
    <t>8742 Cash Advance Commission 3%</t>
  </si>
  <si>
    <t>8744 Service Charge</t>
  </si>
  <si>
    <t>8747 Unicef Donation</t>
  </si>
  <si>
    <t>8761 Photocopy Service</t>
  </si>
  <si>
    <t>8832 Teen Card 50</t>
  </si>
  <si>
    <t>9001 Cash</t>
  </si>
  <si>
    <t>9003 Cash Crew</t>
  </si>
  <si>
    <t>9006 Medical Refund</t>
  </si>
  <si>
    <t>9031 MasterCard</t>
  </si>
  <si>
    <t>9041 Visa Card</t>
  </si>
  <si>
    <t>9051 American Express</t>
  </si>
  <si>
    <t>9121 Shipboard Credit</t>
  </si>
  <si>
    <t>9192 Teen Card Credit 50</t>
  </si>
  <si>
    <t>9194 Teen Card Bonus 10</t>
  </si>
  <si>
    <t>9503 US Dollar</t>
  </si>
  <si>
    <t>D e b i t   T o t a l s    :</t>
  </si>
  <si>
    <t>C r e d i t   T o t a l s    :</t>
  </si>
  <si>
    <t>Cruise Balance    :</t>
  </si>
  <si>
    <t>Discounts   T o t a l s  :</t>
  </si>
  <si>
    <t>CONSUNTIVO</t>
  </si>
  <si>
    <t>cr cod.</t>
  </si>
  <si>
    <t>RVC</t>
  </si>
  <si>
    <t>Tot. Pax</t>
  </si>
  <si>
    <t>SP02</t>
  </si>
  <si>
    <t>Shorex</t>
  </si>
  <si>
    <t>F&amp;B</t>
  </si>
  <si>
    <t>Shops</t>
  </si>
  <si>
    <t>Casino</t>
  </si>
  <si>
    <t>SPA</t>
  </si>
  <si>
    <t>Photo</t>
  </si>
  <si>
    <t>Communic.</t>
  </si>
  <si>
    <t>Hospital</t>
  </si>
  <si>
    <t>Laundry</t>
  </si>
  <si>
    <t>All Others</t>
  </si>
  <si>
    <t>SP03</t>
  </si>
  <si>
    <t>SP04</t>
  </si>
  <si>
    <t>SP05</t>
  </si>
  <si>
    <t>SP06</t>
  </si>
  <si>
    <t>SP07</t>
  </si>
  <si>
    <t>SP08</t>
  </si>
  <si>
    <t>SP09</t>
  </si>
  <si>
    <t>SP10</t>
  </si>
  <si>
    <t/>
  </si>
  <si>
    <t>SP11</t>
  </si>
  <si>
    <t>SP12</t>
  </si>
  <si>
    <t>SP13</t>
  </si>
  <si>
    <t>SP14</t>
  </si>
  <si>
    <t>SP15</t>
  </si>
  <si>
    <t>SP16</t>
  </si>
  <si>
    <t>SP18</t>
  </si>
  <si>
    <t>SP19</t>
  </si>
  <si>
    <t>SP20</t>
  </si>
  <si>
    <t>SP21</t>
  </si>
  <si>
    <t>SP22</t>
  </si>
  <si>
    <t>SP23</t>
  </si>
  <si>
    <t>SP24</t>
  </si>
  <si>
    <t>SP25</t>
  </si>
  <si>
    <t>SP26</t>
  </si>
  <si>
    <t>SP27</t>
  </si>
  <si>
    <t>SP28</t>
  </si>
  <si>
    <t>SP29</t>
  </si>
  <si>
    <t>SP30</t>
  </si>
  <si>
    <t>SP31</t>
  </si>
  <si>
    <t>SP32</t>
  </si>
  <si>
    <t>SP33</t>
  </si>
  <si>
    <t>SP34</t>
  </si>
  <si>
    <t>SP35</t>
  </si>
  <si>
    <t>SP36</t>
  </si>
  <si>
    <t>SP37</t>
  </si>
  <si>
    <t>SP38</t>
  </si>
  <si>
    <t>SP39</t>
  </si>
  <si>
    <t>SP40</t>
  </si>
  <si>
    <t>SP41</t>
  </si>
  <si>
    <t>SP42</t>
  </si>
  <si>
    <t>SP43</t>
  </si>
  <si>
    <t>SP44</t>
  </si>
  <si>
    <t>SP45</t>
  </si>
  <si>
    <t>SP46</t>
  </si>
  <si>
    <t>SP01</t>
  </si>
  <si>
    <t>1010 Cabin Upgrade</t>
  </si>
  <si>
    <t>2005 Club 33 Disco - Package</t>
  </si>
  <si>
    <t>2063 LOlivio Restaurant - Food</t>
  </si>
  <si>
    <t>8731 Private Cocktail Party</t>
  </si>
  <si>
    <t>9514 Canadian Dollar</t>
  </si>
  <si>
    <t>1010</t>
  </si>
  <si>
    <t>2001</t>
  </si>
  <si>
    <t>2002</t>
  </si>
  <si>
    <t>2005</t>
  </si>
  <si>
    <t>2006</t>
  </si>
  <si>
    <t>2009</t>
  </si>
  <si>
    <t>2011</t>
  </si>
  <si>
    <t>2016</t>
  </si>
  <si>
    <t>2019</t>
  </si>
  <si>
    <t>2021</t>
  </si>
  <si>
    <t>2022</t>
  </si>
  <si>
    <t>2023</t>
  </si>
  <si>
    <t>2025</t>
  </si>
  <si>
    <t>2026</t>
  </si>
  <si>
    <t>2029</t>
  </si>
  <si>
    <t>2031</t>
  </si>
  <si>
    <t>2033</t>
  </si>
  <si>
    <t>2035</t>
  </si>
  <si>
    <t>2036</t>
  </si>
  <si>
    <t>2039</t>
  </si>
  <si>
    <t>2041</t>
  </si>
  <si>
    <t>2045</t>
  </si>
  <si>
    <t>2046</t>
  </si>
  <si>
    <t>2049</t>
  </si>
  <si>
    <t>2051</t>
  </si>
  <si>
    <t>2055</t>
  </si>
  <si>
    <t>2056</t>
  </si>
  <si>
    <t>2059</t>
  </si>
  <si>
    <t>2061</t>
  </si>
  <si>
    <t>2063</t>
  </si>
  <si>
    <t>2066</t>
  </si>
  <si>
    <t>2069</t>
  </si>
  <si>
    <t>2071</t>
  </si>
  <si>
    <t>2076</t>
  </si>
  <si>
    <t>2079</t>
  </si>
  <si>
    <t>2081</t>
  </si>
  <si>
    <t>2089</t>
  </si>
  <si>
    <t>2091</t>
  </si>
  <si>
    <t>2093</t>
  </si>
  <si>
    <t>2095</t>
  </si>
  <si>
    <t>2096</t>
  </si>
  <si>
    <t>2098</t>
  </si>
  <si>
    <t>2099</t>
  </si>
  <si>
    <t>3001</t>
  </si>
  <si>
    <t>3002</t>
  </si>
  <si>
    <t>3005</t>
  </si>
  <si>
    <t>3006</t>
  </si>
  <si>
    <t>3009</t>
  </si>
  <si>
    <t>3011</t>
  </si>
  <si>
    <t>3013</t>
  </si>
  <si>
    <t>3016</t>
  </si>
  <si>
    <t>3019</t>
  </si>
  <si>
    <t>3021</t>
  </si>
  <si>
    <t>3023</t>
  </si>
  <si>
    <t>3031</t>
  </si>
  <si>
    <t>3033</t>
  </si>
  <si>
    <t>3035</t>
  </si>
  <si>
    <t>3036</t>
  </si>
  <si>
    <t>3039</t>
  </si>
  <si>
    <t>3051</t>
  </si>
  <si>
    <t>3053</t>
  </si>
  <si>
    <t>3055</t>
  </si>
  <si>
    <t>3056</t>
  </si>
  <si>
    <t>3059</t>
  </si>
  <si>
    <t>3061</t>
  </si>
  <si>
    <t>3062</t>
  </si>
  <si>
    <t>3065</t>
  </si>
  <si>
    <t>3066</t>
  </si>
  <si>
    <t>3069</t>
  </si>
  <si>
    <t>3071</t>
  </si>
  <si>
    <t>3073</t>
  </si>
  <si>
    <t>3075</t>
  </si>
  <si>
    <t>3076</t>
  </si>
  <si>
    <t>3079</t>
  </si>
  <si>
    <t>3081</t>
  </si>
  <si>
    <t>3082</t>
  </si>
  <si>
    <t>3086</t>
  </si>
  <si>
    <t>3089</t>
  </si>
  <si>
    <t>3091</t>
  </si>
  <si>
    <t>3095</t>
  </si>
  <si>
    <t>3096</t>
  </si>
  <si>
    <t>3099</t>
  </si>
  <si>
    <t>3101</t>
  </si>
  <si>
    <t>3102</t>
  </si>
  <si>
    <t>3103</t>
  </si>
  <si>
    <t>3105</t>
  </si>
  <si>
    <t>3106</t>
  </si>
  <si>
    <t>3109</t>
  </si>
  <si>
    <t>3111</t>
  </si>
  <si>
    <t>3113</t>
  </si>
  <si>
    <t>3116</t>
  </si>
  <si>
    <t>3118</t>
  </si>
  <si>
    <t>3121</t>
  </si>
  <si>
    <t>3122</t>
  </si>
  <si>
    <t>3125</t>
  </si>
  <si>
    <t>3126</t>
  </si>
  <si>
    <t>3129</t>
  </si>
  <si>
    <t>3131</t>
  </si>
  <si>
    <t>3132</t>
  </si>
  <si>
    <t>3134</t>
  </si>
  <si>
    <t>3135</t>
  </si>
  <si>
    <t>3136</t>
  </si>
  <si>
    <t>3139</t>
  </si>
  <si>
    <t>3141</t>
  </si>
  <si>
    <t>3143</t>
  </si>
  <si>
    <t>3145</t>
  </si>
  <si>
    <t>3146</t>
  </si>
  <si>
    <t>3149</t>
  </si>
  <si>
    <t>3151</t>
  </si>
  <si>
    <t>3155</t>
  </si>
  <si>
    <t>3156</t>
  </si>
  <si>
    <t>3159</t>
  </si>
  <si>
    <t>3161</t>
  </si>
  <si>
    <t>3162</t>
  </si>
  <si>
    <t>3165</t>
  </si>
  <si>
    <t>3166</t>
  </si>
  <si>
    <t>3169</t>
  </si>
  <si>
    <t>3171</t>
  </si>
  <si>
    <t>3173</t>
  </si>
  <si>
    <t>3181</t>
  </si>
  <si>
    <t>3184</t>
  </si>
  <si>
    <t>3186</t>
  </si>
  <si>
    <t>3189</t>
  </si>
  <si>
    <t>3191</t>
  </si>
  <si>
    <t>3192</t>
  </si>
  <si>
    <t>3195</t>
  </si>
  <si>
    <t>3196</t>
  </si>
  <si>
    <t>3199</t>
  </si>
  <si>
    <t>4101</t>
  </si>
  <si>
    <t>4205</t>
  </si>
  <si>
    <t>4308</t>
  </si>
  <si>
    <t>4310</t>
  </si>
  <si>
    <t>4402</t>
  </si>
  <si>
    <t>4410</t>
  </si>
  <si>
    <t>4502</t>
  </si>
  <si>
    <t>4506</t>
  </si>
  <si>
    <t>4509</t>
  </si>
  <si>
    <t>4603</t>
  </si>
  <si>
    <t>4604</t>
  </si>
  <si>
    <t>4606</t>
  </si>
  <si>
    <t>4607</t>
  </si>
  <si>
    <t>4608</t>
  </si>
  <si>
    <t>4609</t>
  </si>
  <si>
    <t>4610</t>
  </si>
  <si>
    <t>4612</t>
  </si>
  <si>
    <t>4613</t>
  </si>
  <si>
    <t>4702</t>
  </si>
  <si>
    <t>4708</t>
  </si>
  <si>
    <t>4710</t>
  </si>
  <si>
    <t>5063</t>
  </si>
  <si>
    <t>5101</t>
  </si>
  <si>
    <t>5102</t>
  </si>
  <si>
    <t>5103</t>
  </si>
  <si>
    <t>5104</t>
  </si>
  <si>
    <t>5106</t>
  </si>
  <si>
    <t>5107</t>
  </si>
  <si>
    <t>5301</t>
  </si>
  <si>
    <t>5302</t>
  </si>
  <si>
    <t>5307</t>
  </si>
  <si>
    <t>5308</t>
  </si>
  <si>
    <t>5321</t>
  </si>
  <si>
    <t>5331</t>
  </si>
  <si>
    <t>5341</t>
  </si>
  <si>
    <t>6202</t>
  </si>
  <si>
    <t>6203</t>
  </si>
  <si>
    <t>6206</t>
  </si>
  <si>
    <t>6211</t>
  </si>
  <si>
    <t>6307</t>
  </si>
  <si>
    <t>6502</t>
  </si>
  <si>
    <t>7001</t>
  </si>
  <si>
    <t>7002</t>
  </si>
  <si>
    <t>7101</t>
  </si>
  <si>
    <t>7102</t>
  </si>
  <si>
    <t>7201</t>
  </si>
  <si>
    <t>7202</t>
  </si>
  <si>
    <t>7204</t>
  </si>
  <si>
    <t>8001</t>
  </si>
  <si>
    <t>8004</t>
  </si>
  <si>
    <t>8006</t>
  </si>
  <si>
    <t>8101</t>
  </si>
  <si>
    <t>8102</t>
  </si>
  <si>
    <t>8104</t>
  </si>
  <si>
    <t>8251</t>
  </si>
  <si>
    <t>8252</t>
  </si>
  <si>
    <t>8261</t>
  </si>
  <si>
    <t>8431</t>
  </si>
  <si>
    <t>8731</t>
  </si>
  <si>
    <t>8741</t>
  </si>
  <si>
    <t>8742</t>
  </si>
  <si>
    <t>8744</t>
  </si>
  <si>
    <t>8747</t>
  </si>
  <si>
    <t>8761</t>
  </si>
  <si>
    <t>8832</t>
  </si>
  <si>
    <t>KOD</t>
  </si>
  <si>
    <t>OPIS USLUGE</t>
  </si>
  <si>
    <t>ZARADA USLUGE</t>
  </si>
  <si>
    <t>ALL OTHERS</t>
  </si>
  <si>
    <t>SHOPS</t>
  </si>
  <si>
    <t>LAUNDRY</t>
  </si>
  <si>
    <t>COMMUNICATION</t>
  </si>
  <si>
    <t>CASINO</t>
  </si>
  <si>
    <t>HOSPITAL</t>
  </si>
  <si>
    <t>PHOTO</t>
  </si>
  <si>
    <t>EXCURSION</t>
  </si>
  <si>
    <t>DEPARTMENT</t>
  </si>
  <si>
    <t>zz</t>
  </si>
  <si>
    <t xml:space="preserve">D e </t>
  </si>
  <si>
    <t>Crui</t>
  </si>
  <si>
    <t>SP1</t>
  </si>
  <si>
    <t>IF(I25=1,g26,"")&amp;IF(I25=2,g27,"")&amp;IF(I25=3,g28,"")&amp;IF(I25=4,g29,"")&amp;IF(I25=5,g30,"")&amp;IF(I25=6,g31,"")&amp;IF(I25=7,g32,"")&amp;IF(I25=8,g33,"")&amp;IF(I25=9,g34,"")&amp;IF(I25=10,g35,"")&amp;IF(I25=11,g36,"")&amp;IF(I25=12,g37,"")&amp;IF(I25=13,g38,"")&amp;IF(I25=14,g39,"")&amp;IF(I25=15,g40,"")&amp;IF(I25=16,g41,"")&amp;IF(I25=18,g42,"")&amp;IF(I25=19,g43,"")&amp;IF(I25=20,g44,"")&amp;IF(I25=21,g45,"")&amp;IF(I25=22,g46,"")&amp;IF(I25=23,g47,"")&amp;IF(I25=24,g48,"")&amp;IF(I25=25,g49,"")&amp;IF(I25=26,g50,"")&amp;IF(I25=27,g51,"")&amp;IF(I25=28,g52,"")&amp;IF(I25=29,g53,"")&amp;IF(I25=30,g54,"")&amp;IF(I25=31,g55,"")&amp;IF(I25=32,g56,"")&amp;IF(I25=33,g57,"")&amp;IF(I25=34,g58,"")&amp;IF(I25=35,g59,"")&amp;IF(I25=36,g60,"")&amp;IF(I25=37,g61,"")&amp;IF(I25=38,g62,"")&amp;IF(I25=39,g63,"")&amp;IF(I25=40,g64,"")&amp;IF(I25=41,g65,"")&amp;IF(I25=42,g66,"")&amp;IF(I25=43,g67,"")&amp;IF(I25=44,g68,"")&amp;IF(I25=45,g69,"")&amp;IF(I25=46,g70,"")&amp;IF(I25=47,g71,"")&amp;IF(I25=48,g72,"")</t>
  </si>
  <si>
    <t>OBR Tareet Plan 2011     MSC SPLeNDIDA</t>
  </si>
  <si>
    <t>TAReeT</t>
  </si>
  <si>
    <t>MSC SPLeNDIDA</t>
  </si>
  <si>
    <t>PROeReSSIVO TAReeT</t>
  </si>
  <si>
    <t>PROeReSSIVO ReVeNUe</t>
  </si>
  <si>
    <t>Tareet PPPD €</t>
  </si>
  <si>
    <t>eross Rev. Tareet €</t>
  </si>
  <si>
    <t>eross Rev. USD</t>
  </si>
  <si>
    <t>eross Rev. eUR</t>
  </si>
  <si>
    <t>PPPD eur</t>
  </si>
  <si>
    <t>Δ Revenue eur</t>
  </si>
  <si>
    <t>Δ PPPD eur</t>
  </si>
  <si>
    <t>DePARTMeNT</t>
  </si>
  <si>
    <t>UPDATE</t>
  </si>
  <si>
    <t>DEPARTMeNT</t>
  </si>
  <si>
    <t>Date : 14/03/2011</t>
  </si>
  <si>
    <t>Time : 22:29:39</t>
  </si>
  <si>
    <t>2092 La Reggia Deck 6 - Champagne</t>
  </si>
  <si>
    <t>3003 The Aft Lounge Lounge - Food</t>
  </si>
  <si>
    <t>3072 Sports Bar - Champagne</t>
  </si>
  <si>
    <t>3092 La Prua Bar - Champagne</t>
  </si>
  <si>
    <t>3093 La Prua Bar - Food</t>
  </si>
  <si>
    <t>3142 La Piazetta - Champagne</t>
  </si>
  <si>
    <t>4605 Duty Free - Cosmetics</t>
  </si>
  <si>
    <t>6305 Ship's Damage</t>
  </si>
  <si>
    <t>8401 Prepaid Bar</t>
  </si>
  <si>
    <t>8863 Wedding Package</t>
  </si>
  <si>
    <t>2092</t>
  </si>
  <si>
    <t>3003</t>
  </si>
  <si>
    <t>3072</t>
  </si>
  <si>
    <t>3092</t>
  </si>
  <si>
    <t>3093</t>
  </si>
  <si>
    <t>3142</t>
  </si>
  <si>
    <t>4605</t>
  </si>
  <si>
    <t>6305</t>
  </si>
  <si>
    <t>8401</t>
  </si>
  <si>
    <t>8863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</si>
</sst>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"/>
    <numFmt numFmtId="165" formatCode="#,##0.00_ ;[Red]\-#,##0.00\ "/>
    <numFmt numFmtId="166" formatCode="ddd&quot;, &quot;dd\-mmm&quot;-&quot;yyyy;@"/>
    <numFmt numFmtId="167" formatCode="&quot;€&quot;#,##0.00"/>
    <numFmt numFmtId="168" formatCode="dd/mm/yy;@"/>
    <numFmt numFmtId="169" formatCode="\ dd/mm/yy"/>
    <numFmt numFmtId="170" formatCode="[$-809]dd\ mmmm\ yyyy"/>
    <numFmt numFmtId="171" formatCode="*dd\ mmmm\ yyyy"/>
    <numFmt numFmtId="172" formatCode="[$-809]d\ mmmm\ yyyy;@"/>
    <numFmt numFmtId="173" formatCode="dd/mm/yyyy;@"/>
  </numFmts>
  <fonts count="33">
    <font>
      <sz val="10"/>
      <color indexed="8"/>
      <name val="ARIAL"/>
      <family val="0"/>
    </font>
    <font>
      <sz val="20"/>
      <color indexed="8"/>
      <name val="Arial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sz val="9.85"/>
      <color indexed="8"/>
      <name val="Arial"/>
      <family val="0"/>
    </font>
    <font>
      <b/>
      <sz val="11"/>
      <color indexed="8"/>
      <name val="Arial"/>
      <family val="0"/>
    </font>
    <font>
      <i/>
      <sz val="10.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1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9"/>
      <name val="Arial"/>
      <family val="2"/>
    </font>
    <font>
      <sz val="13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31"/>
      </left>
      <right/>
      <top style="thin">
        <color indexed="31"/>
      </top>
      <bottom style="thin">
        <color indexed="31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medium"/>
      <top style="thin">
        <color indexed="31"/>
      </top>
      <bottom style="thin">
        <color indexed="3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/>
      <right style="thin"/>
      <top style="thin"/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53"/>
      </bottom>
    </border>
    <border>
      <left/>
      <right/>
      <top style="thin">
        <color indexed="31"/>
      </top>
      <bottom style="thin">
        <color indexed="31"/>
      </bottom>
    </border>
    <border>
      <left style="thin">
        <color indexed="31"/>
      </left>
      <right/>
      <top/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/>
      <top/>
      <bottom/>
    </border>
    <border>
      <left/>
      <right style="medium"/>
      <top style="thin">
        <color indexed="31"/>
      </top>
      <bottom style="thin">
        <color indexed="31"/>
      </bottom>
    </border>
    <border>
      <left style="thin">
        <color indexed="31"/>
      </left>
      <right/>
      <top style="thin">
        <color indexed="31"/>
      </top>
      <bottom/>
    </border>
    <border>
      <left/>
      <right/>
      <top style="thin">
        <color indexed="31"/>
      </top>
      <bottom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 vertical="top"/>
    </xf>
    <xf numFmtId="14" fontId="5" fillId="0" borderId="0" xfId="0" applyNumberFormat="1" applyFont="1" applyAlignment="1">
      <alignment horizontal="left" vertical="top"/>
    </xf>
    <xf numFmtId="0" fontId="12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right" vertical="center"/>
      <protection hidden="1"/>
    </xf>
    <xf numFmtId="4" fontId="19" fillId="2" borderId="1" xfId="0" applyNumberFormat="1" applyFont="1" applyFill="1" applyBorder="1" applyAlignment="1" applyProtection="1">
      <alignment horizontal="right" vertical="center"/>
      <protection hidden="1"/>
    </xf>
    <xf numFmtId="165" fontId="19" fillId="2" borderId="1" xfId="0" applyNumberFormat="1" applyFont="1" applyFill="1" applyBorder="1" applyAlignment="1" applyProtection="1">
      <alignment horizontal="right" vertical="center"/>
      <protection hidden="1"/>
    </xf>
    <xf numFmtId="4" fontId="10" fillId="2" borderId="1" xfId="0" applyNumberFormat="1" applyFont="1" applyFill="1" applyBorder="1" applyAlignment="1" applyProtection="1">
      <alignment horizontal="right" vertical="center"/>
      <protection hidden="1"/>
    </xf>
    <xf numFmtId="165" fontId="10" fillId="2" borderId="1" xfId="0" applyNumberFormat="1" applyFont="1" applyFill="1" applyBorder="1" applyAlignment="1" applyProtection="1">
      <alignment horizontal="right" vertical="center"/>
      <protection hidden="1"/>
    </xf>
    <xf numFmtId="4" fontId="10" fillId="2" borderId="0" xfId="0" applyNumberFormat="1" applyFont="1" applyFill="1" applyBorder="1" applyAlignment="1" applyProtection="1">
      <alignment horizontal="right" vertical="center"/>
      <protection hidden="1"/>
    </xf>
    <xf numFmtId="3" fontId="19" fillId="2" borderId="0" xfId="0" applyNumberFormat="1" applyFont="1" applyFill="1" applyBorder="1" applyAlignment="1" applyProtection="1">
      <alignment horizontal="right" vertical="center"/>
      <protection hidden="1"/>
    </xf>
    <xf numFmtId="4" fontId="10" fillId="2" borderId="0" xfId="0" applyNumberFormat="1" applyFont="1" applyFill="1" applyBorder="1" applyAlignment="1" applyProtection="1">
      <alignment vertical="center"/>
      <protection hidden="1"/>
    </xf>
    <xf numFmtId="165" fontId="10" fillId="2" borderId="0" xfId="0" applyNumberFormat="1" applyFont="1" applyFill="1" applyBorder="1" applyAlignment="1" applyProtection="1">
      <alignment horizontal="right" vertical="center"/>
      <protection hidden="1"/>
    </xf>
    <xf numFmtId="165" fontId="19" fillId="2" borderId="0" xfId="0" applyNumberFormat="1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3" fontId="0" fillId="0" borderId="3" xfId="0" applyNumberForma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4" fontId="0" fillId="0" borderId="0" xfId="0" applyNumberForma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3" fontId="10" fillId="2" borderId="1" xfId="0" applyNumberFormat="1" applyFont="1" applyFill="1" applyBorder="1" applyAlignment="1" applyProtection="1">
      <alignment horizontal="center" vertical="center"/>
      <protection hidden="1"/>
    </xf>
    <xf numFmtId="4" fontId="10" fillId="2" borderId="8" xfId="0" applyNumberFormat="1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3" fontId="19" fillId="2" borderId="1" xfId="0" applyNumberFormat="1" applyFont="1" applyFill="1" applyBorder="1" applyAlignment="1" applyProtection="1">
      <alignment horizontal="right" vertical="center"/>
      <protection hidden="1"/>
    </xf>
    <xf numFmtId="165" fontId="19" fillId="2" borderId="9" xfId="0" applyNumberFormat="1" applyFont="1" applyFill="1" applyBorder="1" applyAlignment="1" applyProtection="1">
      <alignment horizontal="right" vertical="center"/>
      <protection hidden="1"/>
    </xf>
    <xf numFmtId="3" fontId="10" fillId="2" borderId="1" xfId="0" applyNumberFormat="1" applyFont="1" applyFill="1" applyBorder="1" applyAlignment="1" applyProtection="1">
      <alignment horizontal="right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4" fontId="10" fillId="2" borderId="1" xfId="0" applyNumberFormat="1" applyFont="1" applyFill="1" applyBorder="1" applyAlignment="1" applyProtection="1">
      <alignment horizontal="center" vertical="center"/>
      <protection hidden="1"/>
    </xf>
    <xf numFmtId="165" fontId="10" fillId="2" borderId="9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3" fontId="0" fillId="0" borderId="11" xfId="0" applyNumberFormat="1" applyBorder="1" applyAlignment="1" applyProtection="1">
      <alignment horizontal="center" vertical="center"/>
      <protection hidden="1"/>
    </xf>
    <xf numFmtId="4" fontId="0" fillId="0" borderId="11" xfId="0" applyNumberFormat="1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4" borderId="0" xfId="0" applyFill="1" applyAlignment="1">
      <alignment vertical="top"/>
    </xf>
    <xf numFmtId="1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27" fillId="0" borderId="0" xfId="0" applyFont="1" applyAlignment="1">
      <alignment vertical="top"/>
    </xf>
    <xf numFmtId="167" fontId="27" fillId="0" borderId="0" xfId="0" applyNumberFormat="1" applyFont="1" applyAlignment="1">
      <alignment vertical="top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8" fillId="5" borderId="1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27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17" fillId="0" borderId="14" xfId="0" applyFont="1" applyBorder="1" applyAlignment="1" applyProtection="1">
      <alignment vertical="center"/>
      <protection hidden="1"/>
    </xf>
    <xf numFmtId="1" fontId="0" fillId="0" borderId="0" xfId="0" applyNumberFormat="1" applyFill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0" fontId="0" fillId="4" borderId="14" xfId="0" applyFill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1" fontId="0" fillId="0" borderId="0" xfId="0" applyNumberFormat="1" applyFill="1" applyBorder="1" applyAlignment="1">
      <alignment horizontal="center" vertical="top"/>
    </xf>
    <xf numFmtId="4" fontId="19" fillId="2" borderId="15" xfId="0" applyNumberFormat="1" applyFont="1" applyFill="1" applyBorder="1" applyAlignment="1" applyProtection="1">
      <alignment horizontal="center" vertical="center"/>
      <protection hidden="1"/>
    </xf>
    <xf numFmtId="4" fontId="19" fillId="2" borderId="16" xfId="0" applyNumberFormat="1" applyFont="1" applyFill="1" applyBorder="1" applyAlignment="1" applyProtection="1">
      <alignment horizontal="right" vertical="center"/>
      <protection hidden="1"/>
    </xf>
    <xf numFmtId="0" fontId="10" fillId="6" borderId="17" xfId="0" applyFont="1" applyFill="1" applyBorder="1" applyAlignment="1" applyProtection="1">
      <alignment horizontal="center" vertical="center"/>
      <protection hidden="1"/>
    </xf>
    <xf numFmtId="4" fontId="10" fillId="2" borderId="18" xfId="0" applyNumberFormat="1" applyFont="1" applyFill="1" applyBorder="1" applyAlignment="1" applyProtection="1">
      <alignment horizontal="right" vertical="center"/>
      <protection hidden="1"/>
    </xf>
    <xf numFmtId="4" fontId="19" fillId="2" borderId="19" xfId="0" applyNumberFormat="1" applyFont="1" applyFill="1" applyBorder="1" applyAlignment="1" applyProtection="1">
      <alignment horizontal="right" vertical="center"/>
      <protection hidden="1"/>
    </xf>
    <xf numFmtId="4" fontId="19" fillId="2" borderId="20" xfId="0" applyNumberFormat="1" applyFont="1" applyFill="1" applyBorder="1" applyAlignment="1" applyProtection="1">
      <alignment horizontal="right" vertical="center"/>
      <protection hidden="1"/>
    </xf>
    <xf numFmtId="4" fontId="19" fillId="2" borderId="21" xfId="0" applyNumberFormat="1" applyFont="1" applyFill="1" applyBorder="1" applyAlignment="1" applyProtection="1">
      <alignment horizontal="right" vertical="center"/>
      <protection hidden="1"/>
    </xf>
    <xf numFmtId="0" fontId="20" fillId="4" borderId="14" xfId="0" applyFont="1" applyFill="1" applyBorder="1" applyAlignment="1" applyProtection="1">
      <alignment horizontal="right" vertical="center"/>
      <protection hidden="1"/>
    </xf>
    <xf numFmtId="0" fontId="0" fillId="5" borderId="14" xfId="0" applyNumberFormat="1" applyFill="1" applyBorder="1" applyAlignment="1">
      <alignment horizontal="center" vertical="top"/>
    </xf>
    <xf numFmtId="14" fontId="0" fillId="0" borderId="0" xfId="0" applyNumberFormat="1" applyAlignment="1" applyProtection="1">
      <alignment horizontal="left" vertical="center" shrinkToFit="1"/>
      <protection hidden="1"/>
    </xf>
    <xf numFmtId="14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4" fillId="3" borderId="7" xfId="0" applyFont="1" applyFill="1" applyBorder="1" applyAlignment="1" applyProtection="1">
      <alignment horizontal="center" vertical="center"/>
      <protection hidden="1"/>
    </xf>
    <xf numFmtId="0" fontId="14" fillId="3" borderId="23" xfId="0" applyFont="1" applyFill="1" applyBorder="1" applyAlignment="1" applyProtection="1">
      <alignment horizontal="center" vertical="center"/>
      <protection hidden="1"/>
    </xf>
    <xf numFmtId="0" fontId="14" fillId="3" borderId="8" xfId="0" applyFont="1" applyFill="1" applyBorder="1" applyAlignment="1" applyProtection="1">
      <alignment horizontal="center" vertical="center"/>
      <protection hidden="1"/>
    </xf>
    <xf numFmtId="0" fontId="21" fillId="3" borderId="24" xfId="0" applyFont="1" applyFill="1" applyBorder="1" applyAlignment="1" applyProtection="1">
      <alignment horizontal="center" vertical="center"/>
      <protection hidden="1"/>
    </xf>
    <xf numFmtId="0" fontId="21" fillId="3" borderId="25" xfId="0" applyFont="1" applyFill="1" applyBorder="1" applyAlignment="1" applyProtection="1">
      <alignment horizontal="center" vertical="center"/>
      <protection hidden="1"/>
    </xf>
    <xf numFmtId="173" fontId="22" fillId="3" borderId="26" xfId="0" applyNumberFormat="1" applyFont="1" applyFill="1" applyBorder="1" applyAlignment="1" applyProtection="1">
      <alignment horizontal="center" vertical="center"/>
      <protection hidden="1"/>
    </xf>
    <xf numFmtId="173" fontId="22" fillId="3" borderId="0" xfId="0" applyNumberFormat="1" applyFont="1" applyFill="1" applyBorder="1" applyAlignment="1" applyProtection="1">
      <alignment horizontal="center" vertical="center"/>
      <protection hidden="1"/>
    </xf>
    <xf numFmtId="0" fontId="14" fillId="3" borderId="27" xfId="0" applyFont="1" applyFill="1" applyBorder="1" applyAlignment="1" applyProtection="1">
      <alignment horizontal="center" vertical="center"/>
      <protection hidden="1"/>
    </xf>
    <xf numFmtId="0" fontId="22" fillId="3" borderId="24" xfId="0" applyFont="1" applyFill="1" applyBorder="1" applyAlignment="1" applyProtection="1">
      <alignment horizontal="center" vertical="center"/>
      <protection hidden="1"/>
    </xf>
    <xf numFmtId="0" fontId="22" fillId="3" borderId="25" xfId="0" applyFont="1" applyFill="1" applyBorder="1" applyAlignment="1" applyProtection="1">
      <alignment horizontal="center" vertical="center"/>
      <protection hidden="1"/>
    </xf>
    <xf numFmtId="0" fontId="23" fillId="3" borderId="28" xfId="0" applyFont="1" applyFill="1" applyBorder="1" applyAlignment="1" applyProtection="1">
      <alignment horizontal="center" vertical="center"/>
      <protection hidden="1"/>
    </xf>
    <xf numFmtId="0" fontId="23" fillId="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top" wrapText="1"/>
    </xf>
    <xf numFmtId="4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 readingOrder="1"/>
    </xf>
    <xf numFmtId="1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 readingOrder="1"/>
    </xf>
    <xf numFmtId="4" fontId="10" fillId="0" borderId="0" xfId="0" applyNumberFormat="1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Button5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I830"/>
  <sheetViews>
    <sheetView workbookViewId="0" topLeftCell="A1">
      <selection activeCell="A8" sqref="A8:I711"/>
    </sheetView>
  </sheetViews>
  <sheetFormatPr defaultColWidth="9.140625" defaultRowHeight="12.75"/>
  <sheetData>
    <row r="3" ht="12.75">
      <c r="B3" s="88" t="s">
        <v>484</v>
      </c>
    </row>
    <row r="8" spans="1:9" ht="12.75">
      <c r="A8" t="s">
        <v>275</v>
      </c>
      <c r="B8" t="s">
        <v>270</v>
      </c>
      <c r="I8">
        <v>2720</v>
      </c>
    </row>
    <row r="9" spans="1:9" ht="12.75">
      <c r="A9" t="s">
        <v>276</v>
      </c>
      <c r="B9" t="s">
        <v>7</v>
      </c>
      <c r="I9">
        <v>1404.72</v>
      </c>
    </row>
    <row r="10" spans="1:9" ht="12.75">
      <c r="A10" t="s">
        <v>277</v>
      </c>
      <c r="B10" t="s">
        <v>8</v>
      </c>
      <c r="I10">
        <v>126.5</v>
      </c>
    </row>
    <row r="11" spans="1:9" ht="12.75">
      <c r="A11" t="s">
        <v>278</v>
      </c>
      <c r="B11" t="s">
        <v>271</v>
      </c>
      <c r="I11">
        <v>99</v>
      </c>
    </row>
    <row r="12" spans="1:9" ht="12.75">
      <c r="A12" t="s">
        <v>279</v>
      </c>
      <c r="B12" t="s">
        <v>9</v>
      </c>
      <c r="I12">
        <v>300.18</v>
      </c>
    </row>
    <row r="13" spans="1:9" ht="12.75">
      <c r="A13" t="s">
        <v>280</v>
      </c>
      <c r="B13" t="s">
        <v>10</v>
      </c>
      <c r="I13">
        <v>335.62</v>
      </c>
    </row>
    <row r="14" spans="1:9" ht="12.75">
      <c r="A14" t="s">
        <v>281</v>
      </c>
      <c r="B14" t="s">
        <v>11</v>
      </c>
      <c r="I14">
        <v>136.1</v>
      </c>
    </row>
    <row r="15" spans="1:9" ht="12.75">
      <c r="A15" t="s">
        <v>282</v>
      </c>
      <c r="B15" t="s">
        <v>12</v>
      </c>
      <c r="I15">
        <v>39.68</v>
      </c>
    </row>
    <row r="16" spans="1:9" ht="12.75">
      <c r="A16" t="s">
        <v>283</v>
      </c>
      <c r="B16" t="s">
        <v>13</v>
      </c>
      <c r="I16">
        <v>125.16</v>
      </c>
    </row>
    <row r="17" spans="1:9" ht="12.75">
      <c r="A17" t="s">
        <v>284</v>
      </c>
      <c r="B17" t="s">
        <v>14</v>
      </c>
      <c r="I17">
        <v>2457</v>
      </c>
    </row>
    <row r="18" spans="1:9" ht="12.75">
      <c r="A18" t="s">
        <v>285</v>
      </c>
      <c r="B18" t="s">
        <v>15</v>
      </c>
      <c r="I18">
        <v>75</v>
      </c>
    </row>
    <row r="19" spans="1:9" ht="12.75">
      <c r="A19" t="s">
        <v>286</v>
      </c>
      <c r="B19" t="s">
        <v>16</v>
      </c>
      <c r="I19">
        <v>676.6</v>
      </c>
    </row>
    <row r="20" spans="1:9" ht="12.75">
      <c r="A20" t="s">
        <v>287</v>
      </c>
      <c r="B20" t="s">
        <v>17</v>
      </c>
      <c r="I20">
        <v>235</v>
      </c>
    </row>
    <row r="21" spans="1:9" ht="12.75">
      <c r="A21" t="s">
        <v>288</v>
      </c>
      <c r="B21" t="s">
        <v>18</v>
      </c>
      <c r="I21">
        <v>887.01</v>
      </c>
    </row>
    <row r="22" spans="1:9" ht="12.75">
      <c r="A22" t="s">
        <v>289</v>
      </c>
      <c r="B22" t="s">
        <v>19</v>
      </c>
      <c r="I22">
        <v>2431.88</v>
      </c>
    </row>
    <row r="23" spans="1:9" ht="12.75">
      <c r="A23" t="s">
        <v>290</v>
      </c>
      <c r="B23" t="s">
        <v>20</v>
      </c>
      <c r="I23">
        <v>4996.41</v>
      </c>
    </row>
    <row r="24" spans="1:9" ht="12.75">
      <c r="A24" t="s">
        <v>291</v>
      </c>
      <c r="B24" t="s">
        <v>21</v>
      </c>
      <c r="I24">
        <v>756.2</v>
      </c>
    </row>
    <row r="25" spans="1:9" ht="12.75">
      <c r="A25" t="s">
        <v>292</v>
      </c>
      <c r="B25" t="s">
        <v>22</v>
      </c>
      <c r="I25">
        <v>280</v>
      </c>
    </row>
    <row r="26" spans="1:9" ht="12.75">
      <c r="A26" t="s">
        <v>293</v>
      </c>
      <c r="B26" t="s">
        <v>23</v>
      </c>
      <c r="I26">
        <v>1453.65</v>
      </c>
    </row>
    <row r="27" spans="1:9" ht="12.75">
      <c r="A27" t="s">
        <v>294</v>
      </c>
      <c r="B27" t="s">
        <v>24</v>
      </c>
      <c r="I27">
        <v>3497.95</v>
      </c>
    </row>
    <row r="28" spans="1:9" ht="12.75">
      <c r="A28" t="s">
        <v>295</v>
      </c>
      <c r="B28" t="s">
        <v>25</v>
      </c>
      <c r="I28">
        <v>1375.64</v>
      </c>
    </row>
    <row r="29" spans="1:9" ht="12.75">
      <c r="A29" t="s">
        <v>296</v>
      </c>
      <c r="B29" t="s">
        <v>26</v>
      </c>
      <c r="I29">
        <v>318</v>
      </c>
    </row>
    <row r="30" spans="1:9" ht="12.75">
      <c r="A30" t="s">
        <v>297</v>
      </c>
      <c r="B30" t="s">
        <v>27</v>
      </c>
      <c r="I30">
        <v>386.08</v>
      </c>
    </row>
    <row r="31" spans="1:9" ht="12.75">
      <c r="A31" t="s">
        <v>298</v>
      </c>
      <c r="B31" t="s">
        <v>28</v>
      </c>
      <c r="I31">
        <v>847.99</v>
      </c>
    </row>
    <row r="32" spans="1:9" ht="12.75">
      <c r="A32" t="s">
        <v>299</v>
      </c>
      <c r="B32" t="s">
        <v>29</v>
      </c>
      <c r="I32">
        <v>2210.4</v>
      </c>
    </row>
    <row r="33" spans="1:9" ht="12.75">
      <c r="A33" t="s">
        <v>300</v>
      </c>
      <c r="B33" t="s">
        <v>30</v>
      </c>
      <c r="I33">
        <v>1954</v>
      </c>
    </row>
    <row r="34" spans="1:9" ht="12.75">
      <c r="A34" t="s">
        <v>301</v>
      </c>
      <c r="B34" t="s">
        <v>31</v>
      </c>
      <c r="I34">
        <v>887.96</v>
      </c>
    </row>
    <row r="35" spans="1:9" ht="12.75">
      <c r="A35" t="s">
        <v>302</v>
      </c>
      <c r="B35" t="s">
        <v>32</v>
      </c>
      <c r="I35">
        <v>1723.08</v>
      </c>
    </row>
    <row r="36" spans="1:9" ht="12.75">
      <c r="A36" t="s">
        <v>303</v>
      </c>
      <c r="B36" t="s">
        <v>33</v>
      </c>
      <c r="I36">
        <v>1169</v>
      </c>
    </row>
    <row r="37" spans="1:9" ht="12.75">
      <c r="A37" t="s">
        <v>304</v>
      </c>
      <c r="B37" t="s">
        <v>272</v>
      </c>
      <c r="I37">
        <v>70</v>
      </c>
    </row>
    <row r="38" spans="1:9" ht="12.75">
      <c r="A38" t="s">
        <v>305</v>
      </c>
      <c r="B38" t="s">
        <v>34</v>
      </c>
      <c r="I38">
        <v>186.8</v>
      </c>
    </row>
    <row r="39" spans="1:9" ht="12.75">
      <c r="A39" t="s">
        <v>306</v>
      </c>
      <c r="B39" t="s">
        <v>35</v>
      </c>
      <c r="I39">
        <v>6.3</v>
      </c>
    </row>
    <row r="40" spans="1:9" ht="12.75">
      <c r="A40" t="s">
        <v>307</v>
      </c>
      <c r="B40" t="s">
        <v>36</v>
      </c>
      <c r="I40">
        <v>16.35</v>
      </c>
    </row>
    <row r="41" spans="1:9" ht="12.75">
      <c r="A41" t="s">
        <v>308</v>
      </c>
      <c r="B41" t="s">
        <v>37</v>
      </c>
      <c r="I41">
        <v>28.41</v>
      </c>
    </row>
    <row r="42" spans="1:9" ht="12.75">
      <c r="A42" t="s">
        <v>309</v>
      </c>
      <c r="B42" t="s">
        <v>38</v>
      </c>
      <c r="I42">
        <v>165.33</v>
      </c>
    </row>
    <row r="43" spans="1:2" ht="12.75">
      <c r="A43" t="s">
        <v>310</v>
      </c>
      <c r="B43" t="s">
        <v>39</v>
      </c>
    </row>
    <row r="44" spans="1:2" ht="12.75">
      <c r="A44" t="s">
        <v>311</v>
      </c>
      <c r="B44" t="s">
        <v>40</v>
      </c>
    </row>
    <row r="45" spans="1:9" ht="12.75">
      <c r="A45" t="s">
        <v>312</v>
      </c>
      <c r="B45" t="s">
        <v>41</v>
      </c>
      <c r="I45">
        <v>7773.4</v>
      </c>
    </row>
    <row r="46" spans="1:9" ht="12.75">
      <c r="A46" t="s">
        <v>512</v>
      </c>
      <c r="B46" t="s">
        <v>502</v>
      </c>
      <c r="I46">
        <v>66</v>
      </c>
    </row>
    <row r="47" spans="1:9" ht="12.75">
      <c r="A47" t="s">
        <v>313</v>
      </c>
      <c r="B47" t="s">
        <v>42</v>
      </c>
      <c r="I47">
        <v>30</v>
      </c>
    </row>
    <row r="48" spans="1:9" ht="12.75">
      <c r="A48" t="s">
        <v>314</v>
      </c>
      <c r="B48" t="s">
        <v>43</v>
      </c>
      <c r="I48">
        <v>3963</v>
      </c>
    </row>
    <row r="49" spans="1:9" ht="12.75">
      <c r="A49" t="s">
        <v>315</v>
      </c>
      <c r="B49" t="s">
        <v>44</v>
      </c>
      <c r="I49">
        <v>1612.16</v>
      </c>
    </row>
    <row r="50" spans="1:9" ht="12.75">
      <c r="A50" t="s">
        <v>316</v>
      </c>
      <c r="B50" t="s">
        <v>45</v>
      </c>
      <c r="I50">
        <v>594.45</v>
      </c>
    </row>
    <row r="51" spans="1:9" ht="12.75">
      <c r="A51" t="s">
        <v>317</v>
      </c>
      <c r="B51" t="s">
        <v>46</v>
      </c>
      <c r="I51">
        <v>2861.7</v>
      </c>
    </row>
    <row r="52" spans="1:9" ht="12.75">
      <c r="A52" t="s">
        <v>318</v>
      </c>
      <c r="B52" t="s">
        <v>47</v>
      </c>
      <c r="I52">
        <v>4846.05</v>
      </c>
    </row>
    <row r="53" spans="1:9" ht="12.75">
      <c r="A53" t="s">
        <v>319</v>
      </c>
      <c r="B53" t="s">
        <v>48</v>
      </c>
      <c r="I53">
        <v>82.5</v>
      </c>
    </row>
    <row r="54" spans="1:9" ht="12.75">
      <c r="A54" t="s">
        <v>513</v>
      </c>
      <c r="B54" t="s">
        <v>503</v>
      </c>
      <c r="I54">
        <v>2.7</v>
      </c>
    </row>
    <row r="55" spans="1:9" ht="12.75">
      <c r="A55" t="s">
        <v>320</v>
      </c>
      <c r="B55" t="s">
        <v>49</v>
      </c>
      <c r="I55">
        <v>959</v>
      </c>
    </row>
    <row r="56" spans="1:9" ht="12.75">
      <c r="A56" t="s">
        <v>321</v>
      </c>
      <c r="B56" t="s">
        <v>50</v>
      </c>
      <c r="I56">
        <v>1222.51</v>
      </c>
    </row>
    <row r="57" spans="1:9" ht="12.75">
      <c r="A57" t="s">
        <v>322</v>
      </c>
      <c r="B57" t="s">
        <v>51</v>
      </c>
      <c r="I57">
        <v>2110.92</v>
      </c>
    </row>
    <row r="58" spans="1:9" ht="12.75">
      <c r="A58" t="s">
        <v>323</v>
      </c>
      <c r="B58" t="s">
        <v>52</v>
      </c>
      <c r="I58">
        <v>889.63</v>
      </c>
    </row>
    <row r="59" spans="1:9" ht="12.75">
      <c r="A59" t="s">
        <v>324</v>
      </c>
      <c r="B59" t="s">
        <v>53</v>
      </c>
      <c r="I59">
        <v>1933.33</v>
      </c>
    </row>
    <row r="60" spans="1:9" ht="12.75">
      <c r="A60" t="s">
        <v>325</v>
      </c>
      <c r="B60" t="s">
        <v>54</v>
      </c>
      <c r="I60">
        <v>461.7</v>
      </c>
    </row>
    <row r="61" spans="1:9" ht="12.75">
      <c r="A61" t="s">
        <v>326</v>
      </c>
      <c r="B61" t="s">
        <v>55</v>
      </c>
      <c r="I61">
        <v>203.75</v>
      </c>
    </row>
    <row r="62" spans="1:9" ht="12.75">
      <c r="A62" t="s">
        <v>327</v>
      </c>
      <c r="B62" t="s">
        <v>56</v>
      </c>
      <c r="I62">
        <v>3725</v>
      </c>
    </row>
    <row r="63" spans="1:9" ht="12.75">
      <c r="A63" t="s">
        <v>328</v>
      </c>
      <c r="B63" t="s">
        <v>57</v>
      </c>
      <c r="I63">
        <v>189.9</v>
      </c>
    </row>
    <row r="64" spans="1:9" ht="12.75">
      <c r="A64" t="s">
        <v>329</v>
      </c>
      <c r="B64" t="s">
        <v>58</v>
      </c>
      <c r="I64">
        <v>246.75</v>
      </c>
    </row>
    <row r="65" spans="1:9" ht="12.75">
      <c r="A65" t="s">
        <v>330</v>
      </c>
      <c r="B65" t="s">
        <v>59</v>
      </c>
      <c r="I65">
        <v>206.3</v>
      </c>
    </row>
    <row r="66" spans="1:9" ht="12.75">
      <c r="A66" t="s">
        <v>331</v>
      </c>
      <c r="B66" t="s">
        <v>60</v>
      </c>
      <c r="I66">
        <v>68</v>
      </c>
    </row>
    <row r="67" spans="1:9" ht="12.75">
      <c r="A67" t="s">
        <v>332</v>
      </c>
      <c r="B67" t="s">
        <v>61</v>
      </c>
      <c r="I67">
        <v>68.27</v>
      </c>
    </row>
    <row r="68" spans="1:9" ht="12.75">
      <c r="A68" t="s">
        <v>333</v>
      </c>
      <c r="B68" t="s">
        <v>62</v>
      </c>
      <c r="I68">
        <v>10.2</v>
      </c>
    </row>
    <row r="69" spans="1:9" ht="12.75">
      <c r="A69" t="s">
        <v>334</v>
      </c>
      <c r="B69" t="s">
        <v>63</v>
      </c>
      <c r="I69">
        <v>1615.92</v>
      </c>
    </row>
    <row r="70" spans="1:9" ht="12.75">
      <c r="A70" t="s">
        <v>335</v>
      </c>
      <c r="B70" t="s">
        <v>64</v>
      </c>
      <c r="I70">
        <v>181.1</v>
      </c>
    </row>
    <row r="71" spans="1:9" ht="12.75">
      <c r="A71" t="s">
        <v>336</v>
      </c>
      <c r="B71" t="s">
        <v>65</v>
      </c>
      <c r="I71">
        <v>78</v>
      </c>
    </row>
    <row r="72" spans="1:9" ht="12.75">
      <c r="A72" t="s">
        <v>337</v>
      </c>
      <c r="B72" t="s">
        <v>66</v>
      </c>
      <c r="I72">
        <v>300.36</v>
      </c>
    </row>
    <row r="73" spans="1:9" ht="12.75">
      <c r="A73" t="s">
        <v>338</v>
      </c>
      <c r="B73" t="s">
        <v>67</v>
      </c>
      <c r="I73">
        <v>116.31</v>
      </c>
    </row>
    <row r="74" spans="1:9" ht="12.75">
      <c r="A74" t="s">
        <v>339</v>
      </c>
      <c r="B74" t="s">
        <v>68</v>
      </c>
      <c r="I74">
        <v>2418.25</v>
      </c>
    </row>
    <row r="75" spans="1:9" ht="12.75">
      <c r="A75" t="s">
        <v>340</v>
      </c>
      <c r="B75" t="s">
        <v>69</v>
      </c>
      <c r="I75">
        <v>7.5</v>
      </c>
    </row>
    <row r="76" spans="1:9" ht="12.75">
      <c r="A76" t="s">
        <v>341</v>
      </c>
      <c r="B76" t="s">
        <v>70</v>
      </c>
      <c r="I76">
        <v>212</v>
      </c>
    </row>
    <row r="77" spans="1:9" ht="12.75">
      <c r="A77" t="s">
        <v>342</v>
      </c>
      <c r="B77" t="s">
        <v>71</v>
      </c>
      <c r="I77">
        <v>666.72</v>
      </c>
    </row>
    <row r="78" spans="1:9" ht="12.75">
      <c r="A78" t="s">
        <v>343</v>
      </c>
      <c r="B78" t="s">
        <v>72</v>
      </c>
      <c r="I78">
        <v>1745.66</v>
      </c>
    </row>
    <row r="79" spans="1:9" ht="12.75">
      <c r="A79" t="s">
        <v>344</v>
      </c>
      <c r="B79" t="s">
        <v>73</v>
      </c>
      <c r="I79">
        <v>1145.19</v>
      </c>
    </row>
    <row r="80" spans="1:9" ht="12.75">
      <c r="A80" t="s">
        <v>514</v>
      </c>
      <c r="B80" t="s">
        <v>504</v>
      </c>
      <c r="I80">
        <v>7.5</v>
      </c>
    </row>
    <row r="81" spans="1:9" ht="12.75">
      <c r="A81" t="s">
        <v>345</v>
      </c>
      <c r="B81" t="s">
        <v>74</v>
      </c>
      <c r="I81">
        <v>225.6</v>
      </c>
    </row>
    <row r="82" spans="1:9" ht="12.75">
      <c r="A82" t="s">
        <v>346</v>
      </c>
      <c r="B82" t="s">
        <v>75</v>
      </c>
      <c r="I82">
        <v>311</v>
      </c>
    </row>
    <row r="83" spans="1:9" ht="12.75">
      <c r="A83" t="s">
        <v>347</v>
      </c>
      <c r="B83" t="s">
        <v>76</v>
      </c>
      <c r="I83">
        <v>292.07</v>
      </c>
    </row>
    <row r="84" spans="1:9" ht="12.75">
      <c r="A84" t="s">
        <v>348</v>
      </c>
      <c r="B84" t="s">
        <v>77</v>
      </c>
      <c r="I84">
        <v>237.92</v>
      </c>
    </row>
    <row r="85" spans="1:9" ht="12.75">
      <c r="A85" t="s">
        <v>349</v>
      </c>
      <c r="B85" t="s">
        <v>78</v>
      </c>
      <c r="I85">
        <v>2438.37</v>
      </c>
    </row>
    <row r="86" spans="1:9" ht="12.75">
      <c r="A86" t="s">
        <v>350</v>
      </c>
      <c r="B86" t="s">
        <v>79</v>
      </c>
      <c r="I86">
        <v>15</v>
      </c>
    </row>
    <row r="87" spans="1:9" ht="12.75">
      <c r="A87" t="s">
        <v>351</v>
      </c>
      <c r="B87" t="s">
        <v>80</v>
      </c>
      <c r="I87">
        <v>458.46</v>
      </c>
    </row>
    <row r="88" spans="1:9" ht="12.75">
      <c r="A88" t="s">
        <v>352</v>
      </c>
      <c r="B88" t="s">
        <v>81</v>
      </c>
      <c r="I88">
        <v>559.19</v>
      </c>
    </row>
    <row r="89" spans="1:9" ht="12.75">
      <c r="A89" t="s">
        <v>353</v>
      </c>
      <c r="B89" t="s">
        <v>82</v>
      </c>
      <c r="I89">
        <v>3690.86</v>
      </c>
    </row>
    <row r="90" spans="1:9" ht="12.75">
      <c r="A90" t="s">
        <v>515</v>
      </c>
      <c r="B90" t="s">
        <v>505</v>
      </c>
      <c r="I90">
        <v>123</v>
      </c>
    </row>
    <row r="91" spans="1:9" ht="12.75">
      <c r="A91" t="s">
        <v>516</v>
      </c>
      <c r="B91" t="s">
        <v>506</v>
      </c>
      <c r="I91">
        <v>40</v>
      </c>
    </row>
    <row r="92" spans="1:9" ht="12.75">
      <c r="A92" t="s">
        <v>354</v>
      </c>
      <c r="B92" t="s">
        <v>83</v>
      </c>
      <c r="I92">
        <v>801</v>
      </c>
    </row>
    <row r="93" spans="1:9" ht="12.75">
      <c r="A93" t="s">
        <v>355</v>
      </c>
      <c r="B93" t="s">
        <v>84</v>
      </c>
      <c r="I93">
        <v>829.98</v>
      </c>
    </row>
    <row r="94" spans="1:9" ht="12.75">
      <c r="A94" t="s">
        <v>356</v>
      </c>
      <c r="B94" t="s">
        <v>85</v>
      </c>
      <c r="I94">
        <v>858.96</v>
      </c>
    </row>
    <row r="95" spans="1:9" ht="12.75">
      <c r="A95" t="s">
        <v>357</v>
      </c>
      <c r="B95" t="s">
        <v>86</v>
      </c>
      <c r="I95">
        <v>8944.1</v>
      </c>
    </row>
    <row r="96" spans="1:9" ht="12.75">
      <c r="A96" t="s">
        <v>358</v>
      </c>
      <c r="B96" t="s">
        <v>87</v>
      </c>
      <c r="I96">
        <v>530</v>
      </c>
    </row>
    <row r="97" spans="1:9" ht="12.75">
      <c r="A97" t="s">
        <v>359</v>
      </c>
      <c r="B97" t="s">
        <v>88</v>
      </c>
      <c r="I97">
        <v>100.5</v>
      </c>
    </row>
    <row r="98" spans="1:9" ht="12.75">
      <c r="A98" t="s">
        <v>360</v>
      </c>
      <c r="B98" t="s">
        <v>89</v>
      </c>
      <c r="I98">
        <v>3435</v>
      </c>
    </row>
    <row r="99" spans="1:9" ht="12.75">
      <c r="A99" t="s">
        <v>361</v>
      </c>
      <c r="B99" t="s">
        <v>90</v>
      </c>
      <c r="I99">
        <v>2484.05</v>
      </c>
    </row>
    <row r="100" spans="1:9" ht="12.75">
      <c r="A100" t="s">
        <v>362</v>
      </c>
      <c r="B100" t="s">
        <v>91</v>
      </c>
      <c r="I100">
        <v>3510.46</v>
      </c>
    </row>
    <row r="101" spans="1:9" ht="12.75">
      <c r="A101" t="s">
        <v>363</v>
      </c>
      <c r="B101" t="s">
        <v>92</v>
      </c>
      <c r="I101">
        <v>4890</v>
      </c>
    </row>
    <row r="102" spans="1:9" ht="12.75">
      <c r="A102" t="s">
        <v>364</v>
      </c>
      <c r="B102" t="s">
        <v>93</v>
      </c>
      <c r="I102">
        <v>102.9</v>
      </c>
    </row>
    <row r="103" spans="1:9" ht="12.75">
      <c r="A103" t="s">
        <v>365</v>
      </c>
      <c r="B103" t="s">
        <v>94</v>
      </c>
      <c r="I103">
        <v>734.36</v>
      </c>
    </row>
    <row r="104" spans="1:9" ht="12.75">
      <c r="A104" t="s">
        <v>366</v>
      </c>
      <c r="B104" t="s">
        <v>95</v>
      </c>
      <c r="I104">
        <v>15.6</v>
      </c>
    </row>
    <row r="105" spans="1:9" ht="12.75">
      <c r="A105" t="s">
        <v>367</v>
      </c>
      <c r="B105" t="s">
        <v>96</v>
      </c>
      <c r="I105">
        <v>3315.26</v>
      </c>
    </row>
    <row r="106" spans="1:9" ht="12.75">
      <c r="A106" t="s">
        <v>368</v>
      </c>
      <c r="B106" t="s">
        <v>97</v>
      </c>
      <c r="I106">
        <v>67.5</v>
      </c>
    </row>
    <row r="107" spans="1:9" ht="12.75">
      <c r="A107" t="s">
        <v>369</v>
      </c>
      <c r="B107" t="s">
        <v>98</v>
      </c>
      <c r="I107">
        <v>390</v>
      </c>
    </row>
    <row r="108" spans="1:9" ht="12.75">
      <c r="A108" t="s">
        <v>370</v>
      </c>
      <c r="B108" t="s">
        <v>99</v>
      </c>
      <c r="I108">
        <v>739.37</v>
      </c>
    </row>
    <row r="109" spans="1:9" ht="12.75">
      <c r="A109" t="s">
        <v>371</v>
      </c>
      <c r="B109" t="s">
        <v>100</v>
      </c>
      <c r="I109">
        <v>1118.44</v>
      </c>
    </row>
    <row r="110" spans="1:9" ht="12.75">
      <c r="A110" t="s">
        <v>372</v>
      </c>
      <c r="B110" t="s">
        <v>101</v>
      </c>
      <c r="I110">
        <v>714.43</v>
      </c>
    </row>
    <row r="111" spans="1:9" ht="12.75">
      <c r="A111" t="s">
        <v>373</v>
      </c>
      <c r="B111" t="s">
        <v>102</v>
      </c>
      <c r="I111">
        <v>7.5</v>
      </c>
    </row>
    <row r="112" spans="1:9" ht="12.75">
      <c r="A112" t="s">
        <v>374</v>
      </c>
      <c r="B112" t="s">
        <v>103</v>
      </c>
      <c r="I112">
        <v>203.2</v>
      </c>
    </row>
    <row r="113" spans="1:9" ht="12.75">
      <c r="A113" t="s">
        <v>375</v>
      </c>
      <c r="B113" t="s">
        <v>104</v>
      </c>
      <c r="I113">
        <v>23</v>
      </c>
    </row>
    <row r="114" spans="1:9" ht="12.75">
      <c r="A114" t="s">
        <v>376</v>
      </c>
      <c r="B114" t="s">
        <v>105</v>
      </c>
      <c r="I114">
        <v>146.62</v>
      </c>
    </row>
    <row r="115" spans="1:9" ht="12.75">
      <c r="A115" t="s">
        <v>377</v>
      </c>
      <c r="B115" t="s">
        <v>106</v>
      </c>
      <c r="I115">
        <v>209.98</v>
      </c>
    </row>
    <row r="116" spans="1:9" ht="12.75">
      <c r="A116" t="s">
        <v>378</v>
      </c>
      <c r="B116" t="s">
        <v>107</v>
      </c>
      <c r="I116">
        <v>2386</v>
      </c>
    </row>
    <row r="117" spans="1:9" ht="12.75">
      <c r="A117" t="s">
        <v>517</v>
      </c>
      <c r="B117" t="s">
        <v>507</v>
      </c>
      <c r="I117">
        <v>73.5</v>
      </c>
    </row>
    <row r="118" spans="1:9" ht="12.75">
      <c r="A118" t="s">
        <v>379</v>
      </c>
      <c r="B118" t="s">
        <v>108</v>
      </c>
      <c r="I118">
        <v>1095.1</v>
      </c>
    </row>
    <row r="119" spans="1:9" ht="12.75">
      <c r="A119" t="s">
        <v>380</v>
      </c>
      <c r="B119" t="s">
        <v>109</v>
      </c>
      <c r="I119">
        <v>1435</v>
      </c>
    </row>
    <row r="120" spans="1:9" ht="12.75">
      <c r="A120" t="s">
        <v>381</v>
      </c>
      <c r="B120" t="s">
        <v>110</v>
      </c>
      <c r="I120">
        <v>1008.77</v>
      </c>
    </row>
    <row r="121" spans="1:9" ht="12.75">
      <c r="A121" t="s">
        <v>382</v>
      </c>
      <c r="B121" t="s">
        <v>111</v>
      </c>
      <c r="I121">
        <v>1685.63</v>
      </c>
    </row>
    <row r="122" spans="1:9" ht="12.75">
      <c r="A122" t="s">
        <v>383</v>
      </c>
      <c r="B122" t="s">
        <v>112</v>
      </c>
      <c r="I122">
        <v>7136.7</v>
      </c>
    </row>
    <row r="123" spans="1:9" ht="12.75">
      <c r="A123" t="s">
        <v>384</v>
      </c>
      <c r="B123" t="s">
        <v>113</v>
      </c>
      <c r="I123">
        <v>2502</v>
      </c>
    </row>
    <row r="124" spans="1:9" ht="12.75">
      <c r="A124" t="s">
        <v>385</v>
      </c>
      <c r="B124" t="s">
        <v>114</v>
      </c>
      <c r="I124">
        <v>1740.04</v>
      </c>
    </row>
    <row r="125" spans="1:9" ht="12.75">
      <c r="A125" t="s">
        <v>386</v>
      </c>
      <c r="B125" t="s">
        <v>115</v>
      </c>
      <c r="I125">
        <v>1953</v>
      </c>
    </row>
    <row r="126" spans="1:9" ht="12.75">
      <c r="A126" t="s">
        <v>387</v>
      </c>
      <c r="B126" t="s">
        <v>116</v>
      </c>
      <c r="I126">
        <v>4176.2</v>
      </c>
    </row>
    <row r="127" spans="1:9" ht="12.75">
      <c r="A127" t="s">
        <v>388</v>
      </c>
      <c r="B127" t="s">
        <v>117</v>
      </c>
      <c r="I127">
        <v>66</v>
      </c>
    </row>
    <row r="128" spans="1:9" ht="12.75">
      <c r="A128" t="s">
        <v>389</v>
      </c>
      <c r="B128" t="s">
        <v>118</v>
      </c>
      <c r="I128">
        <v>974</v>
      </c>
    </row>
    <row r="129" spans="1:9" ht="12.75">
      <c r="A129" t="s">
        <v>390</v>
      </c>
      <c r="B129" t="s">
        <v>119</v>
      </c>
      <c r="I129">
        <v>1020.46</v>
      </c>
    </row>
    <row r="130" spans="1:9" ht="12.75">
      <c r="A130" t="s">
        <v>391</v>
      </c>
      <c r="B130" t="s">
        <v>120</v>
      </c>
      <c r="I130">
        <v>1513.74</v>
      </c>
    </row>
    <row r="131" spans="1:9" ht="12.75">
      <c r="A131" t="s">
        <v>392</v>
      </c>
      <c r="B131" t="s">
        <v>121</v>
      </c>
      <c r="I131">
        <v>1376.2</v>
      </c>
    </row>
    <row r="132" spans="1:9" ht="12.75">
      <c r="A132" t="s">
        <v>393</v>
      </c>
      <c r="B132" t="s">
        <v>122</v>
      </c>
      <c r="I132">
        <v>93.6</v>
      </c>
    </row>
    <row r="133" spans="1:9" ht="12.75">
      <c r="A133" t="s">
        <v>394</v>
      </c>
      <c r="B133" t="s">
        <v>123</v>
      </c>
      <c r="I133">
        <v>132</v>
      </c>
    </row>
    <row r="134" spans="1:9" ht="12.75">
      <c r="A134" t="s">
        <v>395</v>
      </c>
      <c r="B134" t="s">
        <v>124</v>
      </c>
      <c r="I134">
        <v>20.6</v>
      </c>
    </row>
    <row r="135" spans="1:9" ht="12.75">
      <c r="A135" t="s">
        <v>396</v>
      </c>
      <c r="B135" t="s">
        <v>125</v>
      </c>
      <c r="I135">
        <v>20.29</v>
      </c>
    </row>
    <row r="136" spans="1:9" ht="12.75">
      <c r="A136" t="s">
        <v>397</v>
      </c>
      <c r="B136" t="s">
        <v>126</v>
      </c>
      <c r="I136">
        <v>3</v>
      </c>
    </row>
    <row r="137" spans="1:9" ht="12.75">
      <c r="A137" t="s">
        <v>398</v>
      </c>
      <c r="B137" t="s">
        <v>127</v>
      </c>
      <c r="I137">
        <v>3881.54</v>
      </c>
    </row>
    <row r="138" spans="1:9" ht="12.75">
      <c r="A138" t="s">
        <v>399</v>
      </c>
      <c r="B138" t="s">
        <v>128</v>
      </c>
      <c r="I138">
        <v>30</v>
      </c>
    </row>
    <row r="139" spans="1:9" ht="12.75">
      <c r="A139" t="s">
        <v>400</v>
      </c>
      <c r="B139" t="s">
        <v>129</v>
      </c>
      <c r="I139">
        <v>101</v>
      </c>
    </row>
    <row r="140" spans="1:9" ht="12.75">
      <c r="A140" t="s">
        <v>401</v>
      </c>
      <c r="B140" t="s">
        <v>130</v>
      </c>
      <c r="I140">
        <v>745.3</v>
      </c>
    </row>
    <row r="141" spans="1:9" ht="12.75">
      <c r="A141" t="s">
        <v>402</v>
      </c>
      <c r="B141" t="s">
        <v>131</v>
      </c>
      <c r="I141">
        <v>912.98</v>
      </c>
    </row>
    <row r="142" spans="1:2" ht="12.75">
      <c r="A142" t="s">
        <v>403</v>
      </c>
      <c r="B142" t="s">
        <v>132</v>
      </c>
    </row>
    <row r="143" spans="1:9" ht="12.75">
      <c r="A143" t="s">
        <v>404</v>
      </c>
      <c r="B143" t="s">
        <v>133</v>
      </c>
      <c r="I143">
        <v>24076.15</v>
      </c>
    </row>
    <row r="144" spans="1:9" ht="12.75">
      <c r="A144" t="s">
        <v>405</v>
      </c>
      <c r="B144" t="s">
        <v>134</v>
      </c>
      <c r="I144">
        <v>9688.73</v>
      </c>
    </row>
    <row r="145" spans="1:9" ht="12.75">
      <c r="A145" t="s">
        <v>406</v>
      </c>
      <c r="B145" t="s">
        <v>135</v>
      </c>
      <c r="I145">
        <v>9766.66</v>
      </c>
    </row>
    <row r="146" spans="1:9" ht="12.75">
      <c r="A146" t="s">
        <v>407</v>
      </c>
      <c r="B146" t="s">
        <v>136</v>
      </c>
      <c r="I146">
        <v>10870.27</v>
      </c>
    </row>
    <row r="147" spans="1:9" ht="12.75">
      <c r="A147" t="s">
        <v>408</v>
      </c>
      <c r="B147" t="s">
        <v>137</v>
      </c>
      <c r="I147">
        <v>12</v>
      </c>
    </row>
    <row r="148" spans="1:9" ht="12.75">
      <c r="A148" t="s">
        <v>409</v>
      </c>
      <c r="B148" t="s">
        <v>138</v>
      </c>
      <c r="I148">
        <v>144.4</v>
      </c>
    </row>
    <row r="149" spans="1:9" ht="12.75">
      <c r="A149" t="s">
        <v>410</v>
      </c>
      <c r="B149" t="s">
        <v>139</v>
      </c>
      <c r="I149">
        <v>341.5</v>
      </c>
    </row>
    <row r="150" spans="1:9" ht="12.75">
      <c r="A150" t="s">
        <v>411</v>
      </c>
      <c r="B150" t="s">
        <v>140</v>
      </c>
      <c r="I150">
        <v>3045.61</v>
      </c>
    </row>
    <row r="151" spans="1:9" ht="12.75">
      <c r="A151" t="s">
        <v>412</v>
      </c>
      <c r="B151" t="s">
        <v>141</v>
      </c>
      <c r="I151">
        <v>87.5</v>
      </c>
    </row>
    <row r="152" spans="1:9" ht="12.75">
      <c r="A152" t="s">
        <v>413</v>
      </c>
      <c r="B152" t="s">
        <v>142</v>
      </c>
      <c r="I152">
        <v>476.93</v>
      </c>
    </row>
    <row r="153" spans="1:9" ht="12.75">
      <c r="A153" t="s">
        <v>518</v>
      </c>
      <c r="B153" t="s">
        <v>508</v>
      </c>
      <c r="I153">
        <v>4</v>
      </c>
    </row>
    <row r="154" spans="1:9" ht="12.75">
      <c r="A154" t="s">
        <v>414</v>
      </c>
      <c r="B154" t="s">
        <v>143</v>
      </c>
      <c r="I154">
        <v>628.02</v>
      </c>
    </row>
    <row r="155" spans="1:9" ht="12.75">
      <c r="A155" t="s">
        <v>415</v>
      </c>
      <c r="B155" t="s">
        <v>144</v>
      </c>
      <c r="I155">
        <v>2029</v>
      </c>
    </row>
    <row r="156" spans="1:9" ht="12.75">
      <c r="A156" t="s">
        <v>416</v>
      </c>
      <c r="B156" t="s">
        <v>145</v>
      </c>
      <c r="I156">
        <v>1723.05</v>
      </c>
    </row>
    <row r="157" spans="1:9" ht="12.75">
      <c r="A157" t="s">
        <v>417</v>
      </c>
      <c r="B157" t="s">
        <v>146</v>
      </c>
      <c r="I157">
        <v>64.4</v>
      </c>
    </row>
    <row r="158" spans="1:9" ht="12.75">
      <c r="A158" t="s">
        <v>418</v>
      </c>
      <c r="B158" t="s">
        <v>147</v>
      </c>
      <c r="I158">
        <v>655.4</v>
      </c>
    </row>
    <row r="159" spans="1:9" ht="12.75">
      <c r="A159" t="s">
        <v>419</v>
      </c>
      <c r="B159" t="s">
        <v>148</v>
      </c>
      <c r="I159">
        <v>14574.05</v>
      </c>
    </row>
    <row r="160" spans="1:9" ht="12.75">
      <c r="A160" t="s">
        <v>420</v>
      </c>
      <c r="B160" t="s">
        <v>149</v>
      </c>
      <c r="I160">
        <v>128.79</v>
      </c>
    </row>
    <row r="161" spans="1:9" ht="12.75">
      <c r="A161" t="s">
        <v>421</v>
      </c>
      <c r="B161" t="s">
        <v>150</v>
      </c>
      <c r="I161">
        <v>1831.64</v>
      </c>
    </row>
    <row r="162" spans="1:9" ht="12.75">
      <c r="A162" t="s">
        <v>422</v>
      </c>
      <c r="B162" t="s">
        <v>151</v>
      </c>
      <c r="I162">
        <v>8239.5</v>
      </c>
    </row>
    <row r="163" spans="1:9" ht="12.75">
      <c r="A163" t="s">
        <v>423</v>
      </c>
      <c r="B163" t="s">
        <v>152</v>
      </c>
      <c r="I163">
        <v>14410.05</v>
      </c>
    </row>
    <row r="164" spans="1:9" ht="12.75">
      <c r="A164" t="s">
        <v>424</v>
      </c>
      <c r="B164" t="s">
        <v>153</v>
      </c>
      <c r="I164">
        <v>2575.03</v>
      </c>
    </row>
    <row r="165" spans="1:9" ht="12.75">
      <c r="A165" t="s">
        <v>425</v>
      </c>
      <c r="B165" t="s">
        <v>154</v>
      </c>
      <c r="I165">
        <v>5580.2</v>
      </c>
    </row>
    <row r="166" spans="1:9" ht="12.75">
      <c r="A166" t="s">
        <v>426</v>
      </c>
      <c r="B166" t="s">
        <v>155</v>
      </c>
      <c r="I166">
        <v>22428.7</v>
      </c>
    </row>
    <row r="167" spans="1:9" ht="12.75">
      <c r="A167" t="s">
        <v>427</v>
      </c>
      <c r="B167" t="s">
        <v>156</v>
      </c>
      <c r="I167">
        <v>2783.5</v>
      </c>
    </row>
    <row r="168" spans="1:9" ht="12.75">
      <c r="A168" t="s">
        <v>428</v>
      </c>
      <c r="B168" t="s">
        <v>157</v>
      </c>
      <c r="I168">
        <v>2950.5</v>
      </c>
    </row>
    <row r="169" spans="1:9" ht="12.75">
      <c r="A169" t="s">
        <v>429</v>
      </c>
      <c r="B169" t="s">
        <v>158</v>
      </c>
      <c r="I169">
        <v>-122.89</v>
      </c>
    </row>
    <row r="170" spans="1:9" ht="12.75">
      <c r="A170" t="s">
        <v>430</v>
      </c>
      <c r="B170" t="s">
        <v>159</v>
      </c>
      <c r="I170">
        <v>-6370.05</v>
      </c>
    </row>
    <row r="171" spans="1:9" ht="12.75">
      <c r="A171" t="s">
        <v>431</v>
      </c>
      <c r="B171" t="s">
        <v>160</v>
      </c>
      <c r="I171">
        <v>779.93</v>
      </c>
    </row>
    <row r="172" spans="1:9" ht="12.75">
      <c r="A172" t="s">
        <v>432</v>
      </c>
      <c r="B172" t="s">
        <v>161</v>
      </c>
      <c r="I172">
        <v>170.49</v>
      </c>
    </row>
    <row r="173" spans="1:9" ht="12.75">
      <c r="A173" t="s">
        <v>433</v>
      </c>
      <c r="B173" t="s">
        <v>162</v>
      </c>
      <c r="I173">
        <v>90</v>
      </c>
    </row>
    <row r="174" spans="1:9" ht="12.75">
      <c r="A174" t="s">
        <v>434</v>
      </c>
      <c r="B174" t="s">
        <v>163</v>
      </c>
      <c r="I174">
        <v>800</v>
      </c>
    </row>
    <row r="175" spans="1:9" ht="12.75">
      <c r="A175" t="s">
        <v>435</v>
      </c>
      <c r="B175" t="s">
        <v>164</v>
      </c>
      <c r="I175">
        <v>516.8</v>
      </c>
    </row>
    <row r="176" spans="1:9" ht="12.75">
      <c r="A176" t="s">
        <v>436</v>
      </c>
      <c r="B176" t="s">
        <v>165</v>
      </c>
      <c r="I176">
        <v>845.3</v>
      </c>
    </row>
    <row r="177" spans="1:9" ht="12.75">
      <c r="A177" t="s">
        <v>437</v>
      </c>
      <c r="B177" t="s">
        <v>166</v>
      </c>
      <c r="I177">
        <v>656</v>
      </c>
    </row>
    <row r="178" spans="1:9" ht="12.75">
      <c r="A178" t="s">
        <v>438</v>
      </c>
      <c r="B178" t="s">
        <v>167</v>
      </c>
      <c r="I178">
        <v>178</v>
      </c>
    </row>
    <row r="179" spans="1:9" ht="12.75">
      <c r="A179" t="s">
        <v>439</v>
      </c>
      <c r="B179" t="s">
        <v>168</v>
      </c>
      <c r="I179">
        <v>726.5</v>
      </c>
    </row>
    <row r="180" spans="1:9" ht="12.75">
      <c r="A180" t="s">
        <v>440</v>
      </c>
      <c r="B180" t="s">
        <v>169</v>
      </c>
      <c r="I180">
        <v>5.75</v>
      </c>
    </row>
    <row r="181" spans="1:9" ht="12.75">
      <c r="A181" t="s">
        <v>441</v>
      </c>
      <c r="B181" t="s">
        <v>170</v>
      </c>
      <c r="I181">
        <v>380</v>
      </c>
    </row>
    <row r="182" spans="1:9" ht="12.75">
      <c r="A182" t="s">
        <v>519</v>
      </c>
      <c r="B182" t="s">
        <v>509</v>
      </c>
      <c r="I182">
        <v>100</v>
      </c>
    </row>
    <row r="183" spans="1:9" ht="12.75">
      <c r="A183" t="s">
        <v>442</v>
      </c>
      <c r="B183" t="s">
        <v>171</v>
      </c>
      <c r="I183">
        <v>120</v>
      </c>
    </row>
    <row r="184" spans="1:9" ht="12.75">
      <c r="A184" t="s">
        <v>443</v>
      </c>
      <c r="B184" t="s">
        <v>172</v>
      </c>
      <c r="I184">
        <v>3.4</v>
      </c>
    </row>
    <row r="185" spans="1:9" ht="12.75">
      <c r="A185" t="s">
        <v>444</v>
      </c>
      <c r="B185" t="s">
        <v>173</v>
      </c>
      <c r="I185">
        <v>22145</v>
      </c>
    </row>
    <row r="186" spans="1:9" ht="12.75">
      <c r="A186" t="s">
        <v>445</v>
      </c>
      <c r="B186" t="s">
        <v>174</v>
      </c>
      <c r="I186">
        <v>3680</v>
      </c>
    </row>
    <row r="187" spans="1:9" ht="12.75">
      <c r="A187" t="s">
        <v>446</v>
      </c>
      <c r="B187" t="s">
        <v>175</v>
      </c>
      <c r="I187">
        <v>3700</v>
      </c>
    </row>
    <row r="188" spans="1:9" ht="12.75">
      <c r="A188" t="s">
        <v>447</v>
      </c>
      <c r="B188" t="s">
        <v>176</v>
      </c>
      <c r="I188">
        <v>1020.2</v>
      </c>
    </row>
    <row r="189" spans="1:9" ht="12.75">
      <c r="A189" t="s">
        <v>448</v>
      </c>
      <c r="B189" t="s">
        <v>177</v>
      </c>
      <c r="I189">
        <v>4981.71</v>
      </c>
    </row>
    <row r="190" spans="1:9" ht="12.75">
      <c r="A190" t="s">
        <v>449</v>
      </c>
      <c r="B190" t="s">
        <v>178</v>
      </c>
      <c r="I190">
        <v>1610.5</v>
      </c>
    </row>
    <row r="191" spans="1:9" ht="12.75">
      <c r="A191" t="s">
        <v>450</v>
      </c>
      <c r="B191" t="s">
        <v>179</v>
      </c>
      <c r="I191">
        <v>20562.53</v>
      </c>
    </row>
    <row r="192" spans="1:9" ht="12.75">
      <c r="A192" t="s">
        <v>451</v>
      </c>
      <c r="B192" t="s">
        <v>180</v>
      </c>
      <c r="I192">
        <v>391640.8</v>
      </c>
    </row>
    <row r="193" spans="1:9" ht="12.75">
      <c r="A193" t="s">
        <v>452</v>
      </c>
      <c r="B193" t="s">
        <v>181</v>
      </c>
      <c r="I193">
        <v>70756.48</v>
      </c>
    </row>
    <row r="194" spans="1:9" ht="12.75">
      <c r="A194" t="s">
        <v>453</v>
      </c>
      <c r="B194" t="s">
        <v>182</v>
      </c>
      <c r="I194">
        <v>9396</v>
      </c>
    </row>
    <row r="195" spans="1:9" ht="12.75">
      <c r="A195" t="s">
        <v>454</v>
      </c>
      <c r="B195" t="s">
        <v>183</v>
      </c>
      <c r="I195">
        <v>1871.25</v>
      </c>
    </row>
    <row r="196" spans="1:9" ht="12.75">
      <c r="A196" t="s">
        <v>455</v>
      </c>
      <c r="B196" t="s">
        <v>184</v>
      </c>
      <c r="I196">
        <v>15</v>
      </c>
    </row>
    <row r="197" spans="1:9" ht="12.75">
      <c r="A197" t="s">
        <v>456</v>
      </c>
      <c r="B197" t="s">
        <v>185</v>
      </c>
      <c r="I197">
        <v>603.06</v>
      </c>
    </row>
    <row r="198" spans="1:9" ht="12.75">
      <c r="A198" t="s">
        <v>457</v>
      </c>
      <c r="B198" t="s">
        <v>186</v>
      </c>
      <c r="I198">
        <v>5500</v>
      </c>
    </row>
    <row r="199" spans="1:9" ht="12.75">
      <c r="A199" t="s">
        <v>458</v>
      </c>
      <c r="B199" t="s">
        <v>187</v>
      </c>
      <c r="I199">
        <v>4665</v>
      </c>
    </row>
    <row r="200" spans="1:9" ht="12.75">
      <c r="A200" t="s">
        <v>459</v>
      </c>
      <c r="B200" t="s">
        <v>188</v>
      </c>
      <c r="I200">
        <v>660</v>
      </c>
    </row>
    <row r="201" spans="1:9" ht="12.75">
      <c r="A201" t="s">
        <v>520</v>
      </c>
      <c r="B201" t="s">
        <v>510</v>
      </c>
      <c r="I201">
        <v>25905</v>
      </c>
    </row>
    <row r="202" spans="1:9" ht="12.75">
      <c r="A202" t="s">
        <v>460</v>
      </c>
      <c r="B202" t="s">
        <v>189</v>
      </c>
      <c r="I202">
        <v>14400</v>
      </c>
    </row>
    <row r="203" spans="1:9" ht="12.75">
      <c r="A203" t="s">
        <v>461</v>
      </c>
      <c r="B203" t="s">
        <v>273</v>
      </c>
      <c r="I203">
        <v>224.25</v>
      </c>
    </row>
    <row r="204" spans="1:9" ht="12.75">
      <c r="A204" t="s">
        <v>462</v>
      </c>
      <c r="B204" t="s">
        <v>190</v>
      </c>
      <c r="I204">
        <v>2900</v>
      </c>
    </row>
    <row r="205" spans="1:9" ht="12.75">
      <c r="A205" t="s">
        <v>463</v>
      </c>
      <c r="B205" t="s">
        <v>191</v>
      </c>
      <c r="I205">
        <v>87</v>
      </c>
    </row>
    <row r="206" spans="1:9" ht="12.75">
      <c r="A206" t="s">
        <v>464</v>
      </c>
      <c r="B206" t="s">
        <v>192</v>
      </c>
      <c r="I206">
        <v>98793</v>
      </c>
    </row>
    <row r="207" spans="1:9" ht="12.75">
      <c r="A207" t="s">
        <v>465</v>
      </c>
      <c r="B207" t="s">
        <v>193</v>
      </c>
      <c r="I207">
        <v>2777</v>
      </c>
    </row>
    <row r="208" spans="1:9" ht="12.75">
      <c r="A208" t="s">
        <v>466</v>
      </c>
      <c r="B208" t="s">
        <v>194</v>
      </c>
      <c r="I208">
        <v>60</v>
      </c>
    </row>
    <row r="209" spans="1:9" ht="12.75">
      <c r="A209" t="s">
        <v>467</v>
      </c>
      <c r="B209" t="s">
        <v>195</v>
      </c>
      <c r="I209">
        <v>300</v>
      </c>
    </row>
    <row r="210" spans="1:9" ht="12.75">
      <c r="A210" t="s">
        <v>521</v>
      </c>
      <c r="B210" t="s">
        <v>511</v>
      </c>
      <c r="I210">
        <v>479</v>
      </c>
    </row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spans="1:7" ht="12.75">
      <c r="A829" t="s">
        <v>482</v>
      </c>
      <c r="B829" t="s">
        <v>208</v>
      </c>
      <c r="G829">
        <v>817109.61</v>
      </c>
    </row>
    <row r="830" spans="1:7" ht="12.75">
      <c r="A830" t="s">
        <v>481</v>
      </c>
      <c r="B830" t="s">
        <v>206</v>
      </c>
      <c r="G830">
        <v>982374.65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Q740"/>
  <sheetViews>
    <sheetView workbookViewId="0" topLeftCell="A1">
      <selection activeCell="H7" sqref="H7"/>
    </sheetView>
  </sheetViews>
  <sheetFormatPr defaultColWidth="9.140625" defaultRowHeight="12.75"/>
  <cols>
    <col min="1" max="1" width="21.7109375" style="0" customWidth="1"/>
    <col min="10" max="10" width="16.28125" style="53" customWidth="1"/>
    <col min="14" max="14" width="9.140625" style="64" customWidth="1"/>
    <col min="15" max="15" width="15.7109375" style="64" customWidth="1"/>
    <col min="16" max="16" width="18.140625" style="64" customWidth="1"/>
  </cols>
  <sheetData>
    <row r="2" spans="4:10" ht="13.5" thickBot="1">
      <c r="D2" s="115"/>
      <c r="J2" s="69"/>
    </row>
    <row r="3" spans="3:5" ht="13.5" thickBot="1">
      <c r="C3" s="61"/>
      <c r="D3" s="117">
        <v>1</v>
      </c>
      <c r="E3" s="62"/>
    </row>
    <row r="4" ht="12.75">
      <c r="D4" s="116"/>
    </row>
    <row r="10" spans="2:16" ht="12.75">
      <c r="B10" s="54" t="s">
        <v>468</v>
      </c>
      <c r="C10" s="54" t="s">
        <v>469</v>
      </c>
      <c r="D10" s="54"/>
      <c r="E10" s="54"/>
      <c r="F10" s="54"/>
      <c r="G10" s="54"/>
      <c r="H10" s="54"/>
      <c r="I10" s="54"/>
      <c r="J10" s="55" t="s">
        <v>470</v>
      </c>
      <c r="N10" s="63" t="s">
        <v>468</v>
      </c>
      <c r="P10" s="63" t="s">
        <v>479</v>
      </c>
    </row>
    <row r="11" spans="14:16" ht="13.5" thickBot="1">
      <c r="N11" s="65"/>
      <c r="O11" s="65"/>
      <c r="P11" s="65"/>
    </row>
    <row r="12" spans="1:17" ht="13.5" thickBot="1">
      <c r="A12" t="str">
        <f>INDEX($B$1:$P$500,MATCH(B12,$N$1:$N$500,),MATCH("department",$B$10:$P$10,))</f>
        <v>ALL OTHERS</v>
      </c>
      <c r="B12" s="117">
        <v>1010</v>
      </c>
      <c r="C12" t="s">
        <v>270</v>
      </c>
      <c r="J12" s="53">
        <v>2720</v>
      </c>
      <c r="M12" s="61"/>
      <c r="N12" s="84">
        <v>1000</v>
      </c>
      <c r="O12" s="68">
        <f aca="true" t="shared" si="0" ref="O12:O75">IF(N12=B12,P12,"")</f>
      </c>
      <c r="P12" s="68" t="s">
        <v>471</v>
      </c>
      <c r="Q12" s="62"/>
    </row>
    <row r="13" spans="1:17" ht="13.5" thickBot="1">
      <c r="A13" t="str">
        <f>INDEX($B$1:$P$500,MATCH(B13,$N$1:$N$500,),MATCH("department",$B$10:$P$10,))</f>
        <v>F&amp;B</v>
      </c>
      <c r="B13" s="117">
        <v>2001</v>
      </c>
      <c r="C13" t="s">
        <v>7</v>
      </c>
      <c r="J13" s="53">
        <v>1404.72</v>
      </c>
      <c r="M13" s="61"/>
      <c r="N13" s="84">
        <v>1010</v>
      </c>
      <c r="O13" s="68">
        <f t="shared" si="0"/>
      </c>
      <c r="P13" s="68" t="s">
        <v>471</v>
      </c>
      <c r="Q13" s="62"/>
    </row>
    <row r="14" spans="1:17" ht="13.5" thickBot="1">
      <c r="A14" t="str">
        <f aca="true" t="shared" si="1" ref="A14:A76">INDEX($B$1:$P$500,MATCH(B14,$N$1:$N$500,),MATCH("department",$B$10:$P$10,))</f>
        <v>F&amp;B</v>
      </c>
      <c r="B14" s="117">
        <v>2002</v>
      </c>
      <c r="C14" t="s">
        <v>8</v>
      </c>
      <c r="J14" s="53">
        <v>126.5</v>
      </c>
      <c r="M14" s="61"/>
      <c r="N14" s="84">
        <v>6001</v>
      </c>
      <c r="O14" s="68">
        <f t="shared" si="0"/>
      </c>
      <c r="P14" s="68" t="s">
        <v>471</v>
      </c>
      <c r="Q14" s="62"/>
    </row>
    <row r="15" spans="1:17" ht="13.5" thickBot="1">
      <c r="A15" t="str">
        <f t="shared" si="1"/>
        <v>F&amp;B</v>
      </c>
      <c r="B15" s="117">
        <v>2005</v>
      </c>
      <c r="C15" t="s">
        <v>271</v>
      </c>
      <c r="J15" s="53">
        <v>99</v>
      </c>
      <c r="M15" s="61"/>
      <c r="N15" s="84">
        <v>6002</v>
      </c>
      <c r="O15" s="68">
        <f t="shared" si="0"/>
      </c>
      <c r="P15" s="68" t="s">
        <v>471</v>
      </c>
      <c r="Q15" s="62"/>
    </row>
    <row r="16" spans="1:17" ht="13.5" thickBot="1">
      <c r="A16" t="str">
        <f t="shared" si="1"/>
        <v>F&amp;B</v>
      </c>
      <c r="B16" s="117">
        <v>2006</v>
      </c>
      <c r="C16" t="s">
        <v>9</v>
      </c>
      <c r="J16" s="53">
        <v>300.18</v>
      </c>
      <c r="M16" s="61"/>
      <c r="N16" s="84">
        <v>6004</v>
      </c>
      <c r="O16" s="68">
        <f t="shared" si="0"/>
      </c>
      <c r="P16" s="68" t="s">
        <v>471</v>
      </c>
      <c r="Q16" s="62"/>
    </row>
    <row r="17" spans="1:17" ht="13.5" thickBot="1">
      <c r="A17" t="str">
        <f t="shared" si="1"/>
        <v>F&amp;B</v>
      </c>
      <c r="B17" s="117">
        <v>2009</v>
      </c>
      <c r="C17" t="s">
        <v>10</v>
      </c>
      <c r="J17" s="53">
        <v>335.62</v>
      </c>
      <c r="M17" s="61"/>
      <c r="N17" s="84">
        <v>6009</v>
      </c>
      <c r="O17" s="68">
        <f t="shared" si="0"/>
      </c>
      <c r="P17" s="68" t="s">
        <v>471</v>
      </c>
      <c r="Q17" s="62"/>
    </row>
    <row r="18" spans="1:17" ht="13.5" thickBot="1">
      <c r="A18" t="str">
        <f t="shared" si="1"/>
        <v>F&amp;B</v>
      </c>
      <c r="B18" s="117">
        <v>2011</v>
      </c>
      <c r="C18" t="s">
        <v>11</v>
      </c>
      <c r="J18" s="53">
        <v>136.1</v>
      </c>
      <c r="M18" s="61"/>
      <c r="N18" s="84">
        <v>6010</v>
      </c>
      <c r="O18" s="68">
        <f t="shared" si="0"/>
      </c>
      <c r="P18" s="68" t="s">
        <v>471</v>
      </c>
      <c r="Q18" s="62"/>
    </row>
    <row r="19" spans="1:17" ht="13.5" thickBot="1">
      <c r="A19" t="str">
        <f t="shared" si="1"/>
        <v>F&amp;B</v>
      </c>
      <c r="B19" s="117">
        <v>2016</v>
      </c>
      <c r="C19" t="s">
        <v>12</v>
      </c>
      <c r="J19" s="53">
        <v>39.68</v>
      </c>
      <c r="M19" s="61"/>
      <c r="N19" s="84">
        <v>6013</v>
      </c>
      <c r="O19" s="68">
        <f t="shared" si="0"/>
      </c>
      <c r="P19" s="68" t="s">
        <v>471</v>
      </c>
      <c r="Q19" s="62"/>
    </row>
    <row r="20" spans="1:17" ht="13.5" thickBot="1">
      <c r="A20" t="str">
        <f t="shared" si="1"/>
        <v>F&amp;B</v>
      </c>
      <c r="B20" s="117">
        <v>2019</v>
      </c>
      <c r="C20" t="s">
        <v>13</v>
      </c>
      <c r="J20" s="53">
        <v>125.16</v>
      </c>
      <c r="M20" s="61"/>
      <c r="N20" s="84">
        <v>6015</v>
      </c>
      <c r="O20" s="68">
        <f t="shared" si="0"/>
      </c>
      <c r="P20" s="68" t="s">
        <v>471</v>
      </c>
      <c r="Q20" s="62"/>
    </row>
    <row r="21" spans="1:17" ht="13.5" thickBot="1">
      <c r="A21" t="str">
        <f t="shared" si="1"/>
        <v>F&amp;B</v>
      </c>
      <c r="B21" s="117">
        <v>2021</v>
      </c>
      <c r="C21" t="s">
        <v>14</v>
      </c>
      <c r="J21" s="53">
        <v>2457</v>
      </c>
      <c r="M21" s="61"/>
      <c r="N21" s="84">
        <v>6016</v>
      </c>
      <c r="O21" s="68">
        <f t="shared" si="0"/>
      </c>
      <c r="P21" s="68" t="s">
        <v>471</v>
      </c>
      <c r="Q21" s="62"/>
    </row>
    <row r="22" spans="1:17" ht="13.5" thickBot="1">
      <c r="A22" t="str">
        <f t="shared" si="1"/>
        <v>F&amp;B</v>
      </c>
      <c r="B22" s="117">
        <v>2022</v>
      </c>
      <c r="C22" t="s">
        <v>15</v>
      </c>
      <c r="J22" s="53">
        <v>75</v>
      </c>
      <c r="M22" s="61"/>
      <c r="N22" s="84">
        <v>6017</v>
      </c>
      <c r="O22" s="68">
        <f t="shared" si="0"/>
      </c>
      <c r="P22" s="68" t="s">
        <v>471</v>
      </c>
      <c r="Q22" s="62"/>
    </row>
    <row r="23" spans="1:17" ht="13.5" thickBot="1">
      <c r="A23" t="str">
        <f t="shared" si="1"/>
        <v>F&amp;B</v>
      </c>
      <c r="B23" s="117">
        <v>2023</v>
      </c>
      <c r="C23" t="s">
        <v>16</v>
      </c>
      <c r="J23" s="53">
        <v>676.6</v>
      </c>
      <c r="M23" s="61"/>
      <c r="N23" s="84">
        <v>6018</v>
      </c>
      <c r="O23" s="68">
        <f t="shared" si="0"/>
      </c>
      <c r="P23" s="68" t="s">
        <v>471</v>
      </c>
      <c r="Q23" s="62"/>
    </row>
    <row r="24" spans="1:17" ht="13.5" thickBot="1">
      <c r="A24" t="str">
        <f t="shared" si="1"/>
        <v>F&amp;B</v>
      </c>
      <c r="B24" s="117">
        <v>2025</v>
      </c>
      <c r="C24" t="s">
        <v>17</v>
      </c>
      <c r="J24" s="53">
        <v>235</v>
      </c>
      <c r="M24" s="61"/>
      <c r="N24" s="84">
        <v>6019</v>
      </c>
      <c r="O24" s="68">
        <f t="shared" si="0"/>
      </c>
      <c r="P24" s="68" t="s">
        <v>471</v>
      </c>
      <c r="Q24" s="62"/>
    </row>
    <row r="25" spans="1:17" ht="13.5" thickBot="1">
      <c r="A25" t="str">
        <f t="shared" si="1"/>
        <v>F&amp;B</v>
      </c>
      <c r="B25" s="117">
        <v>2026</v>
      </c>
      <c r="C25" t="s">
        <v>18</v>
      </c>
      <c r="J25" s="53">
        <v>887.01</v>
      </c>
      <c r="M25" s="61"/>
      <c r="N25" s="84">
        <v>6020</v>
      </c>
      <c r="O25" s="68">
        <f t="shared" si="0"/>
      </c>
      <c r="P25" s="68" t="s">
        <v>471</v>
      </c>
      <c r="Q25" s="62"/>
    </row>
    <row r="26" spans="1:17" ht="13.5" thickBot="1">
      <c r="A26" t="str">
        <f t="shared" si="1"/>
        <v>F&amp;B</v>
      </c>
      <c r="B26" s="117">
        <v>2029</v>
      </c>
      <c r="C26" t="s">
        <v>19</v>
      </c>
      <c r="J26" s="53">
        <v>2431.88</v>
      </c>
      <c r="M26" s="61"/>
      <c r="N26" s="84">
        <v>6201</v>
      </c>
      <c r="O26" s="68">
        <f t="shared" si="0"/>
      </c>
      <c r="P26" s="68" t="s">
        <v>471</v>
      </c>
      <c r="Q26" s="62"/>
    </row>
    <row r="27" spans="1:17" ht="13.5" thickBot="1">
      <c r="A27" t="str">
        <f t="shared" si="1"/>
        <v>F&amp;B</v>
      </c>
      <c r="B27" s="117">
        <v>2031</v>
      </c>
      <c r="C27" t="s">
        <v>20</v>
      </c>
      <c r="J27" s="53">
        <v>4996.41</v>
      </c>
      <c r="M27" s="61"/>
      <c r="N27" s="84">
        <v>6202</v>
      </c>
      <c r="O27" s="68">
        <f t="shared" si="0"/>
      </c>
      <c r="P27" s="68" t="s">
        <v>471</v>
      </c>
      <c r="Q27" s="62"/>
    </row>
    <row r="28" spans="1:17" ht="13.5" thickBot="1">
      <c r="A28" t="str">
        <f t="shared" si="1"/>
        <v>F&amp;B</v>
      </c>
      <c r="B28" s="117">
        <v>2033</v>
      </c>
      <c r="C28" t="s">
        <v>21</v>
      </c>
      <c r="J28" s="53">
        <v>756.2</v>
      </c>
      <c r="M28" s="61"/>
      <c r="N28" s="84">
        <v>6203</v>
      </c>
      <c r="O28" s="68">
        <f t="shared" si="0"/>
      </c>
      <c r="P28" s="68" t="s">
        <v>471</v>
      </c>
      <c r="Q28" s="62"/>
    </row>
    <row r="29" spans="1:17" ht="13.5" thickBot="1">
      <c r="A29" t="str">
        <f t="shared" si="1"/>
        <v>F&amp;B</v>
      </c>
      <c r="B29" s="117">
        <v>2035</v>
      </c>
      <c r="C29" t="s">
        <v>22</v>
      </c>
      <c r="J29" s="53">
        <v>280</v>
      </c>
      <c r="M29" s="61"/>
      <c r="N29" s="84">
        <v>6204</v>
      </c>
      <c r="O29" s="68">
        <f t="shared" si="0"/>
      </c>
      <c r="P29" s="68" t="s">
        <v>471</v>
      </c>
      <c r="Q29" s="62"/>
    </row>
    <row r="30" spans="1:17" ht="13.5" thickBot="1">
      <c r="A30" t="str">
        <f t="shared" si="1"/>
        <v>F&amp;B</v>
      </c>
      <c r="B30" s="117">
        <v>2036</v>
      </c>
      <c r="C30" t="s">
        <v>23</v>
      </c>
      <c r="J30" s="53">
        <v>1453.65</v>
      </c>
      <c r="M30" s="61"/>
      <c r="N30" s="84">
        <v>6206</v>
      </c>
      <c r="O30" s="68">
        <f t="shared" si="0"/>
      </c>
      <c r="P30" s="68" t="s">
        <v>471</v>
      </c>
      <c r="Q30" s="62"/>
    </row>
    <row r="31" spans="1:17" ht="13.5" thickBot="1">
      <c r="A31" t="str">
        <f t="shared" si="1"/>
        <v>F&amp;B</v>
      </c>
      <c r="B31" s="117">
        <v>2039</v>
      </c>
      <c r="C31" t="s">
        <v>24</v>
      </c>
      <c r="J31" s="53">
        <v>3497.95</v>
      </c>
      <c r="M31" s="61"/>
      <c r="N31" s="84">
        <v>6207</v>
      </c>
      <c r="O31" s="68">
        <f t="shared" si="0"/>
      </c>
      <c r="P31" s="68" t="s">
        <v>471</v>
      </c>
      <c r="Q31" s="62"/>
    </row>
    <row r="32" spans="1:17" ht="13.5" thickBot="1">
      <c r="A32" t="str">
        <f t="shared" si="1"/>
        <v>F&amp;B</v>
      </c>
      <c r="B32" s="117">
        <v>2041</v>
      </c>
      <c r="C32" t="s">
        <v>25</v>
      </c>
      <c r="J32" s="53">
        <v>1375.64</v>
      </c>
      <c r="M32" s="61"/>
      <c r="N32" s="84">
        <v>6208</v>
      </c>
      <c r="O32" s="68">
        <f t="shared" si="0"/>
      </c>
      <c r="P32" s="68" t="s">
        <v>471</v>
      </c>
      <c r="Q32" s="62"/>
    </row>
    <row r="33" spans="1:17" ht="13.5" thickBot="1">
      <c r="A33" t="str">
        <f t="shared" si="1"/>
        <v>F&amp;B</v>
      </c>
      <c r="B33" s="117">
        <v>2045</v>
      </c>
      <c r="C33" t="s">
        <v>26</v>
      </c>
      <c r="J33" s="53">
        <v>318</v>
      </c>
      <c r="M33" s="61"/>
      <c r="N33" s="84">
        <v>6209</v>
      </c>
      <c r="O33" s="68">
        <f t="shared" si="0"/>
      </c>
      <c r="P33" s="68" t="s">
        <v>471</v>
      </c>
      <c r="Q33" s="62"/>
    </row>
    <row r="34" spans="1:17" ht="13.5" thickBot="1">
      <c r="A34" t="str">
        <f t="shared" si="1"/>
        <v>F&amp;B</v>
      </c>
      <c r="B34" s="117">
        <v>2046</v>
      </c>
      <c r="C34" t="s">
        <v>27</v>
      </c>
      <c r="J34" s="53">
        <v>386.08</v>
      </c>
      <c r="M34" s="61"/>
      <c r="N34" s="84">
        <v>6210</v>
      </c>
      <c r="O34" s="68">
        <f t="shared" si="0"/>
      </c>
      <c r="P34" s="68" t="s">
        <v>471</v>
      </c>
      <c r="Q34" s="62"/>
    </row>
    <row r="35" spans="1:17" ht="13.5" thickBot="1">
      <c r="A35" t="str">
        <f t="shared" si="1"/>
        <v>F&amp;B</v>
      </c>
      <c r="B35" s="117">
        <v>2049</v>
      </c>
      <c r="C35" t="s">
        <v>28</v>
      </c>
      <c r="J35" s="53">
        <v>847.99</v>
      </c>
      <c r="M35" s="61"/>
      <c r="N35" s="84">
        <v>6212</v>
      </c>
      <c r="O35" s="68">
        <f t="shared" si="0"/>
      </c>
      <c r="P35" s="68" t="s">
        <v>471</v>
      </c>
      <c r="Q35" s="62"/>
    </row>
    <row r="36" spans="1:17" ht="13.5" thickBot="1">
      <c r="A36" t="str">
        <f t="shared" si="1"/>
        <v>F&amp;B</v>
      </c>
      <c r="B36" s="117">
        <v>2051</v>
      </c>
      <c r="C36" t="s">
        <v>29</v>
      </c>
      <c r="J36" s="53">
        <v>2210.4</v>
      </c>
      <c r="M36" s="61"/>
      <c r="N36" s="84">
        <v>6215</v>
      </c>
      <c r="O36" s="68">
        <f t="shared" si="0"/>
      </c>
      <c r="P36" s="68" t="s">
        <v>471</v>
      </c>
      <c r="Q36" s="62"/>
    </row>
    <row r="37" spans="1:17" ht="13.5" thickBot="1">
      <c r="A37" t="str">
        <f t="shared" si="1"/>
        <v>F&amp;B</v>
      </c>
      <c r="B37" s="117">
        <v>2055</v>
      </c>
      <c r="C37" t="s">
        <v>30</v>
      </c>
      <c r="J37" s="53">
        <v>1954</v>
      </c>
      <c r="M37" s="61"/>
      <c r="N37" s="84">
        <v>6305</v>
      </c>
      <c r="O37" s="68">
        <f t="shared" si="0"/>
      </c>
      <c r="P37" s="68" t="s">
        <v>471</v>
      </c>
      <c r="Q37" s="62"/>
    </row>
    <row r="38" spans="1:17" ht="13.5" thickBot="1">
      <c r="A38" t="str">
        <f t="shared" si="1"/>
        <v>F&amp;B</v>
      </c>
      <c r="B38" s="117">
        <v>2056</v>
      </c>
      <c r="C38" t="s">
        <v>31</v>
      </c>
      <c r="J38" s="53">
        <v>887.96</v>
      </c>
      <c r="M38" s="61"/>
      <c r="N38" s="84">
        <v>6306</v>
      </c>
      <c r="O38" s="68">
        <f t="shared" si="0"/>
      </c>
      <c r="P38" s="68" t="s">
        <v>471</v>
      </c>
      <c r="Q38" s="62"/>
    </row>
    <row r="39" spans="1:17" ht="13.5" thickBot="1">
      <c r="A39" t="str">
        <f t="shared" si="1"/>
        <v>F&amp;B</v>
      </c>
      <c r="B39" s="117">
        <v>2059</v>
      </c>
      <c r="C39" t="s">
        <v>32</v>
      </c>
      <c r="J39" s="53">
        <v>1723.08</v>
      </c>
      <c r="M39" s="61"/>
      <c r="N39" s="84">
        <v>6307</v>
      </c>
      <c r="O39" s="68">
        <f t="shared" si="0"/>
      </c>
      <c r="P39" s="68" t="s">
        <v>471</v>
      </c>
      <c r="Q39" s="62"/>
    </row>
    <row r="40" spans="1:17" ht="13.5" thickBot="1">
      <c r="A40" t="str">
        <f t="shared" si="1"/>
        <v>F&amp;B</v>
      </c>
      <c r="B40" s="117">
        <v>2061</v>
      </c>
      <c r="C40" t="s">
        <v>33</v>
      </c>
      <c r="J40" s="53">
        <v>1169</v>
      </c>
      <c r="M40" s="61"/>
      <c r="N40" s="84">
        <v>6310</v>
      </c>
      <c r="O40" s="68">
        <f t="shared" si="0"/>
      </c>
      <c r="P40" s="68" t="s">
        <v>471</v>
      </c>
      <c r="Q40" s="62"/>
    </row>
    <row r="41" spans="1:17" ht="13.5" thickBot="1">
      <c r="A41" t="str">
        <f t="shared" si="1"/>
        <v>F&amp;B</v>
      </c>
      <c r="B41" s="117">
        <v>2063</v>
      </c>
      <c r="C41" t="s">
        <v>272</v>
      </c>
      <c r="J41" s="53">
        <v>70</v>
      </c>
      <c r="M41" s="61"/>
      <c r="N41" s="84">
        <v>6319</v>
      </c>
      <c r="O41" s="68">
        <f t="shared" si="0"/>
      </c>
      <c r="P41" s="68" t="s">
        <v>471</v>
      </c>
      <c r="Q41" s="62"/>
    </row>
    <row r="42" spans="1:17" ht="13.5" thickBot="1">
      <c r="A42" t="str">
        <f t="shared" si="1"/>
        <v>F&amp;B</v>
      </c>
      <c r="B42" s="117">
        <v>2066</v>
      </c>
      <c r="C42" t="s">
        <v>34</v>
      </c>
      <c r="J42" s="53">
        <v>186.8</v>
      </c>
      <c r="M42" s="61"/>
      <c r="N42" s="84">
        <v>6501</v>
      </c>
      <c r="O42" s="68">
        <f t="shared" si="0"/>
      </c>
      <c r="P42" s="68" t="s">
        <v>471</v>
      </c>
      <c r="Q42" s="62"/>
    </row>
    <row r="43" spans="1:17" ht="13.5" thickBot="1">
      <c r="A43" t="str">
        <f t="shared" si="1"/>
        <v>F&amp;B</v>
      </c>
      <c r="B43" s="117">
        <v>2069</v>
      </c>
      <c r="C43" t="s">
        <v>35</v>
      </c>
      <c r="J43" s="53">
        <v>6.3</v>
      </c>
      <c r="M43" s="61"/>
      <c r="N43" s="84">
        <v>6502</v>
      </c>
      <c r="O43" s="68">
        <f t="shared" si="0"/>
      </c>
      <c r="P43" s="68" t="s">
        <v>471</v>
      </c>
      <c r="Q43" s="62"/>
    </row>
    <row r="44" spans="1:17" ht="13.5" thickBot="1">
      <c r="A44" t="str">
        <f t="shared" si="1"/>
        <v>F&amp;B</v>
      </c>
      <c r="B44" s="117">
        <v>2071</v>
      </c>
      <c r="C44" t="s">
        <v>36</v>
      </c>
      <c r="J44" s="53">
        <v>16.35</v>
      </c>
      <c r="M44" s="61"/>
      <c r="N44" s="84">
        <v>6504</v>
      </c>
      <c r="O44" s="68">
        <f t="shared" si="0"/>
      </c>
      <c r="P44" s="68" t="s">
        <v>471</v>
      </c>
      <c r="Q44" s="62"/>
    </row>
    <row r="45" spans="1:17" ht="13.5" thickBot="1">
      <c r="A45" t="str">
        <f t="shared" si="1"/>
        <v>F&amp;B</v>
      </c>
      <c r="B45" s="117">
        <v>2076</v>
      </c>
      <c r="C45" t="s">
        <v>37</v>
      </c>
      <c r="J45" s="53">
        <v>28.41</v>
      </c>
      <c r="M45" s="61"/>
      <c r="N45" s="84">
        <v>8761</v>
      </c>
      <c r="O45" s="68">
        <f t="shared" si="0"/>
      </c>
      <c r="P45" s="68" t="s">
        <v>471</v>
      </c>
      <c r="Q45" s="62"/>
    </row>
    <row r="46" spans="1:17" ht="13.5" thickBot="1">
      <c r="A46" t="str">
        <f t="shared" si="1"/>
        <v>F&amp;B</v>
      </c>
      <c r="B46" s="117">
        <v>2079</v>
      </c>
      <c r="C46" t="s">
        <v>38</v>
      </c>
      <c r="J46" s="53">
        <v>165.33</v>
      </c>
      <c r="M46" s="61"/>
      <c r="N46" s="84">
        <v>8831</v>
      </c>
      <c r="O46" s="68">
        <f t="shared" si="0"/>
      </c>
      <c r="P46" s="68" t="s">
        <v>471</v>
      </c>
      <c r="Q46" s="62"/>
    </row>
    <row r="47" spans="1:17" ht="13.5" thickBot="1">
      <c r="A47" t="str">
        <f t="shared" si="1"/>
        <v>F&amp;B</v>
      </c>
      <c r="B47" s="117">
        <v>2081</v>
      </c>
      <c r="C47" t="s">
        <v>39</v>
      </c>
      <c r="M47" s="61"/>
      <c r="N47" s="84">
        <v>8832</v>
      </c>
      <c r="O47" s="68">
        <f t="shared" si="0"/>
      </c>
      <c r="P47" s="68" t="s">
        <v>471</v>
      </c>
      <c r="Q47" s="62"/>
    </row>
    <row r="48" spans="1:17" ht="13.5" thickBot="1">
      <c r="A48" t="str">
        <f t="shared" si="1"/>
        <v>F&amp;B</v>
      </c>
      <c r="B48" s="117">
        <v>2089</v>
      </c>
      <c r="C48" t="s">
        <v>40</v>
      </c>
      <c r="M48" s="61"/>
      <c r="N48" s="84">
        <v>7001</v>
      </c>
      <c r="O48" s="68">
        <f t="shared" si="0"/>
      </c>
      <c r="P48" s="68" t="s">
        <v>475</v>
      </c>
      <c r="Q48" s="62"/>
    </row>
    <row r="49" spans="1:17" ht="13.5" thickBot="1">
      <c r="A49" t="str">
        <f t="shared" si="1"/>
        <v>F&amp;B</v>
      </c>
      <c r="B49" s="117">
        <v>2091</v>
      </c>
      <c r="C49" t="s">
        <v>41</v>
      </c>
      <c r="J49" s="53">
        <v>7773.4</v>
      </c>
      <c r="M49" s="61"/>
      <c r="N49" s="84">
        <v>7002</v>
      </c>
      <c r="O49" s="68">
        <f t="shared" si="0"/>
      </c>
      <c r="P49" s="68" t="s">
        <v>475</v>
      </c>
      <c r="Q49" s="62"/>
    </row>
    <row r="50" spans="1:17" ht="13.5" thickBot="1">
      <c r="A50" t="str">
        <f t="shared" si="1"/>
        <v>F&amp;B</v>
      </c>
      <c r="B50" s="117">
        <v>2092</v>
      </c>
      <c r="C50" t="s">
        <v>502</v>
      </c>
      <c r="J50" s="53">
        <v>66</v>
      </c>
      <c r="M50" s="61"/>
      <c r="N50" s="84">
        <v>7003</v>
      </c>
      <c r="O50" s="68">
        <f t="shared" si="0"/>
      </c>
      <c r="P50" s="68" t="s">
        <v>475</v>
      </c>
      <c r="Q50" s="62"/>
    </row>
    <row r="51" spans="1:17" ht="13.5" thickBot="1">
      <c r="A51" t="str">
        <f t="shared" si="1"/>
        <v>F&amp;B</v>
      </c>
      <c r="B51" s="117">
        <v>2093</v>
      </c>
      <c r="C51" t="s">
        <v>42</v>
      </c>
      <c r="J51" s="53">
        <v>30</v>
      </c>
      <c r="M51" s="61"/>
      <c r="N51" s="84">
        <v>7004</v>
      </c>
      <c r="O51" s="68">
        <f t="shared" si="0"/>
      </c>
      <c r="P51" s="68" t="s">
        <v>475</v>
      </c>
      <c r="Q51" s="62"/>
    </row>
    <row r="52" spans="1:17" ht="13.5" thickBot="1">
      <c r="A52" t="str">
        <f t="shared" si="1"/>
        <v>F&amp;B</v>
      </c>
      <c r="B52" s="117">
        <v>2095</v>
      </c>
      <c r="C52" t="s">
        <v>43</v>
      </c>
      <c r="J52" s="53">
        <v>3963</v>
      </c>
      <c r="M52" s="61"/>
      <c r="N52" s="84">
        <v>7005</v>
      </c>
      <c r="O52" s="68">
        <f t="shared" si="0"/>
      </c>
      <c r="P52" s="68" t="s">
        <v>475</v>
      </c>
      <c r="Q52" s="62"/>
    </row>
    <row r="53" spans="1:17" ht="13.5" thickBot="1">
      <c r="A53" t="str">
        <f t="shared" si="1"/>
        <v>F&amp;B</v>
      </c>
      <c r="B53" s="117">
        <v>2096</v>
      </c>
      <c r="C53" t="s">
        <v>44</v>
      </c>
      <c r="J53" s="53">
        <v>1612.16</v>
      </c>
      <c r="M53" s="61"/>
      <c r="N53" s="84">
        <v>7006</v>
      </c>
      <c r="O53" s="68">
        <f t="shared" si="0"/>
      </c>
      <c r="P53" s="68" t="s">
        <v>475</v>
      </c>
      <c r="Q53" s="62"/>
    </row>
    <row r="54" spans="1:17" ht="13.5" thickBot="1">
      <c r="A54" t="str">
        <f t="shared" si="1"/>
        <v>F&amp;B</v>
      </c>
      <c r="B54" s="117">
        <v>2098</v>
      </c>
      <c r="C54" t="s">
        <v>45</v>
      </c>
      <c r="J54" s="53">
        <v>594.45</v>
      </c>
      <c r="M54" s="61"/>
      <c r="N54" s="84">
        <v>7007</v>
      </c>
      <c r="O54" s="68">
        <f t="shared" si="0"/>
      </c>
      <c r="P54" s="68" t="s">
        <v>475</v>
      </c>
      <c r="Q54" s="62"/>
    </row>
    <row r="55" spans="1:17" ht="13.5" thickBot="1">
      <c r="A55" t="str">
        <f t="shared" si="1"/>
        <v>F&amp;B</v>
      </c>
      <c r="B55" s="117">
        <v>2099</v>
      </c>
      <c r="C55" t="s">
        <v>46</v>
      </c>
      <c r="J55" s="53">
        <v>2861.7</v>
      </c>
      <c r="M55" s="61"/>
      <c r="N55" s="84">
        <v>7009</v>
      </c>
      <c r="O55" s="68">
        <f t="shared" si="0"/>
      </c>
      <c r="P55" s="68" t="s">
        <v>475</v>
      </c>
      <c r="Q55" s="62"/>
    </row>
    <row r="56" spans="1:17" ht="13.5" thickBot="1">
      <c r="A56" t="str">
        <f t="shared" si="1"/>
        <v>F&amp;B</v>
      </c>
      <c r="B56" s="117">
        <v>3001</v>
      </c>
      <c r="C56" t="s">
        <v>47</v>
      </c>
      <c r="J56" s="53">
        <v>4846.05</v>
      </c>
      <c r="M56" s="61"/>
      <c r="N56" s="84">
        <v>7010</v>
      </c>
      <c r="O56" s="68">
        <f t="shared" si="0"/>
      </c>
      <c r="P56" s="68" t="s">
        <v>475</v>
      </c>
      <c r="Q56" s="62"/>
    </row>
    <row r="57" spans="1:17" ht="13.5" thickBot="1">
      <c r="A57" t="str">
        <f t="shared" si="1"/>
        <v>F&amp;B</v>
      </c>
      <c r="B57" s="117">
        <v>3002</v>
      </c>
      <c r="C57" t="s">
        <v>48</v>
      </c>
      <c r="J57" s="53">
        <v>82.5</v>
      </c>
      <c r="M57" s="61"/>
      <c r="N57" s="84">
        <v>7011</v>
      </c>
      <c r="O57" s="68">
        <f t="shared" si="0"/>
      </c>
      <c r="P57" s="68" t="s">
        <v>475</v>
      </c>
      <c r="Q57" s="62"/>
    </row>
    <row r="58" spans="1:17" ht="13.5" thickBot="1">
      <c r="A58" t="str">
        <f t="shared" si="1"/>
        <v>F&amp;B</v>
      </c>
      <c r="B58" s="117">
        <v>3003</v>
      </c>
      <c r="C58" t="s">
        <v>503</v>
      </c>
      <c r="J58" s="53">
        <v>2.7</v>
      </c>
      <c r="M58" s="61"/>
      <c r="N58" s="84">
        <v>7012</v>
      </c>
      <c r="O58" s="68">
        <f t="shared" si="0"/>
      </c>
      <c r="P58" s="68" t="s">
        <v>475</v>
      </c>
      <c r="Q58" s="62"/>
    </row>
    <row r="59" spans="1:17" ht="13.5" thickBot="1">
      <c r="A59" t="str">
        <f t="shared" si="1"/>
        <v>F&amp;B</v>
      </c>
      <c r="B59" s="117">
        <v>3005</v>
      </c>
      <c r="C59" t="s">
        <v>49</v>
      </c>
      <c r="J59" s="53">
        <v>959</v>
      </c>
      <c r="M59" s="61"/>
      <c r="N59" s="84">
        <v>7015</v>
      </c>
      <c r="O59" s="68">
        <f t="shared" si="0"/>
      </c>
      <c r="P59" s="68" t="s">
        <v>475</v>
      </c>
      <c r="Q59" s="62"/>
    </row>
    <row r="60" spans="1:17" ht="13.5" thickBot="1">
      <c r="A60" t="str">
        <f t="shared" si="1"/>
        <v>F&amp;B</v>
      </c>
      <c r="B60" s="117">
        <v>3006</v>
      </c>
      <c r="C60" t="s">
        <v>50</v>
      </c>
      <c r="J60" s="53">
        <v>1222.51</v>
      </c>
      <c r="M60" s="61"/>
      <c r="N60" s="84">
        <v>7016</v>
      </c>
      <c r="O60" s="68">
        <f t="shared" si="0"/>
      </c>
      <c r="P60" s="68" t="s">
        <v>475</v>
      </c>
      <c r="Q60" s="62"/>
    </row>
    <row r="61" spans="1:17" ht="13.5" thickBot="1">
      <c r="A61" t="str">
        <f t="shared" si="1"/>
        <v>F&amp;B</v>
      </c>
      <c r="B61" s="117">
        <v>3009</v>
      </c>
      <c r="C61" t="s">
        <v>51</v>
      </c>
      <c r="J61" s="53">
        <v>2110.92</v>
      </c>
      <c r="M61" s="61"/>
      <c r="N61" s="84">
        <v>5321</v>
      </c>
      <c r="O61" s="68">
        <f t="shared" si="0"/>
      </c>
      <c r="P61" s="68" t="s">
        <v>474</v>
      </c>
      <c r="Q61" s="62"/>
    </row>
    <row r="62" spans="1:17" ht="13.5" thickBot="1">
      <c r="A62" t="str">
        <f t="shared" si="1"/>
        <v>F&amp;B</v>
      </c>
      <c r="B62" s="117">
        <v>3011</v>
      </c>
      <c r="C62" t="s">
        <v>52</v>
      </c>
      <c r="J62" s="53">
        <v>889.63</v>
      </c>
      <c r="M62" s="61"/>
      <c r="N62" s="84">
        <v>5322</v>
      </c>
      <c r="O62" s="68">
        <f t="shared" si="0"/>
      </c>
      <c r="P62" s="68" t="s">
        <v>474</v>
      </c>
      <c r="Q62" s="62"/>
    </row>
    <row r="63" spans="1:17" ht="13.5" thickBot="1">
      <c r="A63" t="str">
        <f t="shared" si="1"/>
        <v>F&amp;B</v>
      </c>
      <c r="B63" s="117">
        <v>3013</v>
      </c>
      <c r="C63" t="s">
        <v>53</v>
      </c>
      <c r="J63" s="53">
        <v>1933.33</v>
      </c>
      <c r="M63" s="61"/>
      <c r="N63" s="84">
        <v>5331</v>
      </c>
      <c r="O63" s="68">
        <f t="shared" si="0"/>
      </c>
      <c r="P63" s="68" t="s">
        <v>474</v>
      </c>
      <c r="Q63" s="62"/>
    </row>
    <row r="64" spans="1:17" ht="13.5" thickBot="1">
      <c r="A64" t="str">
        <f t="shared" si="1"/>
        <v>F&amp;B</v>
      </c>
      <c r="B64" s="117">
        <v>3016</v>
      </c>
      <c r="C64" t="s">
        <v>54</v>
      </c>
      <c r="J64" s="53">
        <v>461.7</v>
      </c>
      <c r="M64" s="61"/>
      <c r="N64" s="84">
        <v>5341</v>
      </c>
      <c r="O64" s="68">
        <f t="shared" si="0"/>
      </c>
      <c r="P64" s="68" t="s">
        <v>474</v>
      </c>
      <c r="Q64" s="62"/>
    </row>
    <row r="65" spans="1:17" ht="13.5" thickBot="1">
      <c r="A65" t="str">
        <f t="shared" si="1"/>
        <v>F&amp;B</v>
      </c>
      <c r="B65" s="117">
        <v>3019</v>
      </c>
      <c r="C65" t="s">
        <v>55</v>
      </c>
      <c r="J65" s="53">
        <v>203.75</v>
      </c>
      <c r="M65" s="61"/>
      <c r="N65" s="84">
        <v>6211</v>
      </c>
      <c r="O65" s="68">
        <f t="shared" si="0"/>
      </c>
      <c r="P65" s="68" t="s">
        <v>474</v>
      </c>
      <c r="Q65" s="62"/>
    </row>
    <row r="66" spans="1:17" ht="13.5" thickBot="1">
      <c r="A66" t="str">
        <f t="shared" si="1"/>
        <v>F&amp;B</v>
      </c>
      <c r="B66" s="117">
        <v>3021</v>
      </c>
      <c r="C66" t="s">
        <v>56</v>
      </c>
      <c r="J66" s="53">
        <v>3725</v>
      </c>
      <c r="M66" s="61"/>
      <c r="N66" s="84">
        <v>8101</v>
      </c>
      <c r="O66" s="68">
        <f t="shared" si="0"/>
      </c>
      <c r="P66" s="68" t="s">
        <v>474</v>
      </c>
      <c r="Q66" s="62"/>
    </row>
    <row r="67" spans="1:17" ht="13.5" thickBot="1">
      <c r="A67" t="str">
        <f t="shared" si="1"/>
        <v>F&amp;B</v>
      </c>
      <c r="B67" s="117">
        <v>3023</v>
      </c>
      <c r="C67" t="s">
        <v>57</v>
      </c>
      <c r="J67" s="53">
        <v>189.9</v>
      </c>
      <c r="M67" s="61"/>
      <c r="N67" s="84">
        <v>8102</v>
      </c>
      <c r="O67" s="68">
        <f t="shared" si="0"/>
      </c>
      <c r="P67" s="68" t="s">
        <v>474</v>
      </c>
      <c r="Q67" s="62"/>
    </row>
    <row r="68" spans="1:17" ht="13.5" thickBot="1">
      <c r="A68" t="str">
        <f t="shared" si="1"/>
        <v>F&amp;B</v>
      </c>
      <c r="B68" s="117">
        <v>3031</v>
      </c>
      <c r="C68" t="s">
        <v>58</v>
      </c>
      <c r="J68" s="53">
        <v>246.75</v>
      </c>
      <c r="M68" s="61"/>
      <c r="N68" s="84">
        <v>8103</v>
      </c>
      <c r="O68" s="68">
        <f t="shared" si="0"/>
      </c>
      <c r="P68" s="68" t="s">
        <v>474</v>
      </c>
      <c r="Q68" s="62"/>
    </row>
    <row r="69" spans="1:17" ht="13.5" thickBot="1">
      <c r="A69" t="str">
        <f t="shared" si="1"/>
        <v>F&amp;B</v>
      </c>
      <c r="B69" s="117">
        <v>3033</v>
      </c>
      <c r="C69" t="s">
        <v>59</v>
      </c>
      <c r="J69" s="53">
        <v>206.3</v>
      </c>
      <c r="M69" s="61"/>
      <c r="N69" s="84">
        <v>8104</v>
      </c>
      <c r="O69" s="68">
        <f t="shared" si="0"/>
      </c>
      <c r="P69" s="68" t="s">
        <v>474</v>
      </c>
      <c r="Q69" s="62"/>
    </row>
    <row r="70" spans="1:17" ht="13.5" thickBot="1">
      <c r="A70" t="str">
        <f t="shared" si="1"/>
        <v>F&amp;B</v>
      </c>
      <c r="B70" s="117">
        <v>3035</v>
      </c>
      <c r="C70" t="s">
        <v>60</v>
      </c>
      <c r="J70" s="53">
        <v>68</v>
      </c>
      <c r="M70" s="61"/>
      <c r="N70" s="84">
        <v>8105</v>
      </c>
      <c r="O70" s="68">
        <f t="shared" si="0"/>
      </c>
      <c r="P70" s="68" t="s">
        <v>474</v>
      </c>
      <c r="Q70" s="62"/>
    </row>
    <row r="71" spans="1:17" ht="13.5" thickBot="1">
      <c r="A71" t="str">
        <f t="shared" si="1"/>
        <v>F&amp;B</v>
      </c>
      <c r="B71" s="117">
        <v>3036</v>
      </c>
      <c r="C71" t="s">
        <v>61</v>
      </c>
      <c r="J71" s="53">
        <v>68.27</v>
      </c>
      <c r="M71" s="61"/>
      <c r="N71" s="84">
        <v>8201</v>
      </c>
      <c r="O71" s="68">
        <f t="shared" si="0"/>
      </c>
      <c r="P71" s="68" t="s">
        <v>474</v>
      </c>
      <c r="Q71" s="62"/>
    </row>
    <row r="72" spans="1:17" ht="13.5" thickBot="1">
      <c r="A72" t="str">
        <f t="shared" si="1"/>
        <v>F&amp;B</v>
      </c>
      <c r="B72" s="117">
        <v>3039</v>
      </c>
      <c r="C72" t="s">
        <v>62</v>
      </c>
      <c r="J72" s="53">
        <v>10.2</v>
      </c>
      <c r="M72" s="61"/>
      <c r="N72" s="84">
        <v>8251</v>
      </c>
      <c r="O72" s="68">
        <f t="shared" si="0"/>
      </c>
      <c r="P72" s="68" t="s">
        <v>474</v>
      </c>
      <c r="Q72" s="62"/>
    </row>
    <row r="73" spans="1:17" ht="13.5" thickBot="1">
      <c r="A73" t="str">
        <f t="shared" si="1"/>
        <v>F&amp;B</v>
      </c>
      <c r="B73" s="117">
        <v>3051</v>
      </c>
      <c r="C73" t="s">
        <v>63</v>
      </c>
      <c r="J73" s="53">
        <v>1615.92</v>
      </c>
      <c r="M73" s="61"/>
      <c r="N73" s="84">
        <v>8252</v>
      </c>
      <c r="O73" s="68">
        <f t="shared" si="0"/>
      </c>
      <c r="P73" s="68" t="s">
        <v>474</v>
      </c>
      <c r="Q73" s="62"/>
    </row>
    <row r="74" spans="1:17" ht="13.5" thickBot="1">
      <c r="A74" t="str">
        <f t="shared" si="1"/>
        <v>F&amp;B</v>
      </c>
      <c r="B74" s="117">
        <v>3053</v>
      </c>
      <c r="C74" t="s">
        <v>64</v>
      </c>
      <c r="J74" s="53">
        <v>181.1</v>
      </c>
      <c r="M74" s="61"/>
      <c r="N74" s="84">
        <v>8261</v>
      </c>
      <c r="O74" s="68">
        <f t="shared" si="0"/>
      </c>
      <c r="P74" s="68" t="s">
        <v>474</v>
      </c>
      <c r="Q74" s="62"/>
    </row>
    <row r="75" spans="1:17" ht="13.5" thickBot="1">
      <c r="A75" t="str">
        <f t="shared" si="1"/>
        <v>F&amp;B</v>
      </c>
      <c r="B75" s="117">
        <v>3055</v>
      </c>
      <c r="C75" t="s">
        <v>65</v>
      </c>
      <c r="J75" s="53">
        <v>78</v>
      </c>
      <c r="M75" s="61"/>
      <c r="N75" s="84">
        <v>8262</v>
      </c>
      <c r="O75" s="68">
        <f t="shared" si="0"/>
      </c>
      <c r="P75" s="68" t="s">
        <v>474</v>
      </c>
      <c r="Q75" s="62"/>
    </row>
    <row r="76" spans="1:17" ht="13.5" thickBot="1">
      <c r="A76" t="str">
        <f t="shared" si="1"/>
        <v>F&amp;B</v>
      </c>
      <c r="B76" s="117">
        <v>3056</v>
      </c>
      <c r="C76" t="s">
        <v>66</v>
      </c>
      <c r="J76" s="53">
        <v>300.36</v>
      </c>
      <c r="M76" s="61"/>
      <c r="N76" s="84">
        <v>8263</v>
      </c>
      <c r="O76" s="68">
        <f aca="true" t="shared" si="2" ref="O76:O139">IF(N76=B76,P76,"")</f>
      </c>
      <c r="P76" s="68" t="s">
        <v>474</v>
      </c>
      <c r="Q76" s="62"/>
    </row>
    <row r="77" spans="1:17" ht="13.5" thickBot="1">
      <c r="A77" t="str">
        <f aca="true" t="shared" si="3" ref="A77:A140">INDEX($B$1:$P$500,MATCH(B77,$N$1:$N$500,),MATCH("department",$B$10:$P$10,))</f>
        <v>F&amp;B</v>
      </c>
      <c r="B77" s="117">
        <v>3059</v>
      </c>
      <c r="C77" t="s">
        <v>67</v>
      </c>
      <c r="J77" s="53">
        <v>116.31</v>
      </c>
      <c r="M77" s="61"/>
      <c r="N77" s="84">
        <v>8264</v>
      </c>
      <c r="O77" s="68">
        <f t="shared" si="2"/>
      </c>
      <c r="P77" s="68" t="s">
        <v>474</v>
      </c>
      <c r="Q77" s="62"/>
    </row>
    <row r="78" spans="1:17" ht="13.5" thickBot="1">
      <c r="A78" t="str">
        <f t="shared" si="3"/>
        <v>F&amp;B</v>
      </c>
      <c r="B78" s="117">
        <v>3061</v>
      </c>
      <c r="C78" t="s">
        <v>68</v>
      </c>
      <c r="J78" s="53">
        <v>2418.25</v>
      </c>
      <c r="M78" s="61"/>
      <c r="N78" s="84">
        <v>8301</v>
      </c>
      <c r="O78" s="68">
        <f t="shared" si="2"/>
      </c>
      <c r="P78" s="68" t="s">
        <v>474</v>
      </c>
      <c r="Q78" s="62"/>
    </row>
    <row r="79" spans="1:17" ht="13.5" thickBot="1">
      <c r="A79" t="str">
        <f t="shared" si="3"/>
        <v>F&amp;B</v>
      </c>
      <c r="B79" s="117">
        <v>3062</v>
      </c>
      <c r="C79" t="s">
        <v>69</v>
      </c>
      <c r="J79" s="53">
        <v>7.5</v>
      </c>
      <c r="M79" s="61"/>
      <c r="N79" s="84">
        <v>8001</v>
      </c>
      <c r="O79" s="68">
        <f t="shared" si="2"/>
      </c>
      <c r="P79" s="68" t="s">
        <v>478</v>
      </c>
      <c r="Q79" s="62"/>
    </row>
    <row r="80" spans="1:17" ht="13.5" thickBot="1">
      <c r="A80" t="str">
        <f t="shared" si="3"/>
        <v>F&amp;B</v>
      </c>
      <c r="B80" s="117">
        <v>3065</v>
      </c>
      <c r="C80" t="s">
        <v>70</v>
      </c>
      <c r="J80" s="53">
        <v>212</v>
      </c>
      <c r="M80" s="61"/>
      <c r="N80" s="84">
        <v>8004</v>
      </c>
      <c r="O80" s="68">
        <f t="shared" si="2"/>
      </c>
      <c r="P80" s="68" t="s">
        <v>478</v>
      </c>
      <c r="Q80" s="62"/>
    </row>
    <row r="81" spans="1:17" ht="13.5" thickBot="1">
      <c r="A81" t="str">
        <f t="shared" si="3"/>
        <v>F&amp;B</v>
      </c>
      <c r="B81" s="117">
        <v>3066</v>
      </c>
      <c r="C81" t="s">
        <v>71</v>
      </c>
      <c r="J81" s="53">
        <v>666.72</v>
      </c>
      <c r="M81" s="61"/>
      <c r="N81" s="84">
        <v>8006</v>
      </c>
      <c r="O81" s="68">
        <f t="shared" si="2"/>
      </c>
      <c r="P81" s="68" t="s">
        <v>478</v>
      </c>
      <c r="Q81" s="62"/>
    </row>
    <row r="82" spans="1:17" ht="13.5" thickBot="1">
      <c r="A82" t="str">
        <f t="shared" si="3"/>
        <v>F&amp;B</v>
      </c>
      <c r="B82" s="117">
        <v>3069</v>
      </c>
      <c r="C82" t="s">
        <v>72</v>
      </c>
      <c r="J82" s="53">
        <v>1745.66</v>
      </c>
      <c r="M82" s="61"/>
      <c r="N82" s="84">
        <v>1008</v>
      </c>
      <c r="O82" s="68">
        <f t="shared" si="2"/>
      </c>
      <c r="P82" s="68" t="s">
        <v>216</v>
      </c>
      <c r="Q82" s="62"/>
    </row>
    <row r="83" spans="1:17" ht="13.5" thickBot="1">
      <c r="A83" t="str">
        <f t="shared" si="3"/>
        <v>F&amp;B</v>
      </c>
      <c r="B83" s="117">
        <v>3071</v>
      </c>
      <c r="C83" t="s">
        <v>73</v>
      </c>
      <c r="J83" s="53">
        <v>1145.19</v>
      </c>
      <c r="M83" s="61"/>
      <c r="N83" s="84">
        <v>2001</v>
      </c>
      <c r="O83" s="68">
        <f t="shared" si="2"/>
      </c>
      <c r="P83" s="68" t="s">
        <v>216</v>
      </c>
      <c r="Q83" s="62"/>
    </row>
    <row r="84" spans="1:17" ht="13.5" thickBot="1">
      <c r="A84" t="str">
        <f t="shared" si="3"/>
        <v>F&amp;B</v>
      </c>
      <c r="B84" s="117">
        <v>3072</v>
      </c>
      <c r="C84" t="s">
        <v>504</v>
      </c>
      <c r="J84" s="53">
        <v>7.5</v>
      </c>
      <c r="M84" s="61"/>
      <c r="N84" s="84">
        <v>2002</v>
      </c>
      <c r="O84" s="68">
        <f t="shared" si="2"/>
      </c>
      <c r="P84" s="68" t="s">
        <v>216</v>
      </c>
      <c r="Q84" s="62"/>
    </row>
    <row r="85" spans="1:17" ht="13.5" thickBot="1">
      <c r="A85" t="str">
        <f t="shared" si="3"/>
        <v>F&amp;B</v>
      </c>
      <c r="B85" s="117">
        <v>3073</v>
      </c>
      <c r="C85" t="s">
        <v>74</v>
      </c>
      <c r="J85" s="53">
        <v>225.6</v>
      </c>
      <c r="M85" s="61"/>
      <c r="N85" s="84">
        <v>2003</v>
      </c>
      <c r="O85" s="68">
        <f t="shared" si="2"/>
      </c>
      <c r="P85" s="68" t="s">
        <v>216</v>
      </c>
      <c r="Q85" s="62"/>
    </row>
    <row r="86" spans="1:17" ht="13.5" thickBot="1">
      <c r="A86" t="str">
        <f t="shared" si="3"/>
        <v>F&amp;B</v>
      </c>
      <c r="B86" s="117">
        <v>3075</v>
      </c>
      <c r="C86" t="s">
        <v>75</v>
      </c>
      <c r="J86" s="53">
        <v>311</v>
      </c>
      <c r="M86" s="61"/>
      <c r="N86" s="84">
        <v>2005</v>
      </c>
      <c r="O86" s="68">
        <f t="shared" si="2"/>
      </c>
      <c r="P86" s="68" t="s">
        <v>216</v>
      </c>
      <c r="Q86" s="62"/>
    </row>
    <row r="87" spans="1:17" ht="13.5" thickBot="1">
      <c r="A87" t="str">
        <f t="shared" si="3"/>
        <v>F&amp;B</v>
      </c>
      <c r="B87" s="117">
        <v>3076</v>
      </c>
      <c r="C87" t="s">
        <v>76</v>
      </c>
      <c r="J87" s="53">
        <v>292.07</v>
      </c>
      <c r="M87" s="61"/>
      <c r="N87" s="84">
        <v>2006</v>
      </c>
      <c r="O87" s="68">
        <f t="shared" si="2"/>
      </c>
      <c r="P87" s="68" t="s">
        <v>216</v>
      </c>
      <c r="Q87" s="62"/>
    </row>
    <row r="88" spans="1:17" ht="13.5" thickBot="1">
      <c r="A88" t="str">
        <f t="shared" si="3"/>
        <v>F&amp;B</v>
      </c>
      <c r="B88" s="117">
        <v>3079</v>
      </c>
      <c r="C88" t="s">
        <v>77</v>
      </c>
      <c r="J88" s="53">
        <v>237.92</v>
      </c>
      <c r="M88" s="61"/>
      <c r="N88" s="84">
        <v>2009</v>
      </c>
      <c r="O88" s="68">
        <f t="shared" si="2"/>
      </c>
      <c r="P88" s="68" t="s">
        <v>216</v>
      </c>
      <c r="Q88" s="62"/>
    </row>
    <row r="89" spans="1:17" ht="13.5" thickBot="1">
      <c r="A89" t="str">
        <f t="shared" si="3"/>
        <v>F&amp;B</v>
      </c>
      <c r="B89" s="117">
        <v>3081</v>
      </c>
      <c r="C89" t="s">
        <v>78</v>
      </c>
      <c r="J89" s="53">
        <v>2438.37</v>
      </c>
      <c r="M89" s="61"/>
      <c r="N89" s="84">
        <v>2011</v>
      </c>
      <c r="O89" s="68">
        <f t="shared" si="2"/>
      </c>
      <c r="P89" s="68" t="s">
        <v>216</v>
      </c>
      <c r="Q89" s="62"/>
    </row>
    <row r="90" spans="1:17" ht="13.5" thickBot="1">
      <c r="A90" t="str">
        <f t="shared" si="3"/>
        <v>F&amp;B</v>
      </c>
      <c r="B90" s="117">
        <v>3082</v>
      </c>
      <c r="C90" t="s">
        <v>79</v>
      </c>
      <c r="J90" s="53">
        <v>15</v>
      </c>
      <c r="M90" s="61"/>
      <c r="N90" s="84">
        <v>2012</v>
      </c>
      <c r="O90" s="68">
        <f t="shared" si="2"/>
      </c>
      <c r="P90" s="68" t="s">
        <v>216</v>
      </c>
      <c r="Q90" s="62"/>
    </row>
    <row r="91" spans="1:17" ht="13.5" thickBot="1">
      <c r="A91" t="str">
        <f t="shared" si="3"/>
        <v>F&amp;B</v>
      </c>
      <c r="B91" s="117">
        <v>3086</v>
      </c>
      <c r="C91" t="s">
        <v>80</v>
      </c>
      <c r="J91" s="53">
        <v>458.46</v>
      </c>
      <c r="M91" s="61"/>
      <c r="N91" s="84">
        <v>2013</v>
      </c>
      <c r="O91" s="68">
        <f t="shared" si="2"/>
      </c>
      <c r="P91" s="68" t="s">
        <v>216</v>
      </c>
      <c r="Q91" s="62"/>
    </row>
    <row r="92" spans="1:17" ht="13.5" thickBot="1">
      <c r="A92" t="str">
        <f t="shared" si="3"/>
        <v>F&amp;B</v>
      </c>
      <c r="B92" s="117">
        <v>3089</v>
      </c>
      <c r="C92" t="s">
        <v>81</v>
      </c>
      <c r="J92" s="53">
        <v>559.19</v>
      </c>
      <c r="M92" s="61"/>
      <c r="N92" s="84">
        <v>2015</v>
      </c>
      <c r="O92" s="68">
        <f t="shared" si="2"/>
      </c>
      <c r="P92" s="68" t="s">
        <v>216</v>
      </c>
      <c r="Q92" s="62"/>
    </row>
    <row r="93" spans="1:17" ht="13.5" thickBot="1">
      <c r="A93" t="str">
        <f t="shared" si="3"/>
        <v>F&amp;B</v>
      </c>
      <c r="B93" s="117">
        <v>3091</v>
      </c>
      <c r="C93" t="s">
        <v>82</v>
      </c>
      <c r="J93" s="53">
        <v>3690.86</v>
      </c>
      <c r="M93" s="61"/>
      <c r="N93" s="84">
        <v>2016</v>
      </c>
      <c r="O93" s="68">
        <f t="shared" si="2"/>
      </c>
      <c r="P93" s="68" t="s">
        <v>216</v>
      </c>
      <c r="Q93" s="62"/>
    </row>
    <row r="94" spans="1:17" ht="13.5" thickBot="1">
      <c r="A94" t="str">
        <f t="shared" si="3"/>
        <v>F&amp;B</v>
      </c>
      <c r="B94" s="117">
        <v>3092</v>
      </c>
      <c r="C94" t="s">
        <v>505</v>
      </c>
      <c r="J94" s="53">
        <v>123</v>
      </c>
      <c r="M94" s="61"/>
      <c r="N94" s="84">
        <v>2019</v>
      </c>
      <c r="O94" s="68">
        <f t="shared" si="2"/>
      </c>
      <c r="P94" s="68" t="s">
        <v>216</v>
      </c>
      <c r="Q94" s="62"/>
    </row>
    <row r="95" spans="1:17" ht="13.5" thickBot="1">
      <c r="A95" t="str">
        <f t="shared" si="3"/>
        <v>F&amp;B</v>
      </c>
      <c r="B95" s="117">
        <v>3093</v>
      </c>
      <c r="C95" t="s">
        <v>506</v>
      </c>
      <c r="J95" s="53">
        <v>40</v>
      </c>
      <c r="M95" s="61"/>
      <c r="N95" s="84">
        <v>2021</v>
      </c>
      <c r="O95" s="68">
        <f t="shared" si="2"/>
      </c>
      <c r="P95" s="68" t="s">
        <v>216</v>
      </c>
      <c r="Q95" s="62"/>
    </row>
    <row r="96" spans="1:17" ht="13.5" thickBot="1">
      <c r="A96" t="str">
        <f t="shared" si="3"/>
        <v>F&amp;B</v>
      </c>
      <c r="B96" s="117">
        <v>3095</v>
      </c>
      <c r="C96" t="s">
        <v>83</v>
      </c>
      <c r="J96" s="53">
        <v>801</v>
      </c>
      <c r="M96" s="61"/>
      <c r="N96" s="84">
        <v>2022</v>
      </c>
      <c r="O96" s="68">
        <f t="shared" si="2"/>
      </c>
      <c r="P96" s="68" t="s">
        <v>216</v>
      </c>
      <c r="Q96" s="62"/>
    </row>
    <row r="97" spans="1:17" ht="13.5" thickBot="1">
      <c r="A97" t="str">
        <f t="shared" si="3"/>
        <v>F&amp;B</v>
      </c>
      <c r="B97" s="117">
        <v>3096</v>
      </c>
      <c r="C97" t="s">
        <v>84</v>
      </c>
      <c r="J97" s="53">
        <v>829.98</v>
      </c>
      <c r="M97" s="61"/>
      <c r="N97" s="84">
        <v>2023</v>
      </c>
      <c r="O97" s="68">
        <f t="shared" si="2"/>
      </c>
      <c r="P97" s="68" t="s">
        <v>216</v>
      </c>
      <c r="Q97" s="62"/>
    </row>
    <row r="98" spans="1:17" ht="13.5" thickBot="1">
      <c r="A98" t="str">
        <f t="shared" si="3"/>
        <v>F&amp;B</v>
      </c>
      <c r="B98" s="117">
        <v>3099</v>
      </c>
      <c r="C98" t="s">
        <v>85</v>
      </c>
      <c r="J98" s="53">
        <v>858.96</v>
      </c>
      <c r="M98" s="61"/>
      <c r="N98" s="84">
        <v>2025</v>
      </c>
      <c r="O98" s="68">
        <f t="shared" si="2"/>
      </c>
      <c r="P98" s="68" t="s">
        <v>216</v>
      </c>
      <c r="Q98" s="62"/>
    </row>
    <row r="99" spans="1:17" ht="13.5" thickBot="1">
      <c r="A99" t="str">
        <f t="shared" si="3"/>
        <v>F&amp;B</v>
      </c>
      <c r="B99" s="117">
        <v>3101</v>
      </c>
      <c r="C99" t="s">
        <v>86</v>
      </c>
      <c r="J99" s="53">
        <v>8944.1</v>
      </c>
      <c r="M99" s="61"/>
      <c r="N99" s="84">
        <v>2026</v>
      </c>
      <c r="O99" s="68">
        <f t="shared" si="2"/>
      </c>
      <c r="P99" s="68" t="s">
        <v>216</v>
      </c>
      <c r="Q99" s="62"/>
    </row>
    <row r="100" spans="1:17" ht="13.5" thickBot="1">
      <c r="A100" t="str">
        <f t="shared" si="3"/>
        <v>F&amp;B</v>
      </c>
      <c r="B100" s="117">
        <v>3102</v>
      </c>
      <c r="C100" t="s">
        <v>87</v>
      </c>
      <c r="J100" s="53">
        <v>530</v>
      </c>
      <c r="M100" s="61"/>
      <c r="N100" s="84">
        <v>2029</v>
      </c>
      <c r="O100" s="68">
        <f t="shared" si="2"/>
      </c>
      <c r="P100" s="68" t="s">
        <v>216</v>
      </c>
      <c r="Q100" s="62"/>
    </row>
    <row r="101" spans="1:17" ht="13.5" thickBot="1">
      <c r="A101" t="str">
        <f t="shared" si="3"/>
        <v>F&amp;B</v>
      </c>
      <c r="B101" s="117">
        <v>3103</v>
      </c>
      <c r="C101" t="s">
        <v>88</v>
      </c>
      <c r="J101" s="53">
        <v>100.5</v>
      </c>
      <c r="M101" s="61"/>
      <c r="N101" s="84">
        <v>2031</v>
      </c>
      <c r="O101" s="68">
        <f t="shared" si="2"/>
      </c>
      <c r="P101" s="68" t="s">
        <v>216</v>
      </c>
      <c r="Q101" s="62"/>
    </row>
    <row r="102" spans="1:17" ht="13.5" thickBot="1">
      <c r="A102" t="str">
        <f t="shared" si="3"/>
        <v>F&amp;B</v>
      </c>
      <c r="B102" s="117">
        <v>3105</v>
      </c>
      <c r="C102" t="s">
        <v>89</v>
      </c>
      <c r="J102" s="53">
        <v>3435</v>
      </c>
      <c r="M102" s="61"/>
      <c r="N102" s="84">
        <v>2032</v>
      </c>
      <c r="O102" s="68">
        <f t="shared" si="2"/>
      </c>
      <c r="P102" s="68" t="s">
        <v>216</v>
      </c>
      <c r="Q102" s="62"/>
    </row>
    <row r="103" spans="1:17" ht="13.5" thickBot="1">
      <c r="A103" t="str">
        <f t="shared" si="3"/>
        <v>F&amp;B</v>
      </c>
      <c r="B103" s="117">
        <v>3106</v>
      </c>
      <c r="C103" t="s">
        <v>90</v>
      </c>
      <c r="J103" s="53">
        <v>2484.05</v>
      </c>
      <c r="M103" s="61"/>
      <c r="N103" s="84">
        <v>2033</v>
      </c>
      <c r="O103" s="68">
        <f t="shared" si="2"/>
      </c>
      <c r="P103" s="68" t="s">
        <v>216</v>
      </c>
      <c r="Q103" s="62"/>
    </row>
    <row r="104" spans="1:17" ht="13.5" thickBot="1">
      <c r="A104" t="str">
        <f t="shared" si="3"/>
        <v>F&amp;B</v>
      </c>
      <c r="B104" s="117">
        <v>3109</v>
      </c>
      <c r="C104" t="s">
        <v>91</v>
      </c>
      <c r="J104" s="53">
        <v>3510.46</v>
      </c>
      <c r="M104" s="61"/>
      <c r="N104" s="84">
        <v>2035</v>
      </c>
      <c r="O104" s="68">
        <f t="shared" si="2"/>
      </c>
      <c r="P104" s="68" t="s">
        <v>216</v>
      </c>
      <c r="Q104" s="62"/>
    </row>
    <row r="105" spans="1:17" ht="13.5" thickBot="1">
      <c r="A105" t="str">
        <f t="shared" si="3"/>
        <v>F&amp;B</v>
      </c>
      <c r="B105" s="117">
        <v>3111</v>
      </c>
      <c r="C105" t="s">
        <v>92</v>
      </c>
      <c r="J105" s="53">
        <v>4890</v>
      </c>
      <c r="M105" s="61"/>
      <c r="N105" s="84">
        <v>2036</v>
      </c>
      <c r="O105" s="68">
        <f t="shared" si="2"/>
      </c>
      <c r="P105" s="68" t="s">
        <v>216</v>
      </c>
      <c r="Q105" s="62"/>
    </row>
    <row r="106" spans="1:17" ht="13.5" thickBot="1">
      <c r="A106" t="str">
        <f t="shared" si="3"/>
        <v>F&amp;B</v>
      </c>
      <c r="B106" s="117">
        <v>3113</v>
      </c>
      <c r="C106" t="s">
        <v>93</v>
      </c>
      <c r="J106" s="53">
        <v>102.9</v>
      </c>
      <c r="M106" s="61"/>
      <c r="N106" s="84">
        <v>2039</v>
      </c>
      <c r="O106" s="68">
        <f t="shared" si="2"/>
      </c>
      <c r="P106" s="68" t="s">
        <v>216</v>
      </c>
      <c r="Q106" s="62"/>
    </row>
    <row r="107" spans="1:17" ht="13.5" thickBot="1">
      <c r="A107" t="str">
        <f t="shared" si="3"/>
        <v>F&amp;B</v>
      </c>
      <c r="B107" s="117">
        <v>3116</v>
      </c>
      <c r="C107" t="s">
        <v>94</v>
      </c>
      <c r="J107" s="53">
        <v>734.36</v>
      </c>
      <c r="M107" s="61"/>
      <c r="N107" s="84">
        <v>2041</v>
      </c>
      <c r="O107" s="68">
        <f t="shared" si="2"/>
      </c>
      <c r="P107" s="68" t="s">
        <v>216</v>
      </c>
      <c r="Q107" s="62"/>
    </row>
    <row r="108" spans="1:17" ht="13.5" thickBot="1">
      <c r="A108" t="str">
        <f t="shared" si="3"/>
        <v>F&amp;B</v>
      </c>
      <c r="B108" s="117">
        <v>3118</v>
      </c>
      <c r="C108" t="s">
        <v>95</v>
      </c>
      <c r="J108" s="53">
        <v>15.6</v>
      </c>
      <c r="M108" s="61"/>
      <c r="N108" s="84">
        <v>2042</v>
      </c>
      <c r="O108" s="68">
        <f t="shared" si="2"/>
      </c>
      <c r="P108" s="68" t="s">
        <v>216</v>
      </c>
      <c r="Q108" s="62"/>
    </row>
    <row r="109" spans="1:17" ht="13.5" thickBot="1">
      <c r="A109" t="str">
        <f t="shared" si="3"/>
        <v>F&amp;B</v>
      </c>
      <c r="B109" s="117">
        <v>3121</v>
      </c>
      <c r="C109" t="s">
        <v>96</v>
      </c>
      <c r="J109" s="53">
        <v>3315.26</v>
      </c>
      <c r="M109" s="61"/>
      <c r="N109" s="84">
        <v>2043</v>
      </c>
      <c r="O109" s="68">
        <f t="shared" si="2"/>
      </c>
      <c r="P109" s="68" t="s">
        <v>216</v>
      </c>
      <c r="Q109" s="62"/>
    </row>
    <row r="110" spans="1:17" ht="13.5" thickBot="1">
      <c r="A110" t="str">
        <f t="shared" si="3"/>
        <v>F&amp;B</v>
      </c>
      <c r="B110" s="117">
        <v>3122</v>
      </c>
      <c r="C110" t="s">
        <v>97</v>
      </c>
      <c r="J110" s="53">
        <v>67.5</v>
      </c>
      <c r="M110" s="61"/>
      <c r="N110" s="84">
        <v>2045</v>
      </c>
      <c r="O110" s="68">
        <f t="shared" si="2"/>
      </c>
      <c r="P110" s="68" t="s">
        <v>216</v>
      </c>
      <c r="Q110" s="62"/>
    </row>
    <row r="111" spans="1:17" ht="13.5" thickBot="1">
      <c r="A111" t="str">
        <f t="shared" si="3"/>
        <v>F&amp;B</v>
      </c>
      <c r="B111" s="117">
        <v>3125</v>
      </c>
      <c r="C111" t="s">
        <v>98</v>
      </c>
      <c r="J111" s="53">
        <v>390</v>
      </c>
      <c r="M111" s="61"/>
      <c r="N111" s="84">
        <v>2046</v>
      </c>
      <c r="O111" s="68">
        <f t="shared" si="2"/>
      </c>
      <c r="P111" s="68" t="s">
        <v>216</v>
      </c>
      <c r="Q111" s="62"/>
    </row>
    <row r="112" spans="1:17" ht="13.5" thickBot="1">
      <c r="A112" t="str">
        <f t="shared" si="3"/>
        <v>F&amp;B</v>
      </c>
      <c r="B112" s="117">
        <v>3126</v>
      </c>
      <c r="C112" t="s">
        <v>99</v>
      </c>
      <c r="J112" s="53">
        <v>739.37</v>
      </c>
      <c r="M112" s="61"/>
      <c r="N112" s="84">
        <v>2049</v>
      </c>
      <c r="O112" s="68">
        <f t="shared" si="2"/>
      </c>
      <c r="P112" s="68" t="s">
        <v>216</v>
      </c>
      <c r="Q112" s="62"/>
    </row>
    <row r="113" spans="1:17" ht="13.5" thickBot="1">
      <c r="A113" t="str">
        <f t="shared" si="3"/>
        <v>F&amp;B</v>
      </c>
      <c r="B113" s="117">
        <v>3129</v>
      </c>
      <c r="C113" t="s">
        <v>100</v>
      </c>
      <c r="J113" s="53">
        <v>1118.44</v>
      </c>
      <c r="M113" s="61"/>
      <c r="N113" s="84">
        <v>2051</v>
      </c>
      <c r="O113" s="68">
        <f t="shared" si="2"/>
      </c>
      <c r="P113" s="68" t="s">
        <v>216</v>
      </c>
      <c r="Q113" s="62"/>
    </row>
    <row r="114" spans="1:17" ht="13.5" thickBot="1">
      <c r="A114" t="str">
        <f t="shared" si="3"/>
        <v>F&amp;B</v>
      </c>
      <c r="B114" s="117">
        <v>3131</v>
      </c>
      <c r="C114" t="s">
        <v>101</v>
      </c>
      <c r="J114" s="53">
        <v>714.43</v>
      </c>
      <c r="M114" s="61"/>
      <c r="N114" s="84">
        <v>2052</v>
      </c>
      <c r="O114" s="68">
        <f t="shared" si="2"/>
      </c>
      <c r="P114" s="68" t="s">
        <v>216</v>
      </c>
      <c r="Q114" s="62"/>
    </row>
    <row r="115" spans="1:17" ht="13.5" thickBot="1">
      <c r="A115" t="str">
        <f t="shared" si="3"/>
        <v>F&amp;B</v>
      </c>
      <c r="B115" s="117">
        <v>3132</v>
      </c>
      <c r="C115" t="s">
        <v>102</v>
      </c>
      <c r="J115" s="53">
        <v>7.5</v>
      </c>
      <c r="M115" s="61"/>
      <c r="N115" s="84">
        <v>2053</v>
      </c>
      <c r="O115" s="68">
        <f t="shared" si="2"/>
      </c>
      <c r="P115" s="68" t="s">
        <v>216</v>
      </c>
      <c r="Q115" s="62"/>
    </row>
    <row r="116" spans="1:17" ht="13.5" thickBot="1">
      <c r="A116" t="str">
        <f t="shared" si="3"/>
        <v>F&amp;B</v>
      </c>
      <c r="B116" s="117">
        <v>3134</v>
      </c>
      <c r="C116" t="s">
        <v>103</v>
      </c>
      <c r="J116" s="53">
        <v>203.2</v>
      </c>
      <c r="M116" s="61"/>
      <c r="N116" s="84">
        <v>2055</v>
      </c>
      <c r="O116" s="68">
        <f t="shared" si="2"/>
      </c>
      <c r="P116" s="68" t="s">
        <v>216</v>
      </c>
      <c r="Q116" s="62"/>
    </row>
    <row r="117" spans="1:17" ht="13.5" thickBot="1">
      <c r="A117" t="str">
        <f t="shared" si="3"/>
        <v>F&amp;B</v>
      </c>
      <c r="B117" s="117">
        <v>3135</v>
      </c>
      <c r="C117" t="s">
        <v>104</v>
      </c>
      <c r="J117" s="53">
        <v>23</v>
      </c>
      <c r="M117" s="61"/>
      <c r="N117" s="84">
        <v>2056</v>
      </c>
      <c r="O117" s="68">
        <f t="shared" si="2"/>
      </c>
      <c r="P117" s="68" t="s">
        <v>216</v>
      </c>
      <c r="Q117" s="62"/>
    </row>
    <row r="118" spans="1:17" ht="13.5" thickBot="1">
      <c r="A118" t="str">
        <f t="shared" si="3"/>
        <v>F&amp;B</v>
      </c>
      <c r="B118" s="117">
        <v>3136</v>
      </c>
      <c r="C118" t="s">
        <v>105</v>
      </c>
      <c r="J118" s="53">
        <v>146.62</v>
      </c>
      <c r="M118" s="61"/>
      <c r="N118" s="84">
        <v>2059</v>
      </c>
      <c r="O118" s="68">
        <f t="shared" si="2"/>
      </c>
      <c r="P118" s="68" t="s">
        <v>216</v>
      </c>
      <c r="Q118" s="62"/>
    </row>
    <row r="119" spans="1:17" ht="13.5" thickBot="1">
      <c r="A119" t="str">
        <f t="shared" si="3"/>
        <v>F&amp;B</v>
      </c>
      <c r="B119" s="117">
        <v>3139</v>
      </c>
      <c r="C119" t="s">
        <v>106</v>
      </c>
      <c r="J119" s="53">
        <v>209.98</v>
      </c>
      <c r="M119" s="61"/>
      <c r="N119" s="84">
        <v>2061</v>
      </c>
      <c r="O119" s="68">
        <f t="shared" si="2"/>
      </c>
      <c r="P119" s="68" t="s">
        <v>216</v>
      </c>
      <c r="Q119" s="62"/>
    </row>
    <row r="120" spans="1:17" ht="13.5" thickBot="1">
      <c r="A120" t="str">
        <f t="shared" si="3"/>
        <v>F&amp;B</v>
      </c>
      <c r="B120" s="117">
        <v>3141</v>
      </c>
      <c r="C120" t="s">
        <v>107</v>
      </c>
      <c r="J120" s="53">
        <v>2386</v>
      </c>
      <c r="M120" s="61"/>
      <c r="N120" s="84">
        <v>2062</v>
      </c>
      <c r="O120" s="68">
        <f t="shared" si="2"/>
      </c>
      <c r="P120" s="68" t="s">
        <v>216</v>
      </c>
      <c r="Q120" s="62"/>
    </row>
    <row r="121" spans="1:17" ht="13.5" thickBot="1">
      <c r="A121" t="str">
        <f t="shared" si="3"/>
        <v>F&amp;B</v>
      </c>
      <c r="B121" s="117">
        <v>3142</v>
      </c>
      <c r="C121" t="s">
        <v>507</v>
      </c>
      <c r="J121" s="53">
        <v>73.5</v>
      </c>
      <c r="M121" s="61"/>
      <c r="N121" s="84">
        <v>2063</v>
      </c>
      <c r="O121" s="68">
        <f t="shared" si="2"/>
      </c>
      <c r="P121" s="68" t="s">
        <v>216</v>
      </c>
      <c r="Q121" s="62"/>
    </row>
    <row r="122" spans="1:17" ht="13.5" thickBot="1">
      <c r="A122" t="str">
        <f t="shared" si="3"/>
        <v>F&amp;B</v>
      </c>
      <c r="B122" s="117">
        <v>3143</v>
      </c>
      <c r="C122" t="s">
        <v>108</v>
      </c>
      <c r="J122" s="53">
        <v>1095.1</v>
      </c>
      <c r="M122" s="61"/>
      <c r="N122" s="84">
        <v>2066</v>
      </c>
      <c r="O122" s="68">
        <f t="shared" si="2"/>
      </c>
      <c r="P122" s="68" t="s">
        <v>216</v>
      </c>
      <c r="Q122" s="62"/>
    </row>
    <row r="123" spans="1:17" ht="13.5" thickBot="1">
      <c r="A123" t="str">
        <f t="shared" si="3"/>
        <v>F&amp;B</v>
      </c>
      <c r="B123" s="117">
        <v>3145</v>
      </c>
      <c r="C123" t="s">
        <v>109</v>
      </c>
      <c r="J123" s="53">
        <v>1435</v>
      </c>
      <c r="M123" s="61"/>
      <c r="N123" s="84">
        <v>2069</v>
      </c>
      <c r="O123" s="68">
        <f t="shared" si="2"/>
      </c>
      <c r="P123" s="68" t="s">
        <v>216</v>
      </c>
      <c r="Q123" s="62"/>
    </row>
    <row r="124" spans="1:17" ht="13.5" thickBot="1">
      <c r="A124" t="str">
        <f t="shared" si="3"/>
        <v>F&amp;B</v>
      </c>
      <c r="B124" s="117">
        <v>3146</v>
      </c>
      <c r="C124" t="s">
        <v>110</v>
      </c>
      <c r="J124" s="53">
        <v>1008.77</v>
      </c>
      <c r="M124" s="61"/>
      <c r="N124" s="84">
        <v>2071</v>
      </c>
      <c r="O124" s="68">
        <f t="shared" si="2"/>
      </c>
      <c r="P124" s="68" t="s">
        <v>216</v>
      </c>
      <c r="Q124" s="62"/>
    </row>
    <row r="125" spans="1:17" ht="13.5" thickBot="1">
      <c r="A125" t="str">
        <f t="shared" si="3"/>
        <v>F&amp;B</v>
      </c>
      <c r="B125" s="117">
        <v>3149</v>
      </c>
      <c r="C125" t="s">
        <v>111</v>
      </c>
      <c r="J125" s="53">
        <v>1685.63</v>
      </c>
      <c r="M125" s="61"/>
      <c r="N125" s="84">
        <v>2073</v>
      </c>
      <c r="O125" s="68">
        <f t="shared" si="2"/>
      </c>
      <c r="P125" s="68" t="s">
        <v>216</v>
      </c>
      <c r="Q125" s="62"/>
    </row>
    <row r="126" spans="1:17" ht="13.5" thickBot="1">
      <c r="A126" t="str">
        <f t="shared" si="3"/>
        <v>F&amp;B</v>
      </c>
      <c r="B126" s="117">
        <v>3151</v>
      </c>
      <c r="C126" t="s">
        <v>112</v>
      </c>
      <c r="J126" s="53">
        <v>7136.7</v>
      </c>
      <c r="M126" s="61"/>
      <c r="N126" s="84">
        <v>2075</v>
      </c>
      <c r="O126" s="68">
        <f t="shared" si="2"/>
      </c>
      <c r="P126" s="68" t="s">
        <v>216</v>
      </c>
      <c r="Q126" s="62"/>
    </row>
    <row r="127" spans="1:17" ht="13.5" thickBot="1">
      <c r="A127" t="str">
        <f t="shared" si="3"/>
        <v>F&amp;B</v>
      </c>
      <c r="B127" s="117">
        <v>3155</v>
      </c>
      <c r="C127" t="s">
        <v>113</v>
      </c>
      <c r="J127" s="53">
        <v>2502</v>
      </c>
      <c r="M127" s="61"/>
      <c r="N127" s="84">
        <v>2076</v>
      </c>
      <c r="O127" s="68">
        <f t="shared" si="2"/>
      </c>
      <c r="P127" s="68" t="s">
        <v>216</v>
      </c>
      <c r="Q127" s="62"/>
    </row>
    <row r="128" spans="1:17" ht="13.5" thickBot="1">
      <c r="A128" t="str">
        <f t="shared" si="3"/>
        <v>F&amp;B</v>
      </c>
      <c r="B128" s="117">
        <v>3156</v>
      </c>
      <c r="C128" t="s">
        <v>114</v>
      </c>
      <c r="J128" s="53">
        <v>1740.04</v>
      </c>
      <c r="M128" s="61"/>
      <c r="N128" s="84">
        <v>2078</v>
      </c>
      <c r="O128" s="68">
        <f t="shared" si="2"/>
      </c>
      <c r="P128" s="68" t="s">
        <v>216</v>
      </c>
      <c r="Q128" s="62"/>
    </row>
    <row r="129" spans="1:17" ht="13.5" thickBot="1">
      <c r="A129" t="str">
        <f t="shared" si="3"/>
        <v>F&amp;B</v>
      </c>
      <c r="B129" s="117">
        <v>3159</v>
      </c>
      <c r="C129" t="s">
        <v>115</v>
      </c>
      <c r="J129" s="53">
        <v>1953</v>
      </c>
      <c r="M129" s="61"/>
      <c r="N129" s="84">
        <v>2079</v>
      </c>
      <c r="O129" s="68">
        <f t="shared" si="2"/>
      </c>
      <c r="P129" s="68" t="s">
        <v>216</v>
      </c>
      <c r="Q129" s="62"/>
    </row>
    <row r="130" spans="1:17" ht="13.5" thickBot="1">
      <c r="A130" t="str">
        <f t="shared" si="3"/>
        <v>F&amp;B</v>
      </c>
      <c r="B130" s="117">
        <v>3161</v>
      </c>
      <c r="C130" t="s">
        <v>116</v>
      </c>
      <c r="J130" s="53">
        <v>4176.2</v>
      </c>
      <c r="M130" s="61"/>
      <c r="N130" s="84">
        <v>2081</v>
      </c>
      <c r="O130" s="68">
        <f t="shared" si="2"/>
      </c>
      <c r="P130" s="68" t="s">
        <v>216</v>
      </c>
      <c r="Q130" s="62"/>
    </row>
    <row r="131" spans="1:17" ht="13.5" thickBot="1">
      <c r="A131" t="str">
        <f t="shared" si="3"/>
        <v>F&amp;B</v>
      </c>
      <c r="B131" s="117">
        <v>3162</v>
      </c>
      <c r="C131" t="s">
        <v>117</v>
      </c>
      <c r="J131" s="53">
        <v>66</v>
      </c>
      <c r="M131" s="61"/>
      <c r="N131" s="84">
        <v>2082</v>
      </c>
      <c r="O131" s="68">
        <f t="shared" si="2"/>
      </c>
      <c r="P131" s="68" t="s">
        <v>216</v>
      </c>
      <c r="Q131" s="62"/>
    </row>
    <row r="132" spans="1:17" ht="13.5" thickBot="1">
      <c r="A132" t="str">
        <f t="shared" si="3"/>
        <v>F&amp;B</v>
      </c>
      <c r="B132" s="117">
        <v>3165</v>
      </c>
      <c r="C132" t="s">
        <v>118</v>
      </c>
      <c r="J132" s="53">
        <v>974</v>
      </c>
      <c r="M132" s="61"/>
      <c r="N132" s="84">
        <v>2086</v>
      </c>
      <c r="O132" s="68">
        <f t="shared" si="2"/>
      </c>
      <c r="P132" s="68" t="s">
        <v>216</v>
      </c>
      <c r="Q132" s="62"/>
    </row>
    <row r="133" spans="1:17" ht="13.5" thickBot="1">
      <c r="A133" t="str">
        <f t="shared" si="3"/>
        <v>F&amp;B</v>
      </c>
      <c r="B133" s="117">
        <v>3166</v>
      </c>
      <c r="C133" t="s">
        <v>119</v>
      </c>
      <c r="J133" s="53">
        <v>1020.46</v>
      </c>
      <c r="M133" s="61"/>
      <c r="N133" s="84">
        <v>2089</v>
      </c>
      <c r="O133" s="68">
        <f t="shared" si="2"/>
      </c>
      <c r="P133" s="68" t="s">
        <v>216</v>
      </c>
      <c r="Q133" s="62"/>
    </row>
    <row r="134" spans="1:17" ht="13.5" thickBot="1">
      <c r="A134" t="str">
        <f t="shared" si="3"/>
        <v>F&amp;B</v>
      </c>
      <c r="B134" s="117">
        <v>3169</v>
      </c>
      <c r="C134" t="s">
        <v>120</v>
      </c>
      <c r="J134" s="53">
        <v>1513.74</v>
      </c>
      <c r="M134" s="61"/>
      <c r="N134" s="84">
        <v>2091</v>
      </c>
      <c r="O134" s="68">
        <f t="shared" si="2"/>
      </c>
      <c r="P134" s="68" t="s">
        <v>216</v>
      </c>
      <c r="Q134" s="62"/>
    </row>
    <row r="135" spans="1:17" ht="13.5" thickBot="1">
      <c r="A135" t="str">
        <f t="shared" si="3"/>
        <v>F&amp;B</v>
      </c>
      <c r="B135" s="117">
        <v>3171</v>
      </c>
      <c r="C135" t="s">
        <v>121</v>
      </c>
      <c r="J135" s="53">
        <v>1376.2</v>
      </c>
      <c r="M135" s="61"/>
      <c r="N135" s="84">
        <v>2092</v>
      </c>
      <c r="O135" s="68">
        <f t="shared" si="2"/>
      </c>
      <c r="P135" s="68" t="s">
        <v>216</v>
      </c>
      <c r="Q135" s="62"/>
    </row>
    <row r="136" spans="1:17" ht="13.5" thickBot="1">
      <c r="A136" t="str">
        <f t="shared" si="3"/>
        <v>F&amp;B</v>
      </c>
      <c r="B136" s="117">
        <v>3173</v>
      </c>
      <c r="C136" t="s">
        <v>122</v>
      </c>
      <c r="J136" s="53">
        <v>93.6</v>
      </c>
      <c r="M136" s="61"/>
      <c r="N136" s="84">
        <v>2093</v>
      </c>
      <c r="O136" s="68">
        <f t="shared" si="2"/>
      </c>
      <c r="P136" s="68" t="s">
        <v>216</v>
      </c>
      <c r="Q136" s="62"/>
    </row>
    <row r="137" spans="1:17" ht="13.5" thickBot="1">
      <c r="A137" t="str">
        <f t="shared" si="3"/>
        <v>F&amp;B</v>
      </c>
      <c r="B137" s="117">
        <v>3181</v>
      </c>
      <c r="C137" t="s">
        <v>123</v>
      </c>
      <c r="J137" s="53">
        <v>132</v>
      </c>
      <c r="M137" s="61"/>
      <c r="N137" s="84">
        <v>2095</v>
      </c>
      <c r="O137" s="68">
        <f t="shared" si="2"/>
      </c>
      <c r="P137" s="68" t="s">
        <v>216</v>
      </c>
      <c r="Q137" s="62"/>
    </row>
    <row r="138" spans="1:17" ht="13.5" thickBot="1">
      <c r="A138" t="str">
        <f t="shared" si="3"/>
        <v>F&amp;B</v>
      </c>
      <c r="B138" s="117">
        <v>3184</v>
      </c>
      <c r="C138" t="s">
        <v>124</v>
      </c>
      <c r="J138" s="53">
        <v>20.6</v>
      </c>
      <c r="M138" s="61"/>
      <c r="N138" s="84">
        <v>2096</v>
      </c>
      <c r="O138" s="68">
        <f t="shared" si="2"/>
      </c>
      <c r="P138" s="68" t="s">
        <v>216</v>
      </c>
      <c r="Q138" s="62"/>
    </row>
    <row r="139" spans="1:17" ht="13.5" thickBot="1">
      <c r="A139" t="str">
        <f t="shared" si="3"/>
        <v>F&amp;B</v>
      </c>
      <c r="B139" s="117">
        <v>3186</v>
      </c>
      <c r="C139" t="s">
        <v>125</v>
      </c>
      <c r="J139" s="53">
        <v>20.29</v>
      </c>
      <c r="M139" s="61"/>
      <c r="N139" s="84">
        <v>2098</v>
      </c>
      <c r="O139" s="68">
        <f t="shared" si="2"/>
      </c>
      <c r="P139" s="68" t="s">
        <v>216</v>
      </c>
      <c r="Q139" s="62"/>
    </row>
    <row r="140" spans="1:17" ht="13.5" thickBot="1">
      <c r="A140" t="str">
        <f t="shared" si="3"/>
        <v>F&amp;B</v>
      </c>
      <c r="B140" s="117">
        <v>3189</v>
      </c>
      <c r="C140" t="s">
        <v>126</v>
      </c>
      <c r="J140" s="53">
        <v>3</v>
      </c>
      <c r="M140" s="61"/>
      <c r="N140" s="84">
        <v>2099</v>
      </c>
      <c r="O140" s="68">
        <f aca="true" t="shared" si="4" ref="O140:O203">IF(N140=B140,P140,"")</f>
      </c>
      <c r="P140" s="68" t="s">
        <v>216</v>
      </c>
      <c r="Q140" s="62"/>
    </row>
    <row r="141" spans="1:17" ht="13.5" thickBot="1">
      <c r="A141" t="str">
        <f aca="true" t="shared" si="5" ref="A141:A204">INDEX($B$1:$P$500,MATCH(B141,$N$1:$N$500,),MATCH("department",$B$10:$P$10,))</f>
        <v>F&amp;B</v>
      </c>
      <c r="B141" s="117">
        <v>3191</v>
      </c>
      <c r="C141" t="s">
        <v>127</v>
      </c>
      <c r="J141" s="53">
        <v>3881.54</v>
      </c>
      <c r="M141" s="61"/>
      <c r="N141" s="84">
        <v>3001</v>
      </c>
      <c r="O141" s="68">
        <f t="shared" si="4"/>
      </c>
      <c r="P141" s="68" t="s">
        <v>216</v>
      </c>
      <c r="Q141" s="62"/>
    </row>
    <row r="142" spans="1:17" ht="13.5" thickBot="1">
      <c r="A142" t="str">
        <f t="shared" si="5"/>
        <v>F&amp;B</v>
      </c>
      <c r="B142" s="117">
        <v>3192</v>
      </c>
      <c r="C142" t="s">
        <v>128</v>
      </c>
      <c r="J142" s="53">
        <v>30</v>
      </c>
      <c r="M142" s="61"/>
      <c r="N142" s="84">
        <v>3002</v>
      </c>
      <c r="O142" s="68">
        <f t="shared" si="4"/>
      </c>
      <c r="P142" s="68" t="s">
        <v>216</v>
      </c>
      <c r="Q142" s="62"/>
    </row>
    <row r="143" spans="1:17" ht="13.5" thickBot="1">
      <c r="A143" t="str">
        <f t="shared" si="5"/>
        <v>F&amp;B</v>
      </c>
      <c r="B143" s="117">
        <v>3195</v>
      </c>
      <c r="C143" t="s">
        <v>129</v>
      </c>
      <c r="J143" s="53">
        <v>101</v>
      </c>
      <c r="M143" s="61"/>
      <c r="N143" s="84">
        <v>3003</v>
      </c>
      <c r="O143" s="68">
        <f t="shared" si="4"/>
      </c>
      <c r="P143" s="68" t="s">
        <v>216</v>
      </c>
      <c r="Q143" s="62"/>
    </row>
    <row r="144" spans="1:17" ht="13.5" thickBot="1">
      <c r="A144" t="str">
        <f t="shared" si="5"/>
        <v>F&amp;B</v>
      </c>
      <c r="B144" s="117">
        <v>3196</v>
      </c>
      <c r="C144" t="s">
        <v>130</v>
      </c>
      <c r="J144" s="53">
        <v>745.3</v>
      </c>
      <c r="M144" s="61"/>
      <c r="N144" s="84">
        <v>3005</v>
      </c>
      <c r="O144" s="68">
        <f t="shared" si="4"/>
      </c>
      <c r="P144" s="68" t="s">
        <v>216</v>
      </c>
      <c r="Q144" s="62"/>
    </row>
    <row r="145" spans="1:17" ht="13.5" thickBot="1">
      <c r="A145" t="str">
        <f t="shared" si="5"/>
        <v>F&amp;B</v>
      </c>
      <c r="B145" s="117">
        <v>3199</v>
      </c>
      <c r="C145" t="s">
        <v>131</v>
      </c>
      <c r="J145" s="53">
        <v>912.98</v>
      </c>
      <c r="M145" s="61"/>
      <c r="N145" s="84">
        <v>3006</v>
      </c>
      <c r="O145" s="68">
        <f t="shared" si="4"/>
      </c>
      <c r="P145" s="68" t="s">
        <v>216</v>
      </c>
      <c r="Q145" s="62"/>
    </row>
    <row r="146" spans="1:17" ht="13.5" thickBot="1">
      <c r="A146" t="str">
        <f t="shared" si="5"/>
        <v>F&amp;B</v>
      </c>
      <c r="B146" s="117">
        <v>4101</v>
      </c>
      <c r="C146" t="s">
        <v>132</v>
      </c>
      <c r="M146" s="61"/>
      <c r="N146" s="84">
        <v>3009</v>
      </c>
      <c r="O146" s="68">
        <f t="shared" si="4"/>
      </c>
      <c r="P146" s="68" t="s">
        <v>216</v>
      </c>
      <c r="Q146" s="62"/>
    </row>
    <row r="147" spans="1:17" ht="13.5" thickBot="1">
      <c r="A147" t="str">
        <f t="shared" si="5"/>
        <v>SHOPS</v>
      </c>
      <c r="B147" s="117">
        <v>4205</v>
      </c>
      <c r="C147" t="s">
        <v>133</v>
      </c>
      <c r="J147" s="53">
        <v>24076.15</v>
      </c>
      <c r="M147" s="61"/>
      <c r="N147" s="84">
        <v>3011</v>
      </c>
      <c r="O147" s="68">
        <f t="shared" si="4"/>
      </c>
      <c r="P147" s="68" t="s">
        <v>216</v>
      </c>
      <c r="Q147" s="62"/>
    </row>
    <row r="148" spans="1:17" ht="13.5" thickBot="1">
      <c r="A148" t="str">
        <f t="shared" si="5"/>
        <v>SHOPS</v>
      </c>
      <c r="B148" s="117">
        <v>4308</v>
      </c>
      <c r="C148" t="s">
        <v>134</v>
      </c>
      <c r="J148" s="53">
        <v>9688.73</v>
      </c>
      <c r="M148" s="61"/>
      <c r="N148" s="84">
        <v>3013</v>
      </c>
      <c r="O148" s="68">
        <f t="shared" si="4"/>
      </c>
      <c r="P148" s="68" t="s">
        <v>216</v>
      </c>
      <c r="Q148" s="62"/>
    </row>
    <row r="149" spans="1:17" ht="13.5" thickBot="1">
      <c r="A149" t="str">
        <f t="shared" si="5"/>
        <v>SHOPS</v>
      </c>
      <c r="B149" s="117">
        <v>4310</v>
      </c>
      <c r="C149" t="s">
        <v>135</v>
      </c>
      <c r="J149" s="53">
        <v>9766.66</v>
      </c>
      <c r="M149" s="61"/>
      <c r="N149" s="84">
        <v>3016</v>
      </c>
      <c r="O149" s="68">
        <f t="shared" si="4"/>
      </c>
      <c r="P149" s="68" t="s">
        <v>216</v>
      </c>
      <c r="Q149" s="62"/>
    </row>
    <row r="150" spans="1:17" ht="13.5" thickBot="1">
      <c r="A150" t="str">
        <f t="shared" si="5"/>
        <v>SHOPS</v>
      </c>
      <c r="B150" s="117">
        <v>4402</v>
      </c>
      <c r="C150" t="s">
        <v>136</v>
      </c>
      <c r="J150" s="53">
        <v>10870.27</v>
      </c>
      <c r="M150" s="61"/>
      <c r="N150" s="84">
        <v>3019</v>
      </c>
      <c r="O150" s="68">
        <f t="shared" si="4"/>
      </c>
      <c r="P150" s="68" t="s">
        <v>216</v>
      </c>
      <c r="Q150" s="62"/>
    </row>
    <row r="151" spans="1:17" ht="13.5" thickBot="1">
      <c r="A151" t="str">
        <f t="shared" si="5"/>
        <v>SHOPS</v>
      </c>
      <c r="B151" s="117">
        <v>4410</v>
      </c>
      <c r="C151" t="s">
        <v>137</v>
      </c>
      <c r="J151" s="53">
        <v>12</v>
      </c>
      <c r="M151" s="61"/>
      <c r="N151" s="84">
        <v>3021</v>
      </c>
      <c r="O151" s="68">
        <f t="shared" si="4"/>
      </c>
      <c r="P151" s="68" t="s">
        <v>216</v>
      </c>
      <c r="Q151" s="62"/>
    </row>
    <row r="152" spans="1:17" ht="13.5" thickBot="1">
      <c r="A152" t="str">
        <f t="shared" si="5"/>
        <v>SHOPS</v>
      </c>
      <c r="B152" s="117">
        <v>4502</v>
      </c>
      <c r="C152" t="s">
        <v>138</v>
      </c>
      <c r="J152" s="53">
        <v>144.4</v>
      </c>
      <c r="M152" s="61"/>
      <c r="N152" s="84">
        <v>3023</v>
      </c>
      <c r="O152" s="68">
        <f t="shared" si="4"/>
      </c>
      <c r="P152" s="68" t="s">
        <v>216</v>
      </c>
      <c r="Q152" s="62"/>
    </row>
    <row r="153" spans="1:17" ht="13.5" thickBot="1">
      <c r="A153" t="str">
        <f t="shared" si="5"/>
        <v>SHOPS</v>
      </c>
      <c r="B153" s="117">
        <v>4506</v>
      </c>
      <c r="C153" t="s">
        <v>139</v>
      </c>
      <c r="J153" s="53">
        <v>341.5</v>
      </c>
      <c r="M153" s="61"/>
      <c r="N153" s="84">
        <v>3025</v>
      </c>
      <c r="O153" s="68">
        <f t="shared" si="4"/>
      </c>
      <c r="P153" s="68" t="s">
        <v>216</v>
      </c>
      <c r="Q153" s="62"/>
    </row>
    <row r="154" spans="1:17" ht="13.5" thickBot="1">
      <c r="A154" t="str">
        <f t="shared" si="5"/>
        <v>SHOPS</v>
      </c>
      <c r="B154" s="117">
        <v>4509</v>
      </c>
      <c r="C154" t="s">
        <v>140</v>
      </c>
      <c r="J154" s="53">
        <v>3045.61</v>
      </c>
      <c r="M154" s="61"/>
      <c r="N154" s="84">
        <v>3027</v>
      </c>
      <c r="O154" s="68">
        <f t="shared" si="4"/>
      </c>
      <c r="P154" s="68" t="s">
        <v>216</v>
      </c>
      <c r="Q154" s="62"/>
    </row>
    <row r="155" spans="1:17" ht="13.5" thickBot="1">
      <c r="A155" t="str">
        <f t="shared" si="5"/>
        <v>SHOPS</v>
      </c>
      <c r="B155" s="117">
        <v>4603</v>
      </c>
      <c r="C155" t="s">
        <v>141</v>
      </c>
      <c r="J155" s="53">
        <v>87.5</v>
      </c>
      <c r="M155" s="61"/>
      <c r="N155" s="84">
        <v>3031</v>
      </c>
      <c r="O155" s="68">
        <f t="shared" si="4"/>
      </c>
      <c r="P155" s="68" t="s">
        <v>216</v>
      </c>
      <c r="Q155" s="62"/>
    </row>
    <row r="156" spans="1:17" ht="13.5" thickBot="1">
      <c r="A156" t="str">
        <f t="shared" si="5"/>
        <v>SHOPS</v>
      </c>
      <c r="B156" s="117">
        <v>4604</v>
      </c>
      <c r="C156" t="s">
        <v>142</v>
      </c>
      <c r="J156" s="53">
        <v>476.93</v>
      </c>
      <c r="M156" s="61"/>
      <c r="N156" s="84">
        <v>3033</v>
      </c>
      <c r="O156" s="68">
        <f t="shared" si="4"/>
      </c>
      <c r="P156" s="68" t="s">
        <v>216</v>
      </c>
      <c r="Q156" s="62"/>
    </row>
    <row r="157" spans="1:17" ht="13.5" thickBot="1">
      <c r="A157" t="str">
        <f t="shared" si="5"/>
        <v>SHOPS</v>
      </c>
      <c r="B157" s="117">
        <v>4605</v>
      </c>
      <c r="C157" t="s">
        <v>508</v>
      </c>
      <c r="J157" s="53">
        <v>4</v>
      </c>
      <c r="M157" s="61"/>
      <c r="N157" s="84">
        <v>3035</v>
      </c>
      <c r="O157" s="68">
        <f t="shared" si="4"/>
      </c>
      <c r="P157" s="68" t="s">
        <v>216</v>
      </c>
      <c r="Q157" s="62"/>
    </row>
    <row r="158" spans="1:17" ht="13.5" thickBot="1">
      <c r="A158" t="str">
        <f t="shared" si="5"/>
        <v>SHOPS</v>
      </c>
      <c r="B158" s="117">
        <v>4606</v>
      </c>
      <c r="C158" t="s">
        <v>143</v>
      </c>
      <c r="J158" s="53">
        <v>628.02</v>
      </c>
      <c r="M158" s="61"/>
      <c r="N158" s="84">
        <v>3036</v>
      </c>
      <c r="O158" s="68">
        <f t="shared" si="4"/>
      </c>
      <c r="P158" s="68" t="s">
        <v>216</v>
      </c>
      <c r="Q158" s="62"/>
    </row>
    <row r="159" spans="1:17" ht="13.5" thickBot="1">
      <c r="A159" t="str">
        <f t="shared" si="5"/>
        <v>SHOPS</v>
      </c>
      <c r="B159" s="117">
        <v>4607</v>
      </c>
      <c r="C159" t="s">
        <v>144</v>
      </c>
      <c r="J159" s="53">
        <v>2029</v>
      </c>
      <c r="M159" s="61"/>
      <c r="N159" s="84">
        <v>3039</v>
      </c>
      <c r="O159" s="68">
        <f t="shared" si="4"/>
      </c>
      <c r="P159" s="68" t="s">
        <v>216</v>
      </c>
      <c r="Q159" s="62"/>
    </row>
    <row r="160" spans="1:17" ht="13.5" thickBot="1">
      <c r="A160" t="str">
        <f t="shared" si="5"/>
        <v>SHOPS</v>
      </c>
      <c r="B160" s="117">
        <v>4608</v>
      </c>
      <c r="C160" t="s">
        <v>145</v>
      </c>
      <c r="J160" s="53">
        <v>1723.05</v>
      </c>
      <c r="M160" s="61"/>
      <c r="N160" s="84">
        <v>3051</v>
      </c>
      <c r="O160" s="68">
        <f t="shared" si="4"/>
      </c>
      <c r="P160" s="68" t="s">
        <v>216</v>
      </c>
      <c r="Q160" s="62"/>
    </row>
    <row r="161" spans="1:17" ht="13.5" thickBot="1">
      <c r="A161" t="str">
        <f t="shared" si="5"/>
        <v>SHOPS</v>
      </c>
      <c r="B161" s="117">
        <v>4609</v>
      </c>
      <c r="C161" t="s">
        <v>146</v>
      </c>
      <c r="J161" s="53">
        <v>64.4</v>
      </c>
      <c r="M161" s="61"/>
      <c r="N161" s="84">
        <v>3052</v>
      </c>
      <c r="O161" s="68">
        <f t="shared" si="4"/>
      </c>
      <c r="P161" s="68" t="s">
        <v>216</v>
      </c>
      <c r="Q161" s="62"/>
    </row>
    <row r="162" spans="1:17" ht="13.5" thickBot="1">
      <c r="A162" t="str">
        <f t="shared" si="5"/>
        <v>SHOPS</v>
      </c>
      <c r="B162" s="117">
        <v>4610</v>
      </c>
      <c r="C162" t="s">
        <v>147</v>
      </c>
      <c r="J162" s="53">
        <v>655.4</v>
      </c>
      <c r="M162" s="61"/>
      <c r="N162" s="84">
        <v>3053</v>
      </c>
      <c r="O162" s="68">
        <f t="shared" si="4"/>
      </c>
      <c r="P162" s="68" t="s">
        <v>216</v>
      </c>
      <c r="Q162" s="62"/>
    </row>
    <row r="163" spans="1:17" ht="13.5" thickBot="1">
      <c r="A163" t="str">
        <f t="shared" si="5"/>
        <v>SHOPS</v>
      </c>
      <c r="B163" s="117">
        <v>4612</v>
      </c>
      <c r="C163" t="s">
        <v>148</v>
      </c>
      <c r="J163" s="53">
        <v>14574.05</v>
      </c>
      <c r="M163" s="61"/>
      <c r="N163" s="84">
        <v>3055</v>
      </c>
      <c r="O163" s="68">
        <f t="shared" si="4"/>
      </c>
      <c r="P163" s="68" t="s">
        <v>216</v>
      </c>
      <c r="Q163" s="62"/>
    </row>
    <row r="164" spans="1:17" ht="13.5" thickBot="1">
      <c r="A164" t="str">
        <f t="shared" si="5"/>
        <v>SHOPS</v>
      </c>
      <c r="B164" s="117">
        <v>4613</v>
      </c>
      <c r="C164" t="s">
        <v>149</v>
      </c>
      <c r="J164" s="53">
        <v>128.79</v>
      </c>
      <c r="M164" s="61"/>
      <c r="N164" s="84">
        <v>3056</v>
      </c>
      <c r="O164" s="68">
        <f t="shared" si="4"/>
      </c>
      <c r="P164" s="68" t="s">
        <v>216</v>
      </c>
      <c r="Q164" s="62"/>
    </row>
    <row r="165" spans="1:17" ht="13.5" thickBot="1">
      <c r="A165" t="str">
        <f t="shared" si="5"/>
        <v>SHOPS</v>
      </c>
      <c r="B165" s="117">
        <v>4702</v>
      </c>
      <c r="C165" t="s">
        <v>150</v>
      </c>
      <c r="J165" s="53">
        <v>1831.64</v>
      </c>
      <c r="M165" s="61"/>
      <c r="N165" s="84">
        <v>3059</v>
      </c>
      <c r="O165" s="68">
        <f t="shared" si="4"/>
      </c>
      <c r="P165" s="68" t="s">
        <v>216</v>
      </c>
      <c r="Q165" s="62"/>
    </row>
    <row r="166" spans="1:17" ht="13.5" thickBot="1">
      <c r="A166" t="str">
        <f t="shared" si="5"/>
        <v>SHOPS</v>
      </c>
      <c r="B166" s="117">
        <v>4708</v>
      </c>
      <c r="C166" t="s">
        <v>151</v>
      </c>
      <c r="J166" s="53">
        <v>8239.5</v>
      </c>
      <c r="M166" s="61"/>
      <c r="N166" s="84">
        <v>3061</v>
      </c>
      <c r="O166" s="68">
        <f t="shared" si="4"/>
      </c>
      <c r="P166" s="68" t="s">
        <v>216</v>
      </c>
      <c r="Q166" s="62"/>
    </row>
    <row r="167" spans="1:17" ht="13.5" thickBot="1">
      <c r="A167" t="str">
        <f t="shared" si="5"/>
        <v>SHOPS</v>
      </c>
      <c r="B167" s="117">
        <v>4710</v>
      </c>
      <c r="C167" t="s">
        <v>152</v>
      </c>
      <c r="J167" s="53">
        <v>14410.05</v>
      </c>
      <c r="M167" s="61"/>
      <c r="N167" s="84">
        <v>3062</v>
      </c>
      <c r="O167" s="68">
        <f t="shared" si="4"/>
      </c>
      <c r="P167" s="68" t="s">
        <v>216</v>
      </c>
      <c r="Q167" s="62"/>
    </row>
    <row r="168" spans="1:17" ht="13.5" thickBot="1">
      <c r="A168" t="str">
        <f t="shared" si="5"/>
        <v>SHOPS</v>
      </c>
      <c r="B168" s="117">
        <v>5063</v>
      </c>
      <c r="C168" t="s">
        <v>153</v>
      </c>
      <c r="J168" s="53">
        <v>2575.03</v>
      </c>
      <c r="M168" s="61"/>
      <c r="N168" s="84">
        <v>3065</v>
      </c>
      <c r="O168" s="68">
        <f t="shared" si="4"/>
      </c>
      <c r="P168" s="68" t="s">
        <v>216</v>
      </c>
      <c r="Q168" s="62"/>
    </row>
    <row r="169" spans="1:17" ht="13.5" thickBot="1">
      <c r="A169" t="str">
        <f t="shared" si="5"/>
        <v>SPA</v>
      </c>
      <c r="B169" s="117">
        <v>5101</v>
      </c>
      <c r="C169" t="s">
        <v>154</v>
      </c>
      <c r="J169" s="53">
        <v>5580.2</v>
      </c>
      <c r="M169" s="61"/>
      <c r="N169" s="84">
        <v>3066</v>
      </c>
      <c r="O169" s="68">
        <f t="shared" si="4"/>
      </c>
      <c r="P169" s="68" t="s">
        <v>216</v>
      </c>
      <c r="Q169" s="62"/>
    </row>
    <row r="170" spans="1:17" ht="13.5" thickBot="1">
      <c r="A170" t="str">
        <f t="shared" si="5"/>
        <v>SPA</v>
      </c>
      <c r="B170" s="117">
        <v>5102</v>
      </c>
      <c r="C170" t="s">
        <v>155</v>
      </c>
      <c r="J170" s="53">
        <v>22428.7</v>
      </c>
      <c r="M170" s="61"/>
      <c r="N170" s="84">
        <v>3069</v>
      </c>
      <c r="O170" s="68">
        <f t="shared" si="4"/>
      </c>
      <c r="P170" s="68" t="s">
        <v>216</v>
      </c>
      <c r="Q170" s="62"/>
    </row>
    <row r="171" spans="1:17" ht="13.5" thickBot="1">
      <c r="A171" t="str">
        <f t="shared" si="5"/>
        <v>SPA</v>
      </c>
      <c r="B171" s="117">
        <v>5103</v>
      </c>
      <c r="C171" t="s">
        <v>156</v>
      </c>
      <c r="J171" s="53">
        <v>2783.5</v>
      </c>
      <c r="M171" s="61"/>
      <c r="N171" s="84">
        <v>3071</v>
      </c>
      <c r="O171" s="68">
        <f t="shared" si="4"/>
      </c>
      <c r="P171" s="68" t="s">
        <v>216</v>
      </c>
      <c r="Q171" s="62"/>
    </row>
    <row r="172" spans="1:17" ht="13.5" thickBot="1">
      <c r="A172" t="str">
        <f t="shared" si="5"/>
        <v>SPA</v>
      </c>
      <c r="B172" s="117">
        <v>5104</v>
      </c>
      <c r="C172" t="s">
        <v>157</v>
      </c>
      <c r="J172" s="53">
        <v>2950.5</v>
      </c>
      <c r="M172" s="61"/>
      <c r="N172" s="84">
        <v>3072</v>
      </c>
      <c r="O172" s="68">
        <f t="shared" si="4"/>
      </c>
      <c r="P172" s="68" t="s">
        <v>216</v>
      </c>
      <c r="Q172" s="62"/>
    </row>
    <row r="173" spans="1:17" ht="13.5" thickBot="1">
      <c r="A173" t="str">
        <f t="shared" si="5"/>
        <v>SPA</v>
      </c>
      <c r="B173" s="117">
        <v>5106</v>
      </c>
      <c r="C173" t="s">
        <v>158</v>
      </c>
      <c r="J173" s="53">
        <v>-122.89</v>
      </c>
      <c r="M173" s="61"/>
      <c r="N173" s="84">
        <v>3073</v>
      </c>
      <c r="O173" s="68">
        <f t="shared" si="4"/>
      </c>
      <c r="P173" s="68" t="s">
        <v>216</v>
      </c>
      <c r="Q173" s="62"/>
    </row>
    <row r="174" spans="1:17" ht="13.5" thickBot="1">
      <c r="A174" t="str">
        <f t="shared" si="5"/>
        <v>SPA</v>
      </c>
      <c r="B174" s="117">
        <v>5107</v>
      </c>
      <c r="C174" t="s">
        <v>159</v>
      </c>
      <c r="J174" s="53">
        <v>-6370.05</v>
      </c>
      <c r="M174" s="61"/>
      <c r="N174" s="84">
        <v>3075</v>
      </c>
      <c r="O174" s="68">
        <f t="shared" si="4"/>
      </c>
      <c r="P174" s="68" t="s">
        <v>216</v>
      </c>
      <c r="Q174" s="62"/>
    </row>
    <row r="175" spans="1:17" ht="13.5" thickBot="1">
      <c r="A175" t="str">
        <f t="shared" si="5"/>
        <v>LAUNDRY</v>
      </c>
      <c r="B175" s="117">
        <v>5301</v>
      </c>
      <c r="C175" t="s">
        <v>160</v>
      </c>
      <c r="J175" s="53">
        <v>779.93</v>
      </c>
      <c r="M175" s="61"/>
      <c r="N175" s="84">
        <v>3076</v>
      </c>
      <c r="O175" s="68">
        <f t="shared" si="4"/>
      </c>
      <c r="P175" s="68" t="s">
        <v>216</v>
      </c>
      <c r="Q175" s="62"/>
    </row>
    <row r="176" spans="1:17" ht="13.5" thickBot="1">
      <c r="A176" t="str">
        <f t="shared" si="5"/>
        <v>LAUNDRY</v>
      </c>
      <c r="B176" s="117">
        <v>5302</v>
      </c>
      <c r="C176" t="s">
        <v>161</v>
      </c>
      <c r="J176" s="53">
        <v>170.49</v>
      </c>
      <c r="M176" s="61"/>
      <c r="N176" s="84">
        <v>3079</v>
      </c>
      <c r="O176" s="68">
        <f t="shared" si="4"/>
      </c>
      <c r="P176" s="68" t="s">
        <v>216</v>
      </c>
      <c r="Q176" s="62"/>
    </row>
    <row r="177" spans="1:17" ht="13.5" thickBot="1">
      <c r="A177" t="str">
        <f t="shared" si="5"/>
        <v>LAUNDRY</v>
      </c>
      <c r="B177" s="117">
        <v>5307</v>
      </c>
      <c r="C177" t="s">
        <v>162</v>
      </c>
      <c r="J177" s="53">
        <v>90</v>
      </c>
      <c r="M177" s="61"/>
      <c r="N177" s="84">
        <v>3081</v>
      </c>
      <c r="O177" s="68">
        <f t="shared" si="4"/>
      </c>
      <c r="P177" s="68" t="s">
        <v>216</v>
      </c>
      <c r="Q177" s="62"/>
    </row>
    <row r="178" spans="1:17" ht="13.5" thickBot="1">
      <c r="A178" t="str">
        <f t="shared" si="5"/>
        <v>LAUNDRY</v>
      </c>
      <c r="B178" s="117">
        <v>5308</v>
      </c>
      <c r="C178" t="s">
        <v>163</v>
      </c>
      <c r="J178" s="53">
        <v>800</v>
      </c>
      <c r="M178" s="61"/>
      <c r="N178" s="84">
        <v>3082</v>
      </c>
      <c r="O178" s="68">
        <f t="shared" si="4"/>
      </c>
      <c r="P178" s="68" t="s">
        <v>216</v>
      </c>
      <c r="Q178" s="62"/>
    </row>
    <row r="179" spans="1:17" ht="13.5" thickBot="1">
      <c r="A179" t="str">
        <f t="shared" si="5"/>
        <v>COMMUNICATION</v>
      </c>
      <c r="B179" s="117">
        <v>5321</v>
      </c>
      <c r="C179" t="s">
        <v>164</v>
      </c>
      <c r="J179" s="53">
        <v>516.8</v>
      </c>
      <c r="M179" s="61"/>
      <c r="N179" s="84">
        <v>3083</v>
      </c>
      <c r="O179" s="68">
        <f t="shared" si="4"/>
      </c>
      <c r="P179" s="68" t="s">
        <v>216</v>
      </c>
      <c r="Q179" s="62"/>
    </row>
    <row r="180" spans="1:17" ht="13.5" thickBot="1">
      <c r="A180" t="str">
        <f t="shared" si="5"/>
        <v>COMMUNICATION</v>
      </c>
      <c r="B180" s="117">
        <v>5331</v>
      </c>
      <c r="C180" t="s">
        <v>165</v>
      </c>
      <c r="J180" s="53">
        <v>845.3</v>
      </c>
      <c r="M180" s="61"/>
      <c r="N180" s="84">
        <v>3085</v>
      </c>
      <c r="O180" s="68">
        <f t="shared" si="4"/>
      </c>
      <c r="P180" s="68" t="s">
        <v>216</v>
      </c>
      <c r="Q180" s="62"/>
    </row>
    <row r="181" spans="1:17" ht="13.5" thickBot="1">
      <c r="A181" t="str">
        <f t="shared" si="5"/>
        <v>COMMUNICATION</v>
      </c>
      <c r="B181" s="117">
        <v>5341</v>
      </c>
      <c r="C181" t="s">
        <v>166</v>
      </c>
      <c r="J181" s="53">
        <v>656</v>
      </c>
      <c r="M181" s="61"/>
      <c r="N181" s="84">
        <v>3086</v>
      </c>
      <c r="O181" s="68">
        <f t="shared" si="4"/>
      </c>
      <c r="P181" s="68" t="s">
        <v>216</v>
      </c>
      <c r="Q181" s="62"/>
    </row>
    <row r="182" spans="1:17" ht="13.5" thickBot="1">
      <c r="A182" t="str">
        <f t="shared" si="5"/>
        <v>ALL OTHERS</v>
      </c>
      <c r="B182" s="117">
        <v>6202</v>
      </c>
      <c r="C182" t="s">
        <v>167</v>
      </c>
      <c r="J182" s="53">
        <v>178</v>
      </c>
      <c r="M182" s="61"/>
      <c r="N182" s="84">
        <v>3089</v>
      </c>
      <c r="O182" s="68">
        <f t="shared" si="4"/>
      </c>
      <c r="P182" s="68" t="s">
        <v>216</v>
      </c>
      <c r="Q182" s="62"/>
    </row>
    <row r="183" spans="1:17" ht="13.5" thickBot="1">
      <c r="A183" t="str">
        <f t="shared" si="5"/>
        <v>ALL OTHERS</v>
      </c>
      <c r="B183" s="117">
        <v>6203</v>
      </c>
      <c r="C183" t="s">
        <v>168</v>
      </c>
      <c r="J183" s="53">
        <v>726.5</v>
      </c>
      <c r="M183" s="61"/>
      <c r="N183" s="84">
        <v>3091</v>
      </c>
      <c r="O183" s="68">
        <f t="shared" si="4"/>
      </c>
      <c r="P183" s="68" t="s">
        <v>216</v>
      </c>
      <c r="Q183" s="62"/>
    </row>
    <row r="184" spans="1:17" ht="13.5" thickBot="1">
      <c r="A184" t="str">
        <f t="shared" si="5"/>
        <v>ALL OTHERS</v>
      </c>
      <c r="B184" s="117">
        <v>6206</v>
      </c>
      <c r="C184" t="s">
        <v>169</v>
      </c>
      <c r="J184" s="53">
        <v>5.75</v>
      </c>
      <c r="M184" s="61"/>
      <c r="N184" s="84">
        <v>3092</v>
      </c>
      <c r="O184" s="68">
        <f t="shared" si="4"/>
      </c>
      <c r="P184" s="68" t="s">
        <v>216</v>
      </c>
      <c r="Q184" s="62"/>
    </row>
    <row r="185" spans="1:17" ht="13.5" thickBot="1">
      <c r="A185" t="str">
        <f t="shared" si="5"/>
        <v>COMMUNICATION</v>
      </c>
      <c r="B185" s="117">
        <v>6211</v>
      </c>
      <c r="C185" t="s">
        <v>170</v>
      </c>
      <c r="J185" s="53">
        <v>380</v>
      </c>
      <c r="M185" s="61"/>
      <c r="N185" s="84">
        <v>3093</v>
      </c>
      <c r="O185" s="68">
        <f t="shared" si="4"/>
      </c>
      <c r="P185" s="68" t="s">
        <v>216</v>
      </c>
      <c r="Q185" s="62"/>
    </row>
    <row r="186" spans="1:17" ht="13.5" thickBot="1">
      <c r="A186" t="str">
        <f t="shared" si="5"/>
        <v>ALL OTHERS</v>
      </c>
      <c r="B186" s="117">
        <v>6305</v>
      </c>
      <c r="C186" t="s">
        <v>509</v>
      </c>
      <c r="J186" s="53">
        <v>100</v>
      </c>
      <c r="M186" s="61"/>
      <c r="N186" s="84">
        <v>3095</v>
      </c>
      <c r="O186" s="68">
        <f t="shared" si="4"/>
      </c>
      <c r="P186" s="68" t="s">
        <v>216</v>
      </c>
      <c r="Q186" s="62"/>
    </row>
    <row r="187" spans="1:17" ht="13.5" thickBot="1">
      <c r="A187" t="str">
        <f t="shared" si="5"/>
        <v>ALL OTHERS</v>
      </c>
      <c r="B187" s="117">
        <v>6307</v>
      </c>
      <c r="C187" t="s">
        <v>171</v>
      </c>
      <c r="J187" s="53">
        <v>120</v>
      </c>
      <c r="M187" s="61"/>
      <c r="N187" s="84">
        <v>3096</v>
      </c>
      <c r="O187" s="68">
        <f t="shared" si="4"/>
      </c>
      <c r="P187" s="68" t="s">
        <v>216</v>
      </c>
      <c r="Q187" s="62"/>
    </row>
    <row r="188" spans="1:17" ht="13.5" thickBot="1">
      <c r="A188" t="str">
        <f t="shared" si="5"/>
        <v>ALL OTHERS</v>
      </c>
      <c r="B188" s="117">
        <v>6502</v>
      </c>
      <c r="C188" t="s">
        <v>172</v>
      </c>
      <c r="J188" s="53">
        <v>3.4</v>
      </c>
      <c r="M188" s="61"/>
      <c r="N188" s="84">
        <v>3099</v>
      </c>
      <c r="O188" s="68">
        <f t="shared" si="4"/>
      </c>
      <c r="P188" s="68" t="s">
        <v>216</v>
      </c>
      <c r="Q188" s="62"/>
    </row>
    <row r="189" spans="1:17" ht="13.5" thickBot="1">
      <c r="A189" t="str">
        <f t="shared" si="5"/>
        <v>CASINO</v>
      </c>
      <c r="B189" s="117">
        <v>7001</v>
      </c>
      <c r="C189" t="s">
        <v>173</v>
      </c>
      <c r="J189" s="53">
        <v>22145</v>
      </c>
      <c r="M189" s="61"/>
      <c r="N189" s="84">
        <v>3101</v>
      </c>
      <c r="O189" s="68">
        <f t="shared" si="4"/>
      </c>
      <c r="P189" s="68" t="s">
        <v>216</v>
      </c>
      <c r="Q189" s="62"/>
    </row>
    <row r="190" spans="1:17" ht="13.5" thickBot="1">
      <c r="A190" t="str">
        <f t="shared" si="5"/>
        <v>CASINO</v>
      </c>
      <c r="B190" s="117">
        <v>7002</v>
      </c>
      <c r="C190" t="s">
        <v>174</v>
      </c>
      <c r="J190" s="53">
        <v>3680</v>
      </c>
      <c r="M190" s="61"/>
      <c r="N190" s="84">
        <v>3102</v>
      </c>
      <c r="O190" s="68">
        <f t="shared" si="4"/>
      </c>
      <c r="P190" s="68" t="s">
        <v>216</v>
      </c>
      <c r="Q190" s="62"/>
    </row>
    <row r="191" spans="1:17" ht="13.5" thickBot="1">
      <c r="A191" t="str">
        <f t="shared" si="5"/>
        <v>HOSPITAL</v>
      </c>
      <c r="B191" s="117">
        <v>7101</v>
      </c>
      <c r="C191" t="s">
        <v>175</v>
      </c>
      <c r="J191" s="53">
        <v>3700</v>
      </c>
      <c r="M191" s="61"/>
      <c r="N191" s="84">
        <v>3103</v>
      </c>
      <c r="O191" s="68">
        <f t="shared" si="4"/>
      </c>
      <c r="P191" s="68" t="s">
        <v>216</v>
      </c>
      <c r="Q191" s="62"/>
    </row>
    <row r="192" spans="1:17" ht="13.5" thickBot="1">
      <c r="A192" t="str">
        <f t="shared" si="5"/>
        <v>HOSPITAL</v>
      </c>
      <c r="B192" s="117">
        <v>7102</v>
      </c>
      <c r="C192" t="s">
        <v>176</v>
      </c>
      <c r="J192" s="53">
        <v>1020.2</v>
      </c>
      <c r="M192" s="61"/>
      <c r="N192" s="84">
        <v>3105</v>
      </c>
      <c r="O192" s="68">
        <f t="shared" si="4"/>
      </c>
      <c r="P192" s="68" t="s">
        <v>216</v>
      </c>
      <c r="Q192" s="62"/>
    </row>
    <row r="193" spans="1:17" ht="13.5" thickBot="1">
      <c r="A193" t="str">
        <f t="shared" si="5"/>
        <v>PHOTO</v>
      </c>
      <c r="B193" s="117">
        <v>7201</v>
      </c>
      <c r="C193" t="s">
        <v>177</v>
      </c>
      <c r="J193" s="53">
        <v>4981.71</v>
      </c>
      <c r="M193" s="61"/>
      <c r="N193" s="84">
        <v>3106</v>
      </c>
      <c r="O193" s="68">
        <f t="shared" si="4"/>
      </c>
      <c r="P193" s="68" t="s">
        <v>216</v>
      </c>
      <c r="Q193" s="62"/>
    </row>
    <row r="194" spans="1:17" ht="13.5" thickBot="1">
      <c r="A194" t="str">
        <f t="shared" si="5"/>
        <v>PHOTO</v>
      </c>
      <c r="B194" s="117">
        <v>7202</v>
      </c>
      <c r="C194" t="s">
        <v>178</v>
      </c>
      <c r="J194" s="53">
        <v>1610.5</v>
      </c>
      <c r="M194" s="61"/>
      <c r="N194" s="84">
        <v>3109</v>
      </c>
      <c r="O194" s="68">
        <f t="shared" si="4"/>
      </c>
      <c r="P194" s="68" t="s">
        <v>216</v>
      </c>
      <c r="Q194" s="62"/>
    </row>
    <row r="195" spans="1:17" ht="13.5" thickBot="1">
      <c r="A195" t="str">
        <f t="shared" si="5"/>
        <v>PHOTO</v>
      </c>
      <c r="B195" s="117">
        <v>7204</v>
      </c>
      <c r="C195" t="s">
        <v>179</v>
      </c>
      <c r="J195" s="53">
        <v>20562.53</v>
      </c>
      <c r="M195" s="61"/>
      <c r="N195" s="84">
        <v>3111</v>
      </c>
      <c r="O195" s="68">
        <f t="shared" si="4"/>
      </c>
      <c r="P195" s="68" t="s">
        <v>216</v>
      </c>
      <c r="Q195" s="62"/>
    </row>
    <row r="196" spans="1:17" ht="13.5" thickBot="1">
      <c r="A196" t="str">
        <f t="shared" si="5"/>
        <v>EXCURSION</v>
      </c>
      <c r="B196" s="117">
        <v>8001</v>
      </c>
      <c r="C196" t="s">
        <v>180</v>
      </c>
      <c r="J196" s="53">
        <v>391640.8</v>
      </c>
      <c r="M196" s="61"/>
      <c r="N196" s="84">
        <v>3113</v>
      </c>
      <c r="O196" s="68">
        <f t="shared" si="4"/>
      </c>
      <c r="P196" s="68" t="s">
        <v>216</v>
      </c>
      <c r="Q196" s="62"/>
    </row>
    <row r="197" spans="1:17" ht="13.5" thickBot="1">
      <c r="A197" t="str">
        <f t="shared" si="5"/>
        <v>EXCURSION</v>
      </c>
      <c r="B197" s="117">
        <v>8004</v>
      </c>
      <c r="C197" t="s">
        <v>181</v>
      </c>
      <c r="J197" s="53">
        <v>70756.48</v>
      </c>
      <c r="M197" s="61"/>
      <c r="N197" s="84">
        <v>3116</v>
      </c>
      <c r="O197" s="68">
        <f t="shared" si="4"/>
      </c>
      <c r="P197" s="68" t="s">
        <v>216</v>
      </c>
      <c r="Q197" s="62"/>
    </row>
    <row r="198" spans="1:17" ht="13.5" thickBot="1">
      <c r="A198" t="str">
        <f t="shared" si="5"/>
        <v>EXCURSION</v>
      </c>
      <c r="B198" s="117">
        <v>8006</v>
      </c>
      <c r="C198" t="s">
        <v>182</v>
      </c>
      <c r="J198" s="53">
        <v>9396</v>
      </c>
      <c r="M198" s="61"/>
      <c r="N198" s="84">
        <v>3118</v>
      </c>
      <c r="O198" s="68">
        <f t="shared" si="4"/>
      </c>
      <c r="P198" s="68" t="s">
        <v>216</v>
      </c>
      <c r="Q198" s="62"/>
    </row>
    <row r="199" spans="1:17" ht="13.5" thickBot="1">
      <c r="A199" t="str">
        <f t="shared" si="5"/>
        <v>COMMUNICATION</v>
      </c>
      <c r="B199" s="117">
        <v>8101</v>
      </c>
      <c r="C199" t="s">
        <v>183</v>
      </c>
      <c r="J199" s="53">
        <v>1871.25</v>
      </c>
      <c r="M199" s="61"/>
      <c r="N199" s="84">
        <v>3121</v>
      </c>
      <c r="O199" s="68">
        <f t="shared" si="4"/>
      </c>
      <c r="P199" s="68" t="s">
        <v>216</v>
      </c>
      <c r="Q199" s="62"/>
    </row>
    <row r="200" spans="1:17" ht="13.5" thickBot="1">
      <c r="A200" t="str">
        <f t="shared" si="5"/>
        <v>COMMUNICATION</v>
      </c>
      <c r="B200" s="117">
        <v>8102</v>
      </c>
      <c r="C200" t="s">
        <v>184</v>
      </c>
      <c r="J200" s="53">
        <v>15</v>
      </c>
      <c r="M200" s="61"/>
      <c r="N200" s="84">
        <v>3122</v>
      </c>
      <c r="O200" s="68">
        <f t="shared" si="4"/>
      </c>
      <c r="P200" s="68" t="s">
        <v>216</v>
      </c>
      <c r="Q200" s="62"/>
    </row>
    <row r="201" spans="1:17" ht="13.5" thickBot="1">
      <c r="A201" t="str">
        <f t="shared" si="5"/>
        <v>COMMUNICATION</v>
      </c>
      <c r="B201" s="117">
        <v>8104</v>
      </c>
      <c r="C201" t="s">
        <v>185</v>
      </c>
      <c r="J201" s="53">
        <v>603.06</v>
      </c>
      <c r="M201" s="61"/>
      <c r="N201" s="84">
        <v>3123</v>
      </c>
      <c r="O201" s="68">
        <f t="shared" si="4"/>
      </c>
      <c r="P201" s="68" t="s">
        <v>216</v>
      </c>
      <c r="Q201" s="62"/>
    </row>
    <row r="202" spans="1:17" ht="13.5" thickBot="1">
      <c r="A202" t="str">
        <f t="shared" si="5"/>
        <v>COMMUNICATION</v>
      </c>
      <c r="B202" s="117">
        <v>8251</v>
      </c>
      <c r="C202" t="s">
        <v>186</v>
      </c>
      <c r="J202" s="53">
        <v>5500</v>
      </c>
      <c r="M202" s="61"/>
      <c r="N202" s="84">
        <v>3125</v>
      </c>
      <c r="O202" s="68">
        <f t="shared" si="4"/>
      </c>
      <c r="P202" s="68" t="s">
        <v>216</v>
      </c>
      <c r="Q202" s="62"/>
    </row>
    <row r="203" spans="1:17" ht="13.5" thickBot="1">
      <c r="A203" t="str">
        <f t="shared" si="5"/>
        <v>COMMUNICATION</v>
      </c>
      <c r="B203" s="117">
        <v>8252</v>
      </c>
      <c r="C203" t="s">
        <v>187</v>
      </c>
      <c r="J203" s="53">
        <v>4665</v>
      </c>
      <c r="M203" s="61"/>
      <c r="N203" s="84">
        <v>3126</v>
      </c>
      <c r="O203" s="68">
        <f t="shared" si="4"/>
      </c>
      <c r="P203" s="68" t="s">
        <v>216</v>
      </c>
      <c r="Q203" s="62"/>
    </row>
    <row r="204" spans="1:17" ht="13.5" thickBot="1">
      <c r="A204" t="str">
        <f t="shared" si="5"/>
        <v>COMMUNICATION</v>
      </c>
      <c r="B204" s="117">
        <v>8261</v>
      </c>
      <c r="C204" t="s">
        <v>188</v>
      </c>
      <c r="J204" s="53">
        <v>660</v>
      </c>
      <c r="M204" s="61"/>
      <c r="N204" s="84">
        <v>3129</v>
      </c>
      <c r="O204" s="68">
        <f aca="true" t="shared" si="6" ref="O204:O267">IF(N204=B204,P204,"")</f>
      </c>
      <c r="P204" s="68" t="s">
        <v>216</v>
      </c>
      <c r="Q204" s="62"/>
    </row>
    <row r="205" spans="1:17" ht="13.5" thickBot="1">
      <c r="A205" t="str">
        <f aca="true" t="shared" si="7" ref="A205:A268">INDEX($B$1:$P$500,MATCH(B205,$N$1:$N$500,),MATCH("department",$B$10:$P$10,))</f>
        <v>F&amp;B</v>
      </c>
      <c r="B205" s="117">
        <v>8401</v>
      </c>
      <c r="C205" t="s">
        <v>510</v>
      </c>
      <c r="J205" s="53">
        <v>25905</v>
      </c>
      <c r="M205" s="61"/>
      <c r="N205" s="84">
        <v>3131</v>
      </c>
      <c r="O205" s="68">
        <f t="shared" si="6"/>
      </c>
      <c r="P205" s="68" t="s">
        <v>216</v>
      </c>
      <c r="Q205" s="62"/>
    </row>
    <row r="206" spans="1:17" ht="13.5" thickBot="1">
      <c r="A206" t="str">
        <f t="shared" si="7"/>
        <v>zz</v>
      </c>
      <c r="B206" s="117">
        <v>8431</v>
      </c>
      <c r="C206" t="s">
        <v>189</v>
      </c>
      <c r="J206" s="53">
        <v>14400</v>
      </c>
      <c r="M206" s="61"/>
      <c r="N206" s="84">
        <v>3132</v>
      </c>
      <c r="O206" s="68">
        <f t="shared" si="6"/>
      </c>
      <c r="P206" s="68" t="s">
        <v>216</v>
      </c>
      <c r="Q206" s="62"/>
    </row>
    <row r="207" spans="1:17" ht="13.5" thickBot="1">
      <c r="A207" t="str">
        <f t="shared" si="7"/>
        <v>zz</v>
      </c>
      <c r="B207" s="117">
        <v>8731</v>
      </c>
      <c r="C207" t="s">
        <v>273</v>
      </c>
      <c r="J207" s="53">
        <v>224.25</v>
      </c>
      <c r="M207" s="61"/>
      <c r="N207" s="84">
        <v>3133</v>
      </c>
      <c r="O207" s="68">
        <f t="shared" si="6"/>
      </c>
      <c r="P207" s="68" t="s">
        <v>216</v>
      </c>
      <c r="Q207" s="62"/>
    </row>
    <row r="208" spans="1:17" ht="13.5" thickBot="1">
      <c r="A208" t="str">
        <f t="shared" si="7"/>
        <v>zz</v>
      </c>
      <c r="B208" s="117">
        <v>8741</v>
      </c>
      <c r="C208" t="s">
        <v>190</v>
      </c>
      <c r="J208" s="53">
        <v>2900</v>
      </c>
      <c r="M208" s="61"/>
      <c r="N208" s="84">
        <v>3134</v>
      </c>
      <c r="O208" s="68">
        <f t="shared" si="6"/>
      </c>
      <c r="P208" s="68" t="s">
        <v>216</v>
      </c>
      <c r="Q208" s="62"/>
    </row>
    <row r="209" spans="1:17" ht="13.5" thickBot="1">
      <c r="A209" t="str">
        <f t="shared" si="7"/>
        <v>zz</v>
      </c>
      <c r="B209" s="117">
        <v>8742</v>
      </c>
      <c r="C209" t="s">
        <v>191</v>
      </c>
      <c r="J209" s="53">
        <v>87</v>
      </c>
      <c r="M209" s="61"/>
      <c r="N209" s="84">
        <v>3135</v>
      </c>
      <c r="O209" s="68">
        <f t="shared" si="6"/>
      </c>
      <c r="P209" s="68" t="s">
        <v>216</v>
      </c>
      <c r="Q209" s="62"/>
    </row>
    <row r="210" spans="1:17" ht="13.5" thickBot="1">
      <c r="A210" t="str">
        <f t="shared" si="7"/>
        <v>zz</v>
      </c>
      <c r="B210" s="117">
        <v>8744</v>
      </c>
      <c r="C210" t="s">
        <v>192</v>
      </c>
      <c r="J210" s="53">
        <v>98793</v>
      </c>
      <c r="M210" s="61"/>
      <c r="N210" s="84">
        <v>3136</v>
      </c>
      <c r="O210" s="68">
        <f t="shared" si="6"/>
      </c>
      <c r="P210" s="68" t="s">
        <v>216</v>
      </c>
      <c r="Q210" s="62"/>
    </row>
    <row r="211" spans="1:17" ht="13.5" thickBot="1">
      <c r="A211" t="str">
        <f t="shared" si="7"/>
        <v>zz</v>
      </c>
      <c r="B211" s="117">
        <v>8747</v>
      </c>
      <c r="C211" t="s">
        <v>193</v>
      </c>
      <c r="J211" s="53">
        <v>2777</v>
      </c>
      <c r="M211" s="61"/>
      <c r="N211" s="84">
        <v>3139</v>
      </c>
      <c r="O211" s="68">
        <f t="shared" si="6"/>
      </c>
      <c r="P211" s="68" t="s">
        <v>216</v>
      </c>
      <c r="Q211" s="62"/>
    </row>
    <row r="212" spans="1:17" ht="13.5" thickBot="1">
      <c r="A212" t="str">
        <f t="shared" si="7"/>
        <v>ALL OTHERS</v>
      </c>
      <c r="B212" s="117">
        <v>8761</v>
      </c>
      <c r="C212" t="s">
        <v>194</v>
      </c>
      <c r="J212" s="53">
        <v>60</v>
      </c>
      <c r="M212" s="61"/>
      <c r="N212" s="84">
        <v>3141</v>
      </c>
      <c r="O212" s="68">
        <f t="shared" si="6"/>
      </c>
      <c r="P212" s="68" t="s">
        <v>216</v>
      </c>
      <c r="Q212" s="62"/>
    </row>
    <row r="213" spans="1:17" ht="13.5" thickBot="1">
      <c r="A213" t="str">
        <f t="shared" si="7"/>
        <v>ALL OTHERS</v>
      </c>
      <c r="B213" s="117">
        <v>8832</v>
      </c>
      <c r="C213" t="s">
        <v>195</v>
      </c>
      <c r="J213" s="53">
        <v>300</v>
      </c>
      <c r="M213" s="61"/>
      <c r="N213" s="84">
        <v>3142</v>
      </c>
      <c r="O213" s="68">
        <f t="shared" si="6"/>
      </c>
      <c r="P213" s="68" t="s">
        <v>216</v>
      </c>
      <c r="Q213" s="62"/>
    </row>
    <row r="214" spans="1:17" ht="13.5" thickBot="1">
      <c r="A214" t="str">
        <f>INDEX($B$1:$P$500,MATCH(B214,$N$1:$N$500,),MATCH("department",$B$10:$P$10,))</f>
        <v>zz</v>
      </c>
      <c r="B214" s="117">
        <v>8863</v>
      </c>
      <c r="C214" t="s">
        <v>511</v>
      </c>
      <c r="J214" s="53">
        <v>479</v>
      </c>
      <c r="M214" s="61"/>
      <c r="N214" s="84">
        <v>3143</v>
      </c>
      <c r="O214" s="68">
        <f t="shared" si="6"/>
      </c>
      <c r="P214" s="68" t="s">
        <v>216</v>
      </c>
      <c r="Q214" s="62"/>
    </row>
    <row r="215" spans="1:17" ht="13.5" thickBot="1">
      <c r="A215">
        <f t="shared" si="7"/>
        <v>0</v>
      </c>
      <c r="B215" s="117" t="s">
        <v>233</v>
      </c>
      <c r="M215" s="61"/>
      <c r="N215" s="84">
        <v>3145</v>
      </c>
      <c r="O215" s="68">
        <f t="shared" si="6"/>
      </c>
      <c r="P215" s="68" t="s">
        <v>216</v>
      </c>
      <c r="Q215" s="62"/>
    </row>
    <row r="216" spans="1:17" ht="13.5" thickBot="1">
      <c r="A216">
        <f t="shared" si="7"/>
        <v>0</v>
      </c>
      <c r="B216" s="117" t="s">
        <v>233</v>
      </c>
      <c r="M216" s="61"/>
      <c r="N216" s="84">
        <v>3146</v>
      </c>
      <c r="O216" s="68">
        <f t="shared" si="6"/>
      </c>
      <c r="P216" s="68" t="s">
        <v>216</v>
      </c>
      <c r="Q216" s="62"/>
    </row>
    <row r="217" spans="1:17" ht="13.5" thickBot="1">
      <c r="A217">
        <f t="shared" si="7"/>
        <v>0</v>
      </c>
      <c r="B217" s="117" t="s">
        <v>233</v>
      </c>
      <c r="M217" s="61"/>
      <c r="N217" s="84">
        <v>3149</v>
      </c>
      <c r="O217" s="68">
        <f t="shared" si="6"/>
      </c>
      <c r="P217" s="68" t="s">
        <v>216</v>
      </c>
      <c r="Q217" s="62"/>
    </row>
    <row r="218" spans="1:17" ht="13.5" thickBot="1">
      <c r="A218">
        <f t="shared" si="7"/>
        <v>0</v>
      </c>
      <c r="B218" s="117" t="s">
        <v>233</v>
      </c>
      <c r="M218" s="61"/>
      <c r="N218" s="84">
        <v>3151</v>
      </c>
      <c r="O218" s="68">
        <f t="shared" si="6"/>
      </c>
      <c r="P218" s="68" t="s">
        <v>216</v>
      </c>
      <c r="Q218" s="62"/>
    </row>
    <row r="219" spans="1:17" ht="13.5" thickBot="1">
      <c r="A219">
        <f t="shared" si="7"/>
        <v>0</v>
      </c>
      <c r="B219" s="117" t="s">
        <v>233</v>
      </c>
      <c r="M219" s="61"/>
      <c r="N219" s="84">
        <v>3152</v>
      </c>
      <c r="O219" s="68">
        <f t="shared" si="6"/>
      </c>
      <c r="P219" s="68" t="s">
        <v>216</v>
      </c>
      <c r="Q219" s="62"/>
    </row>
    <row r="220" spans="1:17" ht="13.5" thickBot="1">
      <c r="A220">
        <f t="shared" si="7"/>
        <v>0</v>
      </c>
      <c r="B220" s="117" t="s">
        <v>233</v>
      </c>
      <c r="M220" s="61"/>
      <c r="N220" s="84">
        <v>3153</v>
      </c>
      <c r="O220" s="68">
        <f t="shared" si="6"/>
      </c>
      <c r="P220" s="68" t="s">
        <v>216</v>
      </c>
      <c r="Q220" s="62"/>
    </row>
    <row r="221" spans="1:17" ht="13.5" thickBot="1">
      <c r="A221">
        <f t="shared" si="7"/>
        <v>0</v>
      </c>
      <c r="B221" s="117" t="s">
        <v>233</v>
      </c>
      <c r="M221" s="61"/>
      <c r="N221" s="84">
        <v>3155</v>
      </c>
      <c r="O221" s="68">
        <f t="shared" si="6"/>
      </c>
      <c r="P221" s="68" t="s">
        <v>216</v>
      </c>
      <c r="Q221" s="62"/>
    </row>
    <row r="222" spans="1:17" ht="13.5" thickBot="1">
      <c r="A222">
        <f t="shared" si="7"/>
        <v>0</v>
      </c>
      <c r="B222" s="117" t="s">
        <v>233</v>
      </c>
      <c r="M222" s="61"/>
      <c r="N222" s="84">
        <v>3156</v>
      </c>
      <c r="O222" s="68">
        <f t="shared" si="6"/>
      </c>
      <c r="P222" s="68" t="s">
        <v>216</v>
      </c>
      <c r="Q222" s="62"/>
    </row>
    <row r="223" spans="1:17" ht="13.5" thickBot="1">
      <c r="A223">
        <f t="shared" si="7"/>
        <v>0</v>
      </c>
      <c r="B223" s="117" t="s">
        <v>233</v>
      </c>
      <c r="M223" s="61"/>
      <c r="N223" s="84">
        <v>3159</v>
      </c>
      <c r="O223" s="68">
        <f t="shared" si="6"/>
      </c>
      <c r="P223" s="68" t="s">
        <v>216</v>
      </c>
      <c r="Q223" s="62"/>
    </row>
    <row r="224" spans="1:17" ht="13.5" thickBot="1">
      <c r="A224">
        <f t="shared" si="7"/>
        <v>0</v>
      </c>
      <c r="B224" s="117" t="s">
        <v>233</v>
      </c>
      <c r="M224" s="61"/>
      <c r="N224" s="84">
        <v>3161</v>
      </c>
      <c r="O224" s="68">
        <f t="shared" si="6"/>
      </c>
      <c r="P224" s="68" t="s">
        <v>216</v>
      </c>
      <c r="Q224" s="62"/>
    </row>
    <row r="225" spans="1:17" ht="13.5" thickBot="1">
      <c r="A225">
        <f t="shared" si="7"/>
        <v>0</v>
      </c>
      <c r="B225" s="117" t="s">
        <v>233</v>
      </c>
      <c r="M225" s="61"/>
      <c r="N225" s="84">
        <v>3162</v>
      </c>
      <c r="O225" s="68">
        <f t="shared" si="6"/>
      </c>
      <c r="P225" s="68" t="s">
        <v>216</v>
      </c>
      <c r="Q225" s="62"/>
    </row>
    <row r="226" spans="1:17" ht="13.5" thickBot="1">
      <c r="A226">
        <f t="shared" si="7"/>
        <v>0</v>
      </c>
      <c r="B226" s="117" t="s">
        <v>233</v>
      </c>
      <c r="M226" s="61"/>
      <c r="N226" s="84">
        <v>3163</v>
      </c>
      <c r="O226" s="68">
        <f t="shared" si="6"/>
      </c>
      <c r="P226" s="68" t="s">
        <v>216</v>
      </c>
      <c r="Q226" s="62"/>
    </row>
    <row r="227" spans="1:17" ht="13.5" thickBot="1">
      <c r="A227">
        <f t="shared" si="7"/>
        <v>0</v>
      </c>
      <c r="B227" s="117" t="s">
        <v>233</v>
      </c>
      <c r="M227" s="61"/>
      <c r="N227" s="84">
        <v>3165</v>
      </c>
      <c r="O227" s="68">
        <f t="shared" si="6"/>
      </c>
      <c r="P227" s="68" t="s">
        <v>216</v>
      </c>
      <c r="Q227" s="62"/>
    </row>
    <row r="228" spans="1:17" ht="13.5" thickBot="1">
      <c r="A228">
        <f t="shared" si="7"/>
        <v>0</v>
      </c>
      <c r="B228" s="117" t="s">
        <v>233</v>
      </c>
      <c r="M228" s="61"/>
      <c r="N228" s="84">
        <v>3166</v>
      </c>
      <c r="O228" s="68">
        <f t="shared" si="6"/>
      </c>
      <c r="P228" s="68" t="s">
        <v>216</v>
      </c>
      <c r="Q228" s="62"/>
    </row>
    <row r="229" spans="1:17" ht="13.5" thickBot="1">
      <c r="A229">
        <f t="shared" si="7"/>
        <v>0</v>
      </c>
      <c r="B229" s="117" t="s">
        <v>233</v>
      </c>
      <c r="M229" s="61"/>
      <c r="N229" s="84">
        <v>3169</v>
      </c>
      <c r="O229" s="68">
        <f t="shared" si="6"/>
      </c>
      <c r="P229" s="68" t="s">
        <v>216</v>
      </c>
      <c r="Q229" s="62"/>
    </row>
    <row r="230" spans="1:17" ht="13.5" thickBot="1">
      <c r="A230">
        <f t="shared" si="7"/>
        <v>0</v>
      </c>
      <c r="B230" s="117" t="s">
        <v>233</v>
      </c>
      <c r="M230" s="61"/>
      <c r="N230" s="84">
        <v>3171</v>
      </c>
      <c r="O230" s="68">
        <f t="shared" si="6"/>
      </c>
      <c r="P230" s="68" t="s">
        <v>216</v>
      </c>
      <c r="Q230" s="62"/>
    </row>
    <row r="231" spans="1:17" ht="13.5" thickBot="1">
      <c r="A231">
        <f t="shared" si="7"/>
        <v>0</v>
      </c>
      <c r="B231" s="117" t="s">
        <v>233</v>
      </c>
      <c r="M231" s="61"/>
      <c r="N231" s="84">
        <v>3173</v>
      </c>
      <c r="O231" s="68">
        <f t="shared" si="6"/>
      </c>
      <c r="P231" s="68" t="s">
        <v>216</v>
      </c>
      <c r="Q231" s="62"/>
    </row>
    <row r="232" spans="1:17" ht="13.5" thickBot="1">
      <c r="A232">
        <f t="shared" si="7"/>
        <v>0</v>
      </c>
      <c r="B232" s="117" t="s">
        <v>233</v>
      </c>
      <c r="M232" s="61"/>
      <c r="N232" s="84">
        <v>3175</v>
      </c>
      <c r="O232" s="68">
        <f t="shared" si="6"/>
      </c>
      <c r="P232" s="68" t="s">
        <v>216</v>
      </c>
      <c r="Q232" s="62"/>
    </row>
    <row r="233" spans="1:17" ht="13.5" thickBot="1">
      <c r="A233">
        <f t="shared" si="7"/>
        <v>0</v>
      </c>
      <c r="B233" s="117" t="s">
        <v>233</v>
      </c>
      <c r="M233" s="61"/>
      <c r="N233" s="84">
        <v>3181</v>
      </c>
      <c r="O233" s="68">
        <f t="shared" si="6"/>
      </c>
      <c r="P233" s="68" t="s">
        <v>216</v>
      </c>
      <c r="Q233" s="62"/>
    </row>
    <row r="234" spans="1:17" ht="13.5" thickBot="1">
      <c r="A234">
        <f t="shared" si="7"/>
        <v>0</v>
      </c>
      <c r="B234" s="117" t="s">
        <v>233</v>
      </c>
      <c r="M234" s="61"/>
      <c r="N234" s="84">
        <v>3182</v>
      </c>
      <c r="O234" s="68">
        <f t="shared" si="6"/>
      </c>
      <c r="P234" s="68" t="s">
        <v>216</v>
      </c>
      <c r="Q234" s="62"/>
    </row>
    <row r="235" spans="1:17" ht="13.5" thickBot="1">
      <c r="A235">
        <f t="shared" si="7"/>
        <v>0</v>
      </c>
      <c r="B235" s="117" t="s">
        <v>233</v>
      </c>
      <c r="M235" s="61"/>
      <c r="N235" s="84">
        <v>3183</v>
      </c>
      <c r="O235" s="68">
        <f t="shared" si="6"/>
      </c>
      <c r="P235" s="68" t="s">
        <v>216</v>
      </c>
      <c r="Q235" s="62"/>
    </row>
    <row r="236" spans="1:17" ht="13.5" thickBot="1">
      <c r="A236">
        <f t="shared" si="7"/>
        <v>0</v>
      </c>
      <c r="B236" s="117" t="s">
        <v>233</v>
      </c>
      <c r="M236" s="61"/>
      <c r="N236" s="84">
        <v>3184</v>
      </c>
      <c r="O236" s="68">
        <f t="shared" si="6"/>
      </c>
      <c r="P236" s="68" t="s">
        <v>216</v>
      </c>
      <c r="Q236" s="62"/>
    </row>
    <row r="237" spans="1:17" ht="13.5" thickBot="1">
      <c r="A237">
        <f t="shared" si="7"/>
        <v>0</v>
      </c>
      <c r="B237" s="117" t="s">
        <v>233</v>
      </c>
      <c r="M237" s="61"/>
      <c r="N237" s="84">
        <v>3186</v>
      </c>
      <c r="O237" s="68">
        <f t="shared" si="6"/>
      </c>
      <c r="P237" s="68" t="s">
        <v>216</v>
      </c>
      <c r="Q237" s="62"/>
    </row>
    <row r="238" spans="1:17" ht="13.5" thickBot="1">
      <c r="A238">
        <f t="shared" si="7"/>
        <v>0</v>
      </c>
      <c r="B238" s="117" t="s">
        <v>233</v>
      </c>
      <c r="M238" s="61"/>
      <c r="N238" s="84">
        <v>3189</v>
      </c>
      <c r="O238" s="68">
        <f t="shared" si="6"/>
      </c>
      <c r="P238" s="68" t="s">
        <v>216</v>
      </c>
      <c r="Q238" s="62"/>
    </row>
    <row r="239" spans="1:17" ht="13.5" thickBot="1">
      <c r="A239">
        <f t="shared" si="7"/>
        <v>0</v>
      </c>
      <c r="B239" s="117" t="s">
        <v>233</v>
      </c>
      <c r="M239" s="61"/>
      <c r="N239" s="84">
        <v>3191</v>
      </c>
      <c r="O239" s="68">
        <f t="shared" si="6"/>
      </c>
      <c r="P239" s="68" t="s">
        <v>216</v>
      </c>
      <c r="Q239" s="62"/>
    </row>
    <row r="240" spans="1:17" ht="13.5" thickBot="1">
      <c r="A240">
        <f t="shared" si="7"/>
        <v>0</v>
      </c>
      <c r="B240" s="117" t="s">
        <v>233</v>
      </c>
      <c r="M240" s="61"/>
      <c r="N240" s="84">
        <v>3192</v>
      </c>
      <c r="O240" s="68">
        <f t="shared" si="6"/>
      </c>
      <c r="P240" s="68" t="s">
        <v>216</v>
      </c>
      <c r="Q240" s="62"/>
    </row>
    <row r="241" spans="1:17" ht="13.5" thickBot="1">
      <c r="A241">
        <f t="shared" si="7"/>
        <v>0</v>
      </c>
      <c r="B241" s="117" t="s">
        <v>233</v>
      </c>
      <c r="M241" s="61"/>
      <c r="N241" s="84">
        <v>3193</v>
      </c>
      <c r="O241" s="68">
        <f t="shared" si="6"/>
      </c>
      <c r="P241" s="68" t="s">
        <v>216</v>
      </c>
      <c r="Q241" s="62"/>
    </row>
    <row r="242" spans="1:17" ht="13.5" thickBot="1">
      <c r="A242">
        <f t="shared" si="7"/>
        <v>0</v>
      </c>
      <c r="B242" s="117" t="s">
        <v>233</v>
      </c>
      <c r="M242" s="61"/>
      <c r="N242" s="84">
        <v>3195</v>
      </c>
      <c r="O242" s="68">
        <f t="shared" si="6"/>
      </c>
      <c r="P242" s="68" t="s">
        <v>216</v>
      </c>
      <c r="Q242" s="62"/>
    </row>
    <row r="243" spans="1:17" ht="13.5" thickBot="1">
      <c r="A243">
        <f t="shared" si="7"/>
        <v>0</v>
      </c>
      <c r="B243" s="117" t="s">
        <v>233</v>
      </c>
      <c r="M243" s="61"/>
      <c r="N243" s="84">
        <v>3196</v>
      </c>
      <c r="O243" s="68">
        <f t="shared" si="6"/>
      </c>
      <c r="P243" s="68" t="s">
        <v>216</v>
      </c>
      <c r="Q243" s="62"/>
    </row>
    <row r="244" spans="1:17" ht="13.5" thickBot="1">
      <c r="A244">
        <f t="shared" si="7"/>
        <v>0</v>
      </c>
      <c r="B244" s="117" t="s">
        <v>233</v>
      </c>
      <c r="M244" s="61"/>
      <c r="N244" s="84">
        <v>3199</v>
      </c>
      <c r="O244" s="68">
        <f t="shared" si="6"/>
      </c>
      <c r="P244" s="68" t="s">
        <v>216</v>
      </c>
      <c r="Q244" s="62"/>
    </row>
    <row r="245" spans="1:17" ht="13.5" thickBot="1">
      <c r="A245">
        <f t="shared" si="7"/>
        <v>0</v>
      </c>
      <c r="B245" s="117" t="s">
        <v>233</v>
      </c>
      <c r="M245" s="61"/>
      <c r="N245" s="84">
        <v>4001</v>
      </c>
      <c r="O245" s="68">
        <f t="shared" si="6"/>
      </c>
      <c r="P245" s="68" t="s">
        <v>216</v>
      </c>
      <c r="Q245" s="62"/>
    </row>
    <row r="246" spans="1:17" ht="13.5" thickBot="1">
      <c r="A246">
        <f t="shared" si="7"/>
        <v>0</v>
      </c>
      <c r="B246" s="117" t="s">
        <v>233</v>
      </c>
      <c r="M246" s="61"/>
      <c r="N246" s="84">
        <v>4011</v>
      </c>
      <c r="O246" s="68">
        <f t="shared" si="6"/>
      </c>
      <c r="P246" s="68" t="s">
        <v>216</v>
      </c>
      <c r="Q246" s="62"/>
    </row>
    <row r="247" spans="1:17" ht="13.5" thickBot="1">
      <c r="A247">
        <f t="shared" si="7"/>
        <v>0</v>
      </c>
      <c r="B247" s="117" t="s">
        <v>233</v>
      </c>
      <c r="M247" s="61"/>
      <c r="N247" s="84">
        <v>4101</v>
      </c>
      <c r="O247" s="68">
        <f t="shared" si="6"/>
      </c>
      <c r="P247" s="68" t="s">
        <v>216</v>
      </c>
      <c r="Q247" s="62"/>
    </row>
    <row r="248" spans="1:17" ht="13.5" thickBot="1">
      <c r="A248">
        <f t="shared" si="7"/>
        <v>0</v>
      </c>
      <c r="B248" s="117" t="s">
        <v>233</v>
      </c>
      <c r="M248" s="61"/>
      <c r="N248" s="84">
        <v>8401</v>
      </c>
      <c r="O248" s="68">
        <f t="shared" si="6"/>
      </c>
      <c r="P248" s="68" t="s">
        <v>216</v>
      </c>
      <c r="Q248" s="62"/>
    </row>
    <row r="249" spans="1:17" ht="13.5" thickBot="1">
      <c r="A249">
        <f t="shared" si="7"/>
        <v>0</v>
      </c>
      <c r="B249" s="117" t="s">
        <v>233</v>
      </c>
      <c r="M249" s="61"/>
      <c r="N249" s="84">
        <v>8411</v>
      </c>
      <c r="O249" s="68">
        <f t="shared" si="6"/>
      </c>
      <c r="P249" s="68" t="s">
        <v>216</v>
      </c>
      <c r="Q249" s="62"/>
    </row>
    <row r="250" spans="1:17" ht="13.5" thickBot="1">
      <c r="A250">
        <f t="shared" si="7"/>
        <v>0</v>
      </c>
      <c r="B250" s="117" t="s">
        <v>233</v>
      </c>
      <c r="M250" s="61"/>
      <c r="N250" s="84">
        <v>8710</v>
      </c>
      <c r="O250" s="68">
        <f t="shared" si="6"/>
      </c>
      <c r="P250" s="68" t="s">
        <v>216</v>
      </c>
      <c r="Q250" s="62"/>
    </row>
    <row r="251" spans="1:17" ht="13.5" thickBot="1">
      <c r="A251">
        <f t="shared" si="7"/>
        <v>0</v>
      </c>
      <c r="B251" s="117" t="s">
        <v>233</v>
      </c>
      <c r="M251" s="61"/>
      <c r="N251" s="84">
        <v>8732</v>
      </c>
      <c r="O251" s="68">
        <f t="shared" si="6"/>
      </c>
      <c r="P251" s="68" t="s">
        <v>216</v>
      </c>
      <c r="Q251" s="62"/>
    </row>
    <row r="252" spans="1:17" ht="13.5" thickBot="1">
      <c r="A252">
        <f t="shared" si="7"/>
        <v>0</v>
      </c>
      <c r="B252" s="117" t="s">
        <v>233</v>
      </c>
      <c r="M252" s="61"/>
      <c r="N252" s="84">
        <v>8791</v>
      </c>
      <c r="O252" s="68">
        <f t="shared" si="6"/>
      </c>
      <c r="P252" s="68" t="s">
        <v>216</v>
      </c>
      <c r="Q252" s="62"/>
    </row>
    <row r="253" spans="1:17" ht="13.5" thickBot="1">
      <c r="A253">
        <f t="shared" si="7"/>
        <v>0</v>
      </c>
      <c r="B253" s="117" t="s">
        <v>233</v>
      </c>
      <c r="M253" s="61"/>
      <c r="N253" s="84">
        <v>7101</v>
      </c>
      <c r="O253" s="68">
        <f t="shared" si="6"/>
      </c>
      <c r="P253" s="68" t="s">
        <v>476</v>
      </c>
      <c r="Q253" s="62"/>
    </row>
    <row r="254" spans="1:17" ht="13.5" thickBot="1">
      <c r="A254">
        <f t="shared" si="7"/>
        <v>0</v>
      </c>
      <c r="B254" s="117" t="s">
        <v>233</v>
      </c>
      <c r="M254" s="61"/>
      <c r="N254" s="84">
        <v>7102</v>
      </c>
      <c r="O254" s="68">
        <f t="shared" si="6"/>
      </c>
      <c r="P254" s="68" t="s">
        <v>476</v>
      </c>
      <c r="Q254" s="62"/>
    </row>
    <row r="255" spans="1:17" ht="13.5" thickBot="1">
      <c r="A255">
        <f t="shared" si="7"/>
        <v>0</v>
      </c>
      <c r="B255" s="117" t="s">
        <v>233</v>
      </c>
      <c r="M255" s="61"/>
      <c r="N255" s="84">
        <v>7103</v>
      </c>
      <c r="O255" s="68">
        <f t="shared" si="6"/>
      </c>
      <c r="P255" s="68" t="s">
        <v>476</v>
      </c>
      <c r="Q255" s="62"/>
    </row>
    <row r="256" spans="1:17" ht="13.5" thickBot="1">
      <c r="A256">
        <f t="shared" si="7"/>
        <v>0</v>
      </c>
      <c r="B256" s="117" t="s">
        <v>233</v>
      </c>
      <c r="M256" s="61"/>
      <c r="N256" s="84">
        <v>5301</v>
      </c>
      <c r="O256" s="68">
        <f t="shared" si="6"/>
      </c>
      <c r="P256" s="68" t="s">
        <v>473</v>
      </c>
      <c r="Q256" s="62"/>
    </row>
    <row r="257" spans="1:17" ht="13.5" thickBot="1">
      <c r="A257">
        <f t="shared" si="7"/>
        <v>0</v>
      </c>
      <c r="B257" s="117" t="s">
        <v>233</v>
      </c>
      <c r="M257" s="61"/>
      <c r="N257" s="84">
        <v>5302</v>
      </c>
      <c r="O257" s="68">
        <f t="shared" si="6"/>
      </c>
      <c r="P257" s="68" t="s">
        <v>473</v>
      </c>
      <c r="Q257" s="62"/>
    </row>
    <row r="258" spans="1:17" ht="13.5" thickBot="1">
      <c r="A258">
        <f t="shared" si="7"/>
        <v>0</v>
      </c>
      <c r="B258" s="117" t="s">
        <v>233</v>
      </c>
      <c r="M258" s="61"/>
      <c r="N258" s="84">
        <v>5307</v>
      </c>
      <c r="O258" s="68">
        <f t="shared" si="6"/>
      </c>
      <c r="P258" s="68" t="s">
        <v>473</v>
      </c>
      <c r="Q258" s="62"/>
    </row>
    <row r="259" spans="1:17" ht="13.5" thickBot="1">
      <c r="A259">
        <f t="shared" si="7"/>
        <v>0</v>
      </c>
      <c r="B259" s="117" t="s">
        <v>233</v>
      </c>
      <c r="M259" s="61"/>
      <c r="N259" s="84">
        <v>5308</v>
      </c>
      <c r="O259" s="68">
        <f t="shared" si="6"/>
      </c>
      <c r="P259" s="68" t="s">
        <v>473</v>
      </c>
      <c r="Q259" s="62"/>
    </row>
    <row r="260" spans="1:17" ht="13.5" thickBot="1">
      <c r="A260">
        <f t="shared" si="7"/>
        <v>0</v>
      </c>
      <c r="B260" s="117" t="s">
        <v>233</v>
      </c>
      <c r="M260" s="61"/>
      <c r="N260" s="84">
        <v>7201</v>
      </c>
      <c r="O260" s="68">
        <f t="shared" si="6"/>
      </c>
      <c r="P260" s="68" t="s">
        <v>477</v>
      </c>
      <c r="Q260" s="62"/>
    </row>
    <row r="261" spans="1:17" ht="13.5" thickBot="1">
      <c r="A261">
        <f t="shared" si="7"/>
        <v>0</v>
      </c>
      <c r="B261" s="117" t="s">
        <v>233</v>
      </c>
      <c r="M261" s="61"/>
      <c r="N261" s="84">
        <v>7202</v>
      </c>
      <c r="O261" s="68">
        <f t="shared" si="6"/>
      </c>
      <c r="P261" s="68" t="s">
        <v>477</v>
      </c>
      <c r="Q261" s="62"/>
    </row>
    <row r="262" spans="1:17" ht="13.5" thickBot="1">
      <c r="A262">
        <f t="shared" si="7"/>
        <v>0</v>
      </c>
      <c r="B262" s="117" t="s">
        <v>233</v>
      </c>
      <c r="M262" s="61"/>
      <c r="N262" s="84">
        <v>7204</v>
      </c>
      <c r="O262" s="68">
        <f t="shared" si="6"/>
      </c>
      <c r="P262" s="68" t="s">
        <v>477</v>
      </c>
      <c r="Q262" s="62"/>
    </row>
    <row r="263" spans="1:17" ht="13.5" thickBot="1">
      <c r="A263">
        <f t="shared" si="7"/>
        <v>0</v>
      </c>
      <c r="B263" s="117" t="s">
        <v>233</v>
      </c>
      <c r="M263" s="61"/>
      <c r="N263" s="84">
        <v>4021</v>
      </c>
      <c r="O263" s="68">
        <f t="shared" si="6"/>
      </c>
      <c r="P263" s="68" t="s">
        <v>472</v>
      </c>
      <c r="Q263" s="62"/>
    </row>
    <row r="264" spans="1:17" ht="13.5" thickBot="1">
      <c r="A264">
        <f t="shared" si="7"/>
        <v>0</v>
      </c>
      <c r="B264" s="117" t="s">
        <v>233</v>
      </c>
      <c r="M264" s="61"/>
      <c r="N264" s="84">
        <v>4031</v>
      </c>
      <c r="O264" s="68">
        <f t="shared" si="6"/>
      </c>
      <c r="P264" s="68" t="s">
        <v>472</v>
      </c>
      <c r="Q264" s="62"/>
    </row>
    <row r="265" spans="1:17" ht="13.5" thickBot="1">
      <c r="A265">
        <f t="shared" si="7"/>
        <v>0</v>
      </c>
      <c r="B265" s="117" t="s">
        <v>233</v>
      </c>
      <c r="M265" s="61"/>
      <c r="N265" s="84">
        <v>4041</v>
      </c>
      <c r="O265" s="68">
        <f t="shared" si="6"/>
      </c>
      <c r="P265" s="68" t="s">
        <v>472</v>
      </c>
      <c r="Q265" s="62"/>
    </row>
    <row r="266" spans="1:17" ht="13.5" thickBot="1">
      <c r="A266">
        <f t="shared" si="7"/>
        <v>0</v>
      </c>
      <c r="B266" s="117" t="s">
        <v>233</v>
      </c>
      <c r="M266" s="61"/>
      <c r="N266" s="84">
        <v>4051</v>
      </c>
      <c r="O266" s="68">
        <f t="shared" si="6"/>
      </c>
      <c r="P266" s="68" t="s">
        <v>472</v>
      </c>
      <c r="Q266" s="62"/>
    </row>
    <row r="267" spans="1:17" ht="13.5" thickBot="1">
      <c r="A267">
        <f t="shared" si="7"/>
        <v>0</v>
      </c>
      <c r="B267" s="117" t="s">
        <v>233</v>
      </c>
      <c r="M267" s="61"/>
      <c r="N267" s="84">
        <v>4071</v>
      </c>
      <c r="O267" s="68">
        <f t="shared" si="6"/>
      </c>
      <c r="P267" s="68" t="s">
        <v>472</v>
      </c>
      <c r="Q267" s="62"/>
    </row>
    <row r="268" spans="1:17" ht="13.5" thickBot="1">
      <c r="A268">
        <f t="shared" si="7"/>
        <v>0</v>
      </c>
      <c r="B268" s="117" t="s">
        <v>233</v>
      </c>
      <c r="M268" s="61"/>
      <c r="N268" s="84">
        <v>4202</v>
      </c>
      <c r="O268" s="68">
        <f aca="true" t="shared" si="8" ref="O268:O331">IF(N268=B268,P268,"")</f>
      </c>
      <c r="P268" s="68" t="s">
        <v>472</v>
      </c>
      <c r="Q268" s="62"/>
    </row>
    <row r="269" spans="1:17" ht="13.5" thickBot="1">
      <c r="A269">
        <f aca="true" t="shared" si="9" ref="A269:A332">INDEX($B$1:$P$500,MATCH(B269,$N$1:$N$500,),MATCH("department",$B$10:$P$10,))</f>
        <v>0</v>
      </c>
      <c r="B269" s="117" t="s">
        <v>233</v>
      </c>
      <c r="M269" s="61"/>
      <c r="N269" s="84">
        <v>4203</v>
      </c>
      <c r="O269" s="68">
        <f t="shared" si="8"/>
      </c>
      <c r="P269" s="68" t="s">
        <v>472</v>
      </c>
      <c r="Q269" s="62"/>
    </row>
    <row r="270" spans="1:17" ht="13.5" thickBot="1">
      <c r="A270">
        <f t="shared" si="9"/>
        <v>0</v>
      </c>
      <c r="B270" s="117" t="s">
        <v>233</v>
      </c>
      <c r="M270" s="61"/>
      <c r="N270" s="84">
        <v>4205</v>
      </c>
      <c r="O270" s="68">
        <f t="shared" si="8"/>
      </c>
      <c r="P270" s="68" t="s">
        <v>472</v>
      </c>
      <c r="Q270" s="62"/>
    </row>
    <row r="271" spans="1:17" ht="13.5" thickBot="1">
      <c r="A271">
        <f t="shared" si="9"/>
        <v>0</v>
      </c>
      <c r="B271" s="117" t="s">
        <v>233</v>
      </c>
      <c r="M271" s="61"/>
      <c r="N271" s="84">
        <v>4302</v>
      </c>
      <c r="O271" s="68">
        <f t="shared" si="8"/>
      </c>
      <c r="P271" s="68" t="s">
        <v>472</v>
      </c>
      <c r="Q271" s="62"/>
    </row>
    <row r="272" spans="1:17" ht="13.5" thickBot="1">
      <c r="A272">
        <f t="shared" si="9"/>
        <v>0</v>
      </c>
      <c r="B272" s="117" t="s">
        <v>233</v>
      </c>
      <c r="M272" s="61"/>
      <c r="N272" s="84">
        <v>4303</v>
      </c>
      <c r="O272" s="68">
        <f t="shared" si="8"/>
      </c>
      <c r="P272" s="68" t="s">
        <v>472</v>
      </c>
      <c r="Q272" s="62"/>
    </row>
    <row r="273" spans="1:17" ht="13.5" thickBot="1">
      <c r="A273">
        <f t="shared" si="9"/>
        <v>0</v>
      </c>
      <c r="B273" s="117" t="s">
        <v>233</v>
      </c>
      <c r="M273" s="61"/>
      <c r="N273" s="84">
        <v>4308</v>
      </c>
      <c r="O273" s="68">
        <f t="shared" si="8"/>
      </c>
      <c r="P273" s="68" t="s">
        <v>472</v>
      </c>
      <c r="Q273" s="62"/>
    </row>
    <row r="274" spans="1:17" ht="13.5" thickBot="1">
      <c r="A274">
        <f t="shared" si="9"/>
        <v>0</v>
      </c>
      <c r="B274" s="117" t="s">
        <v>233</v>
      </c>
      <c r="M274" s="61"/>
      <c r="N274" s="84">
        <v>4310</v>
      </c>
      <c r="O274" s="68">
        <f t="shared" si="8"/>
      </c>
      <c r="P274" s="68" t="s">
        <v>472</v>
      </c>
      <c r="Q274" s="62"/>
    </row>
    <row r="275" spans="1:17" ht="13.5" thickBot="1">
      <c r="A275">
        <f t="shared" si="9"/>
        <v>0</v>
      </c>
      <c r="B275" s="117" t="s">
        <v>233</v>
      </c>
      <c r="M275" s="61"/>
      <c r="N275" s="84">
        <v>4312</v>
      </c>
      <c r="O275" s="68">
        <f t="shared" si="8"/>
      </c>
      <c r="P275" s="68" t="s">
        <v>472</v>
      </c>
      <c r="Q275" s="62"/>
    </row>
    <row r="276" spans="1:17" ht="13.5" thickBot="1">
      <c r="A276">
        <f t="shared" si="9"/>
        <v>0</v>
      </c>
      <c r="B276" s="117" t="s">
        <v>233</v>
      </c>
      <c r="M276" s="61"/>
      <c r="N276" s="84">
        <v>4402</v>
      </c>
      <c r="O276" s="68">
        <f t="shared" si="8"/>
      </c>
      <c r="P276" s="68" t="s">
        <v>472</v>
      </c>
      <c r="Q276" s="62"/>
    </row>
    <row r="277" spans="1:17" ht="13.5" thickBot="1">
      <c r="A277">
        <f t="shared" si="9"/>
        <v>0</v>
      </c>
      <c r="B277" s="117" t="s">
        <v>233</v>
      </c>
      <c r="M277" s="61"/>
      <c r="N277" s="84">
        <v>4405</v>
      </c>
      <c r="O277" s="68">
        <f t="shared" si="8"/>
      </c>
      <c r="P277" s="68" t="s">
        <v>472</v>
      </c>
      <c r="Q277" s="62"/>
    </row>
    <row r="278" spans="1:17" ht="13.5" thickBot="1">
      <c r="A278">
        <f t="shared" si="9"/>
        <v>0</v>
      </c>
      <c r="B278" s="117" t="s">
        <v>233</v>
      </c>
      <c r="M278" s="61"/>
      <c r="N278" s="84">
        <v>4410</v>
      </c>
      <c r="O278" s="68">
        <f t="shared" si="8"/>
      </c>
      <c r="P278" s="68" t="s">
        <v>472</v>
      </c>
      <c r="Q278" s="62"/>
    </row>
    <row r="279" spans="1:17" ht="13.5" thickBot="1">
      <c r="A279">
        <f t="shared" si="9"/>
        <v>0</v>
      </c>
      <c r="B279" s="117" t="s">
        <v>233</v>
      </c>
      <c r="M279" s="61"/>
      <c r="N279" s="84">
        <v>4502</v>
      </c>
      <c r="O279" s="68">
        <f t="shared" si="8"/>
      </c>
      <c r="P279" s="68" t="s">
        <v>472</v>
      </c>
      <c r="Q279" s="62"/>
    </row>
    <row r="280" spans="1:17" ht="13.5" thickBot="1">
      <c r="A280">
        <f t="shared" si="9"/>
        <v>0</v>
      </c>
      <c r="B280" s="117" t="s">
        <v>233</v>
      </c>
      <c r="M280" s="61"/>
      <c r="N280" s="84">
        <v>4506</v>
      </c>
      <c r="O280" s="68">
        <f t="shared" si="8"/>
      </c>
      <c r="P280" s="68" t="s">
        <v>472</v>
      </c>
      <c r="Q280" s="62"/>
    </row>
    <row r="281" spans="1:17" ht="13.5" thickBot="1">
      <c r="A281">
        <f t="shared" si="9"/>
        <v>0</v>
      </c>
      <c r="B281" s="117" t="s">
        <v>233</v>
      </c>
      <c r="M281" s="61"/>
      <c r="N281" s="84">
        <v>4509</v>
      </c>
      <c r="O281" s="68">
        <f t="shared" si="8"/>
      </c>
      <c r="P281" s="68" t="s">
        <v>472</v>
      </c>
      <c r="Q281" s="62"/>
    </row>
    <row r="282" spans="1:17" ht="13.5" thickBot="1">
      <c r="A282">
        <f t="shared" si="9"/>
        <v>0</v>
      </c>
      <c r="B282" s="117" t="s">
        <v>233</v>
      </c>
      <c r="M282" s="61"/>
      <c r="N282" s="84">
        <v>4510</v>
      </c>
      <c r="O282" s="68">
        <f t="shared" si="8"/>
      </c>
      <c r="P282" s="68" t="s">
        <v>472</v>
      </c>
      <c r="Q282" s="62"/>
    </row>
    <row r="283" spans="1:17" ht="13.5" thickBot="1">
      <c r="A283">
        <f t="shared" si="9"/>
        <v>0</v>
      </c>
      <c r="B283" s="117" t="s">
        <v>233</v>
      </c>
      <c r="M283" s="61"/>
      <c r="N283" s="84">
        <v>4511</v>
      </c>
      <c r="O283" s="68">
        <f t="shared" si="8"/>
      </c>
      <c r="P283" s="68" t="s">
        <v>472</v>
      </c>
      <c r="Q283" s="62"/>
    </row>
    <row r="284" spans="1:17" ht="13.5" thickBot="1">
      <c r="A284">
        <f t="shared" si="9"/>
        <v>0</v>
      </c>
      <c r="B284" s="117" t="s">
        <v>233</v>
      </c>
      <c r="M284" s="61"/>
      <c r="N284" s="84">
        <v>4602</v>
      </c>
      <c r="O284" s="68">
        <f t="shared" si="8"/>
      </c>
      <c r="P284" s="68" t="s">
        <v>472</v>
      </c>
      <c r="Q284" s="62"/>
    </row>
    <row r="285" spans="1:17" ht="13.5" thickBot="1">
      <c r="A285">
        <f t="shared" si="9"/>
        <v>0</v>
      </c>
      <c r="B285" s="117" t="s">
        <v>233</v>
      </c>
      <c r="M285" s="61"/>
      <c r="N285" s="84">
        <v>4603</v>
      </c>
      <c r="O285" s="68">
        <f t="shared" si="8"/>
      </c>
      <c r="P285" s="68" t="s">
        <v>472</v>
      </c>
      <c r="Q285" s="62"/>
    </row>
    <row r="286" spans="1:17" ht="13.5" thickBot="1">
      <c r="A286">
        <f t="shared" si="9"/>
        <v>0</v>
      </c>
      <c r="B286" s="117" t="s">
        <v>233</v>
      </c>
      <c r="M286" s="61"/>
      <c r="N286" s="84">
        <v>4604</v>
      </c>
      <c r="O286" s="68">
        <f t="shared" si="8"/>
      </c>
      <c r="P286" s="68" t="s">
        <v>472</v>
      </c>
      <c r="Q286" s="62"/>
    </row>
    <row r="287" spans="1:17" ht="13.5" thickBot="1">
      <c r="A287">
        <f t="shared" si="9"/>
        <v>0</v>
      </c>
      <c r="B287" s="117" t="s">
        <v>233</v>
      </c>
      <c r="M287" s="61"/>
      <c r="N287" s="84">
        <v>4605</v>
      </c>
      <c r="O287" s="68">
        <f t="shared" si="8"/>
      </c>
      <c r="P287" s="68" t="s">
        <v>472</v>
      </c>
      <c r="Q287" s="62"/>
    </row>
    <row r="288" spans="1:17" ht="13.5" thickBot="1">
      <c r="A288">
        <f t="shared" si="9"/>
        <v>0</v>
      </c>
      <c r="B288" s="117" t="s">
        <v>233</v>
      </c>
      <c r="M288" s="61"/>
      <c r="N288" s="84">
        <v>4606</v>
      </c>
      <c r="O288" s="68">
        <f t="shared" si="8"/>
      </c>
      <c r="P288" s="68" t="s">
        <v>472</v>
      </c>
      <c r="Q288" s="62"/>
    </row>
    <row r="289" spans="1:17" ht="13.5" thickBot="1">
      <c r="A289">
        <f t="shared" si="9"/>
        <v>0</v>
      </c>
      <c r="B289" s="117" t="s">
        <v>233</v>
      </c>
      <c r="M289" s="61"/>
      <c r="N289" s="84">
        <v>4607</v>
      </c>
      <c r="O289" s="68">
        <f t="shared" si="8"/>
      </c>
      <c r="P289" s="68" t="s">
        <v>472</v>
      </c>
      <c r="Q289" s="62"/>
    </row>
    <row r="290" spans="1:17" ht="13.5" thickBot="1">
      <c r="A290">
        <f t="shared" si="9"/>
        <v>0</v>
      </c>
      <c r="B290" s="117" t="s">
        <v>233</v>
      </c>
      <c r="M290" s="61"/>
      <c r="N290" s="84">
        <v>4608</v>
      </c>
      <c r="O290" s="68">
        <f t="shared" si="8"/>
      </c>
      <c r="P290" s="68" t="s">
        <v>472</v>
      </c>
      <c r="Q290" s="62"/>
    </row>
    <row r="291" spans="1:17" ht="13.5" thickBot="1">
      <c r="A291">
        <f t="shared" si="9"/>
        <v>0</v>
      </c>
      <c r="B291" s="117" t="s">
        <v>233</v>
      </c>
      <c r="M291" s="61"/>
      <c r="N291" s="84">
        <v>4609</v>
      </c>
      <c r="O291" s="68">
        <f t="shared" si="8"/>
      </c>
      <c r="P291" s="68" t="s">
        <v>472</v>
      </c>
      <c r="Q291" s="62"/>
    </row>
    <row r="292" spans="1:17" ht="13.5" thickBot="1">
      <c r="A292">
        <f t="shared" si="9"/>
        <v>0</v>
      </c>
      <c r="B292" s="117" t="s">
        <v>233</v>
      </c>
      <c r="M292" s="61"/>
      <c r="N292" s="84">
        <v>4610</v>
      </c>
      <c r="O292" s="68">
        <f t="shared" si="8"/>
      </c>
      <c r="P292" s="68" t="s">
        <v>472</v>
      </c>
      <c r="Q292" s="62"/>
    </row>
    <row r="293" spans="1:17" ht="13.5" thickBot="1">
      <c r="A293">
        <f t="shared" si="9"/>
        <v>0</v>
      </c>
      <c r="B293" s="117" t="s">
        <v>233</v>
      </c>
      <c r="M293" s="61"/>
      <c r="N293" s="84">
        <v>4612</v>
      </c>
      <c r="O293" s="68">
        <f t="shared" si="8"/>
      </c>
      <c r="P293" s="68" t="s">
        <v>472</v>
      </c>
      <c r="Q293" s="62"/>
    </row>
    <row r="294" spans="1:17" ht="13.5" thickBot="1">
      <c r="A294">
        <f t="shared" si="9"/>
        <v>0</v>
      </c>
      <c r="B294" s="117" t="s">
        <v>233</v>
      </c>
      <c r="M294" s="61"/>
      <c r="N294" s="84">
        <v>4613</v>
      </c>
      <c r="O294" s="68">
        <f t="shared" si="8"/>
      </c>
      <c r="P294" s="68" t="s">
        <v>472</v>
      </c>
      <c r="Q294" s="62"/>
    </row>
    <row r="295" spans="1:17" ht="13.5" thickBot="1">
      <c r="A295">
        <f t="shared" si="9"/>
        <v>0</v>
      </c>
      <c r="B295" s="117" t="s">
        <v>233</v>
      </c>
      <c r="M295" s="61"/>
      <c r="N295" s="84">
        <v>4702</v>
      </c>
      <c r="O295" s="68">
        <f t="shared" si="8"/>
      </c>
      <c r="P295" s="68" t="s">
        <v>472</v>
      </c>
      <c r="Q295" s="62"/>
    </row>
    <row r="296" spans="1:17" ht="13.5" thickBot="1">
      <c r="A296">
        <f t="shared" si="9"/>
        <v>0</v>
      </c>
      <c r="B296" s="117" t="s">
        <v>233</v>
      </c>
      <c r="M296" s="61"/>
      <c r="N296" s="84">
        <v>4703</v>
      </c>
      <c r="O296" s="68">
        <f t="shared" si="8"/>
      </c>
      <c r="P296" s="68" t="s">
        <v>472</v>
      </c>
      <c r="Q296" s="62"/>
    </row>
    <row r="297" spans="1:17" ht="13.5" thickBot="1">
      <c r="A297">
        <f t="shared" si="9"/>
        <v>0</v>
      </c>
      <c r="B297" s="117" t="s">
        <v>233</v>
      </c>
      <c r="M297" s="61"/>
      <c r="N297" s="84">
        <v>4704</v>
      </c>
      <c r="O297" s="68">
        <f t="shared" si="8"/>
      </c>
      <c r="P297" s="68" t="s">
        <v>472</v>
      </c>
      <c r="Q297" s="62"/>
    </row>
    <row r="298" spans="1:17" ht="13.5" thickBot="1">
      <c r="A298">
        <f t="shared" si="9"/>
        <v>0</v>
      </c>
      <c r="B298" s="117" t="s">
        <v>233</v>
      </c>
      <c r="M298" s="61"/>
      <c r="N298" s="84">
        <v>4706</v>
      </c>
      <c r="O298" s="68">
        <f t="shared" si="8"/>
      </c>
      <c r="P298" s="68" t="s">
        <v>472</v>
      </c>
      <c r="Q298" s="62"/>
    </row>
    <row r="299" spans="1:17" ht="13.5" thickBot="1">
      <c r="A299">
        <f t="shared" si="9"/>
        <v>0</v>
      </c>
      <c r="B299" s="117" t="s">
        <v>233</v>
      </c>
      <c r="M299" s="61"/>
      <c r="N299" s="84">
        <v>4707</v>
      </c>
      <c r="O299" s="68">
        <f t="shared" si="8"/>
      </c>
      <c r="P299" s="68" t="s">
        <v>472</v>
      </c>
      <c r="Q299" s="62"/>
    </row>
    <row r="300" spans="1:17" ht="13.5" thickBot="1">
      <c r="A300">
        <f t="shared" si="9"/>
        <v>0</v>
      </c>
      <c r="B300" s="117" t="s">
        <v>233</v>
      </c>
      <c r="M300" s="61"/>
      <c r="N300" s="84">
        <v>4708</v>
      </c>
      <c r="O300" s="68">
        <f t="shared" si="8"/>
      </c>
      <c r="P300" s="68" t="s">
        <v>472</v>
      </c>
      <c r="Q300" s="62"/>
    </row>
    <row r="301" spans="1:17" ht="13.5" thickBot="1">
      <c r="A301">
        <f t="shared" si="9"/>
        <v>0</v>
      </c>
      <c r="B301" s="117" t="s">
        <v>233</v>
      </c>
      <c r="M301" s="61"/>
      <c r="N301" s="84">
        <v>4709</v>
      </c>
      <c r="O301" s="68">
        <f t="shared" si="8"/>
      </c>
      <c r="P301" s="68" t="s">
        <v>472</v>
      </c>
      <c r="Q301" s="62"/>
    </row>
    <row r="302" spans="1:17" ht="13.5" thickBot="1">
      <c r="A302">
        <f t="shared" si="9"/>
        <v>0</v>
      </c>
      <c r="B302" s="117" t="s">
        <v>233</v>
      </c>
      <c r="M302" s="61"/>
      <c r="N302" s="84">
        <v>4710</v>
      </c>
      <c r="O302" s="68">
        <f t="shared" si="8"/>
      </c>
      <c r="P302" s="68" t="s">
        <v>472</v>
      </c>
      <c r="Q302" s="62"/>
    </row>
    <row r="303" spans="1:17" ht="13.5" thickBot="1">
      <c r="A303">
        <f t="shared" si="9"/>
        <v>0</v>
      </c>
      <c r="B303" s="117" t="s">
        <v>233</v>
      </c>
      <c r="M303" s="61"/>
      <c r="N303" s="84">
        <v>4712</v>
      </c>
      <c r="O303" s="68">
        <f t="shared" si="8"/>
      </c>
      <c r="P303" s="68" t="s">
        <v>472</v>
      </c>
      <c r="Q303" s="62"/>
    </row>
    <row r="304" spans="1:17" ht="13.5" thickBot="1">
      <c r="A304">
        <f t="shared" si="9"/>
        <v>0</v>
      </c>
      <c r="B304" s="117" t="s">
        <v>233</v>
      </c>
      <c r="M304" s="61"/>
      <c r="N304" s="84">
        <v>5001</v>
      </c>
      <c r="O304" s="68">
        <f t="shared" si="8"/>
      </c>
      <c r="P304" s="68" t="s">
        <v>472</v>
      </c>
      <c r="Q304" s="62"/>
    </row>
    <row r="305" spans="1:17" ht="13.5" thickBot="1">
      <c r="A305">
        <f t="shared" si="9"/>
        <v>0</v>
      </c>
      <c r="B305" s="117" t="s">
        <v>233</v>
      </c>
      <c r="M305" s="61"/>
      <c r="N305" s="84">
        <v>5063</v>
      </c>
      <c r="O305" s="68">
        <f t="shared" si="8"/>
      </c>
      <c r="P305" s="68" t="s">
        <v>472</v>
      </c>
      <c r="Q305" s="62"/>
    </row>
    <row r="306" spans="1:17" ht="13.5" thickBot="1">
      <c r="A306">
        <f t="shared" si="9"/>
        <v>0</v>
      </c>
      <c r="B306" s="117" t="s">
        <v>233</v>
      </c>
      <c r="M306" s="61"/>
      <c r="N306" s="84">
        <v>5072</v>
      </c>
      <c r="O306" s="68">
        <f t="shared" si="8"/>
      </c>
      <c r="P306" s="68" t="s">
        <v>472</v>
      </c>
      <c r="Q306" s="62"/>
    </row>
    <row r="307" spans="1:17" ht="13.5" thickBot="1">
      <c r="A307">
        <f t="shared" si="9"/>
        <v>0</v>
      </c>
      <c r="B307" s="117" t="s">
        <v>233</v>
      </c>
      <c r="M307" s="61"/>
      <c r="N307" s="84">
        <v>5101</v>
      </c>
      <c r="O307" s="68">
        <f t="shared" si="8"/>
      </c>
      <c r="P307" s="68" t="s">
        <v>219</v>
      </c>
      <c r="Q307" s="62"/>
    </row>
    <row r="308" spans="1:17" ht="13.5" thickBot="1">
      <c r="A308">
        <f t="shared" si="9"/>
        <v>0</v>
      </c>
      <c r="B308" s="117" t="s">
        <v>233</v>
      </c>
      <c r="M308" s="61"/>
      <c r="N308" s="84">
        <v>5102</v>
      </c>
      <c r="O308" s="68">
        <f t="shared" si="8"/>
      </c>
      <c r="P308" s="68" t="s">
        <v>219</v>
      </c>
      <c r="Q308" s="62"/>
    </row>
    <row r="309" spans="1:17" ht="13.5" thickBot="1">
      <c r="A309">
        <f t="shared" si="9"/>
        <v>0</v>
      </c>
      <c r="B309" s="117" t="s">
        <v>233</v>
      </c>
      <c r="M309" s="61"/>
      <c r="N309" s="84">
        <v>5103</v>
      </c>
      <c r="O309" s="68">
        <f t="shared" si="8"/>
      </c>
      <c r="P309" s="68" t="s">
        <v>219</v>
      </c>
      <c r="Q309" s="62"/>
    </row>
    <row r="310" spans="1:17" ht="13.5" thickBot="1">
      <c r="A310">
        <f t="shared" si="9"/>
        <v>0</v>
      </c>
      <c r="B310" s="117" t="s">
        <v>233</v>
      </c>
      <c r="M310" s="61"/>
      <c r="N310" s="84">
        <v>5104</v>
      </c>
      <c r="O310" s="68">
        <f t="shared" si="8"/>
      </c>
      <c r="P310" s="68" t="s">
        <v>219</v>
      </c>
      <c r="Q310" s="62"/>
    </row>
    <row r="311" spans="1:17" ht="13.5" thickBot="1">
      <c r="A311">
        <f t="shared" si="9"/>
        <v>0</v>
      </c>
      <c r="B311" s="117" t="s">
        <v>233</v>
      </c>
      <c r="M311" s="61"/>
      <c r="N311" s="84">
        <v>5105</v>
      </c>
      <c r="O311" s="68">
        <f t="shared" si="8"/>
      </c>
      <c r="P311" s="68" t="s">
        <v>219</v>
      </c>
      <c r="Q311" s="62"/>
    </row>
    <row r="312" spans="1:17" ht="13.5" thickBot="1">
      <c r="A312">
        <f t="shared" si="9"/>
        <v>0</v>
      </c>
      <c r="B312" s="117" t="s">
        <v>233</v>
      </c>
      <c r="M312" s="61"/>
      <c r="N312" s="84">
        <v>5106</v>
      </c>
      <c r="O312" s="68">
        <f t="shared" si="8"/>
      </c>
      <c r="P312" s="68" t="s">
        <v>219</v>
      </c>
      <c r="Q312" s="62"/>
    </row>
    <row r="313" spans="1:17" ht="13.5" thickBot="1">
      <c r="A313">
        <f t="shared" si="9"/>
        <v>0</v>
      </c>
      <c r="B313" s="117" t="s">
        <v>233</v>
      </c>
      <c r="M313" s="61"/>
      <c r="N313" s="84">
        <v>5107</v>
      </c>
      <c r="O313" s="68">
        <f t="shared" si="8"/>
      </c>
      <c r="P313" s="68" t="s">
        <v>219</v>
      </c>
      <c r="Q313" s="62"/>
    </row>
    <row r="314" spans="1:17" ht="13.5" thickBot="1">
      <c r="A314">
        <f t="shared" si="9"/>
        <v>0</v>
      </c>
      <c r="B314" s="117" t="s">
        <v>233</v>
      </c>
      <c r="M314" s="61"/>
      <c r="N314" s="84">
        <v>5110</v>
      </c>
      <c r="O314" s="68">
        <f t="shared" si="8"/>
      </c>
      <c r="P314" s="68" t="s">
        <v>219</v>
      </c>
      <c r="Q314" s="62"/>
    </row>
    <row r="315" spans="1:17" ht="13.5" thickBot="1">
      <c r="A315">
        <f t="shared" si="9"/>
        <v>0</v>
      </c>
      <c r="B315" s="117" t="s">
        <v>233</v>
      </c>
      <c r="M315" s="61"/>
      <c r="N315" s="84">
        <v>8421</v>
      </c>
      <c r="O315" s="68">
        <f t="shared" si="8"/>
      </c>
      <c r="P315" s="68" t="s">
        <v>480</v>
      </c>
      <c r="Q315" s="62"/>
    </row>
    <row r="316" spans="1:17" ht="13.5" thickBot="1">
      <c r="A316">
        <f t="shared" si="9"/>
        <v>0</v>
      </c>
      <c r="B316" s="117" t="s">
        <v>233</v>
      </c>
      <c r="M316" s="61"/>
      <c r="N316" s="84">
        <v>8431</v>
      </c>
      <c r="O316" s="68">
        <f t="shared" si="8"/>
      </c>
      <c r="P316" s="68" t="s">
        <v>480</v>
      </c>
      <c r="Q316" s="62"/>
    </row>
    <row r="317" spans="1:17" ht="13.5" thickBot="1">
      <c r="A317">
        <f t="shared" si="9"/>
        <v>0</v>
      </c>
      <c r="B317" s="117" t="s">
        <v>233</v>
      </c>
      <c r="M317" s="61"/>
      <c r="N317" s="84">
        <v>8501</v>
      </c>
      <c r="O317" s="68">
        <f t="shared" si="8"/>
      </c>
      <c r="P317" s="68" t="s">
        <v>480</v>
      </c>
      <c r="Q317" s="62"/>
    </row>
    <row r="318" spans="1:17" ht="13.5" thickBot="1">
      <c r="A318">
        <f t="shared" si="9"/>
        <v>0</v>
      </c>
      <c r="B318" s="117" t="s">
        <v>233</v>
      </c>
      <c r="M318" s="61"/>
      <c r="N318" s="84">
        <v>8521</v>
      </c>
      <c r="O318" s="68">
        <f t="shared" si="8"/>
      </c>
      <c r="P318" s="68" t="s">
        <v>480</v>
      </c>
      <c r="Q318" s="62"/>
    </row>
    <row r="319" spans="1:17" ht="13.5" thickBot="1">
      <c r="A319">
        <f t="shared" si="9"/>
        <v>0</v>
      </c>
      <c r="B319" s="117" t="s">
        <v>233</v>
      </c>
      <c r="M319" s="61"/>
      <c r="N319" s="84">
        <v>8701</v>
      </c>
      <c r="O319" s="68">
        <f t="shared" si="8"/>
      </c>
      <c r="P319" s="68" t="s">
        <v>480</v>
      </c>
      <c r="Q319" s="62"/>
    </row>
    <row r="320" spans="1:17" ht="13.5" thickBot="1">
      <c r="A320">
        <f t="shared" si="9"/>
        <v>0</v>
      </c>
      <c r="B320" s="117" t="s">
        <v>233</v>
      </c>
      <c r="M320" s="61"/>
      <c r="N320" s="84">
        <v>8702</v>
      </c>
      <c r="O320" s="68">
        <f t="shared" si="8"/>
      </c>
      <c r="P320" s="68" t="s">
        <v>480</v>
      </c>
      <c r="Q320" s="62"/>
    </row>
    <row r="321" spans="1:17" ht="13.5" thickBot="1">
      <c r="A321">
        <f t="shared" si="9"/>
        <v>0</v>
      </c>
      <c r="B321" s="117" t="s">
        <v>233</v>
      </c>
      <c r="M321" s="61"/>
      <c r="N321" s="84">
        <v>8705</v>
      </c>
      <c r="O321" s="68">
        <f t="shared" si="8"/>
      </c>
      <c r="P321" s="68" t="s">
        <v>480</v>
      </c>
      <c r="Q321" s="62"/>
    </row>
    <row r="322" spans="1:17" ht="13.5" thickBot="1">
      <c r="A322">
        <f t="shared" si="9"/>
        <v>0</v>
      </c>
      <c r="B322" s="117" t="s">
        <v>233</v>
      </c>
      <c r="M322" s="61"/>
      <c r="N322" s="84">
        <v>8708</v>
      </c>
      <c r="O322" s="68">
        <f t="shared" si="8"/>
      </c>
      <c r="P322" s="68" t="s">
        <v>480</v>
      </c>
      <c r="Q322" s="62"/>
    </row>
    <row r="323" spans="1:17" ht="13.5" thickBot="1">
      <c r="A323">
        <f t="shared" si="9"/>
        <v>0</v>
      </c>
      <c r="B323" s="117" t="s">
        <v>233</v>
      </c>
      <c r="M323" s="61"/>
      <c r="N323" s="84">
        <v>8709</v>
      </c>
      <c r="O323" s="68">
        <f t="shared" si="8"/>
      </c>
      <c r="P323" s="68" t="s">
        <v>480</v>
      </c>
      <c r="Q323" s="62"/>
    </row>
    <row r="324" spans="1:17" ht="13.5" thickBot="1">
      <c r="A324">
        <f t="shared" si="9"/>
        <v>0</v>
      </c>
      <c r="B324" s="117" t="s">
        <v>233</v>
      </c>
      <c r="M324" s="61"/>
      <c r="N324" s="84">
        <v>8715</v>
      </c>
      <c r="O324" s="68">
        <f t="shared" si="8"/>
      </c>
      <c r="P324" s="68" t="s">
        <v>480</v>
      </c>
      <c r="Q324" s="62"/>
    </row>
    <row r="325" spans="1:17" ht="13.5" thickBot="1">
      <c r="A325">
        <f t="shared" si="9"/>
        <v>0</v>
      </c>
      <c r="B325" s="117" t="s">
        <v>233</v>
      </c>
      <c r="M325" s="61"/>
      <c r="N325" s="84">
        <v>8716</v>
      </c>
      <c r="O325" s="68">
        <f t="shared" si="8"/>
      </c>
      <c r="P325" s="68" t="s">
        <v>480</v>
      </c>
      <c r="Q325" s="62"/>
    </row>
    <row r="326" spans="1:17" ht="13.5" thickBot="1">
      <c r="A326">
        <f t="shared" si="9"/>
        <v>0</v>
      </c>
      <c r="B326" s="117" t="s">
        <v>233</v>
      </c>
      <c r="M326" s="61"/>
      <c r="N326" s="84">
        <v>8717</v>
      </c>
      <c r="O326" s="68">
        <f t="shared" si="8"/>
      </c>
      <c r="P326" s="68" t="s">
        <v>480</v>
      </c>
      <c r="Q326" s="62"/>
    </row>
    <row r="327" spans="1:17" ht="13.5" thickBot="1">
      <c r="A327">
        <f t="shared" si="9"/>
        <v>0</v>
      </c>
      <c r="B327" s="117" t="s">
        <v>233</v>
      </c>
      <c r="M327" s="61"/>
      <c r="N327" s="84">
        <v>8725</v>
      </c>
      <c r="O327" s="68">
        <f t="shared" si="8"/>
      </c>
      <c r="P327" s="68" t="s">
        <v>480</v>
      </c>
      <c r="Q327" s="62"/>
    </row>
    <row r="328" spans="1:17" ht="13.5" thickBot="1">
      <c r="A328">
        <f t="shared" si="9"/>
        <v>0</v>
      </c>
      <c r="B328" s="117" t="s">
        <v>233</v>
      </c>
      <c r="M328" s="61"/>
      <c r="N328" s="84">
        <v>8727</v>
      </c>
      <c r="O328" s="68">
        <f t="shared" si="8"/>
      </c>
      <c r="P328" s="68" t="s">
        <v>480</v>
      </c>
      <c r="Q328" s="62"/>
    </row>
    <row r="329" spans="1:17" ht="13.5" thickBot="1">
      <c r="A329">
        <f t="shared" si="9"/>
        <v>0</v>
      </c>
      <c r="B329" s="117" t="s">
        <v>233</v>
      </c>
      <c r="M329" s="61"/>
      <c r="N329" s="84">
        <v>8728</v>
      </c>
      <c r="O329" s="68">
        <f t="shared" si="8"/>
      </c>
      <c r="P329" s="68" t="s">
        <v>480</v>
      </c>
      <c r="Q329" s="62"/>
    </row>
    <row r="330" spans="1:17" ht="13.5" thickBot="1">
      <c r="A330">
        <f t="shared" si="9"/>
        <v>0</v>
      </c>
      <c r="B330" s="117" t="s">
        <v>233</v>
      </c>
      <c r="M330" s="61"/>
      <c r="N330" s="84">
        <v>8729</v>
      </c>
      <c r="O330" s="68">
        <f t="shared" si="8"/>
      </c>
      <c r="P330" s="68" t="s">
        <v>480</v>
      </c>
      <c r="Q330" s="62"/>
    </row>
    <row r="331" spans="1:17" ht="13.5" thickBot="1">
      <c r="A331">
        <f t="shared" si="9"/>
        <v>0</v>
      </c>
      <c r="B331" s="117" t="s">
        <v>233</v>
      </c>
      <c r="M331" s="61"/>
      <c r="N331" s="84">
        <v>8730</v>
      </c>
      <c r="O331" s="68">
        <f t="shared" si="8"/>
      </c>
      <c r="P331" s="68" t="s">
        <v>480</v>
      </c>
      <c r="Q331" s="62"/>
    </row>
    <row r="332" spans="1:17" ht="13.5" thickBot="1">
      <c r="A332">
        <f t="shared" si="9"/>
        <v>0</v>
      </c>
      <c r="B332" s="117" t="s">
        <v>233</v>
      </c>
      <c r="M332" s="61"/>
      <c r="N332" s="84">
        <v>8731</v>
      </c>
      <c r="O332" s="68">
        <f aca="true" t="shared" si="10" ref="O332:O358">IF(N332=B332,P332,"")</f>
      </c>
      <c r="P332" s="68" t="s">
        <v>480</v>
      </c>
      <c r="Q332" s="62"/>
    </row>
    <row r="333" spans="1:17" ht="13.5" thickBot="1">
      <c r="A333">
        <f aca="true" t="shared" si="11" ref="A333:A359">INDEX($B$1:$P$500,MATCH(B333,$N$1:$N$500,),MATCH("department",$B$10:$P$10,))</f>
        <v>0</v>
      </c>
      <c r="B333" s="117" t="s">
        <v>233</v>
      </c>
      <c r="M333" s="61"/>
      <c r="N333" s="84">
        <v>8733</v>
      </c>
      <c r="O333" s="68">
        <f t="shared" si="10"/>
      </c>
      <c r="P333" s="68" t="s">
        <v>480</v>
      </c>
      <c r="Q333" s="62"/>
    </row>
    <row r="334" spans="1:17" ht="13.5" thickBot="1">
      <c r="A334">
        <f t="shared" si="11"/>
        <v>0</v>
      </c>
      <c r="B334" s="117" t="s">
        <v>233</v>
      </c>
      <c r="M334" s="61"/>
      <c r="N334" s="84">
        <v>8734</v>
      </c>
      <c r="O334" s="68">
        <f t="shared" si="10"/>
      </c>
      <c r="P334" s="68" t="s">
        <v>480</v>
      </c>
      <c r="Q334" s="62"/>
    </row>
    <row r="335" spans="1:17" ht="13.5" thickBot="1">
      <c r="A335">
        <f t="shared" si="11"/>
        <v>0</v>
      </c>
      <c r="B335" s="117" t="s">
        <v>233</v>
      </c>
      <c r="M335" s="61"/>
      <c r="N335" s="84">
        <v>8741</v>
      </c>
      <c r="O335" s="68">
        <f t="shared" si="10"/>
      </c>
      <c r="P335" s="68" t="s">
        <v>480</v>
      </c>
      <c r="Q335" s="62"/>
    </row>
    <row r="336" spans="1:17" ht="13.5" thickBot="1">
      <c r="A336">
        <f t="shared" si="11"/>
        <v>0</v>
      </c>
      <c r="B336" s="117" t="s">
        <v>233</v>
      </c>
      <c r="M336" s="61"/>
      <c r="N336" s="84">
        <v>8742</v>
      </c>
      <c r="O336" s="68">
        <f t="shared" si="10"/>
      </c>
      <c r="P336" s="68" t="s">
        <v>480</v>
      </c>
      <c r="Q336" s="62"/>
    </row>
    <row r="337" spans="1:17" ht="13.5" thickBot="1">
      <c r="A337">
        <f t="shared" si="11"/>
        <v>0</v>
      </c>
      <c r="B337" s="117" t="s">
        <v>233</v>
      </c>
      <c r="M337" s="61"/>
      <c r="N337" s="84">
        <v>8744</v>
      </c>
      <c r="O337" s="68">
        <f t="shared" si="10"/>
      </c>
      <c r="P337" s="68" t="s">
        <v>480</v>
      </c>
      <c r="Q337" s="62"/>
    </row>
    <row r="338" spans="1:17" ht="13.5" thickBot="1">
      <c r="A338">
        <f t="shared" si="11"/>
        <v>0</v>
      </c>
      <c r="B338" s="117" t="s">
        <v>233</v>
      </c>
      <c r="M338" s="61"/>
      <c r="N338" s="84">
        <v>8745</v>
      </c>
      <c r="O338" s="68">
        <f t="shared" si="10"/>
      </c>
      <c r="P338" s="68" t="s">
        <v>480</v>
      </c>
      <c r="Q338" s="62"/>
    </row>
    <row r="339" spans="1:17" ht="13.5" thickBot="1">
      <c r="A339">
        <f t="shared" si="11"/>
        <v>0</v>
      </c>
      <c r="B339" s="117" t="s">
        <v>233</v>
      </c>
      <c r="M339" s="61"/>
      <c r="N339" s="84">
        <v>8747</v>
      </c>
      <c r="O339" s="68">
        <f t="shared" si="10"/>
      </c>
      <c r="P339" s="68" t="s">
        <v>480</v>
      </c>
      <c r="Q339" s="62"/>
    </row>
    <row r="340" spans="1:17" ht="13.5" thickBot="1">
      <c r="A340">
        <f t="shared" si="11"/>
        <v>0</v>
      </c>
      <c r="B340" s="117" t="s">
        <v>233</v>
      </c>
      <c r="M340" s="61"/>
      <c r="N340" s="84">
        <v>8752</v>
      </c>
      <c r="O340" s="68">
        <f t="shared" si="10"/>
      </c>
      <c r="P340" s="68" t="s">
        <v>480</v>
      </c>
      <c r="Q340" s="62"/>
    </row>
    <row r="341" spans="1:17" ht="13.5" thickBot="1">
      <c r="A341">
        <f t="shared" si="11"/>
        <v>0</v>
      </c>
      <c r="B341" s="117" t="s">
        <v>233</v>
      </c>
      <c r="M341" s="61"/>
      <c r="N341" s="84">
        <v>8757</v>
      </c>
      <c r="O341" s="68">
        <f t="shared" si="10"/>
      </c>
      <c r="P341" s="68" t="s">
        <v>480</v>
      </c>
      <c r="Q341" s="62"/>
    </row>
    <row r="342" spans="1:17" ht="13.5" thickBot="1">
      <c r="A342">
        <f t="shared" si="11"/>
        <v>0</v>
      </c>
      <c r="B342" s="117" t="s">
        <v>233</v>
      </c>
      <c r="M342" s="61"/>
      <c r="N342" s="84">
        <v>8760</v>
      </c>
      <c r="O342" s="68">
        <f t="shared" si="10"/>
      </c>
      <c r="P342" s="68" t="s">
        <v>480</v>
      </c>
      <c r="Q342" s="62"/>
    </row>
    <row r="343" spans="1:17" ht="13.5" thickBot="1">
      <c r="A343">
        <f t="shared" si="11"/>
        <v>0</v>
      </c>
      <c r="B343" s="117" t="s">
        <v>233</v>
      </c>
      <c r="M343" s="61"/>
      <c r="N343" s="84">
        <v>8781</v>
      </c>
      <c r="O343" s="68">
        <f t="shared" si="10"/>
      </c>
      <c r="P343" s="68" t="s">
        <v>480</v>
      </c>
      <c r="Q343" s="62"/>
    </row>
    <row r="344" spans="1:17" ht="13.5" thickBot="1">
      <c r="A344">
        <f t="shared" si="11"/>
        <v>0</v>
      </c>
      <c r="B344" s="117" t="s">
        <v>233</v>
      </c>
      <c r="M344" s="61"/>
      <c r="N344" s="84">
        <v>8792</v>
      </c>
      <c r="O344" s="68">
        <f t="shared" si="10"/>
      </c>
      <c r="P344" s="68" t="s">
        <v>480</v>
      </c>
      <c r="Q344" s="62"/>
    </row>
    <row r="345" spans="1:17" ht="13.5" thickBot="1">
      <c r="A345">
        <f t="shared" si="11"/>
        <v>0</v>
      </c>
      <c r="B345" s="117" t="s">
        <v>233</v>
      </c>
      <c r="M345" s="61"/>
      <c r="N345" s="84">
        <v>8793</v>
      </c>
      <c r="O345" s="68">
        <f t="shared" si="10"/>
      </c>
      <c r="P345" s="68" t="s">
        <v>480</v>
      </c>
      <c r="Q345" s="62"/>
    </row>
    <row r="346" spans="1:17" ht="13.5" thickBot="1">
      <c r="A346">
        <f t="shared" si="11"/>
        <v>0</v>
      </c>
      <c r="B346" s="117" t="s">
        <v>233</v>
      </c>
      <c r="M346" s="61"/>
      <c r="N346" s="84">
        <v>8794</v>
      </c>
      <c r="O346" s="68">
        <f t="shared" si="10"/>
      </c>
      <c r="P346" s="68" t="s">
        <v>480</v>
      </c>
      <c r="Q346" s="62"/>
    </row>
    <row r="347" spans="1:17" ht="13.5" thickBot="1">
      <c r="A347">
        <f t="shared" si="11"/>
        <v>0</v>
      </c>
      <c r="B347" s="117" t="s">
        <v>233</v>
      </c>
      <c r="M347" s="61"/>
      <c r="N347" s="84">
        <v>8795</v>
      </c>
      <c r="O347" s="68">
        <f t="shared" si="10"/>
      </c>
      <c r="P347" s="68" t="s">
        <v>480</v>
      </c>
      <c r="Q347" s="62"/>
    </row>
    <row r="348" spans="1:17" ht="13.5" thickBot="1">
      <c r="A348">
        <f t="shared" si="11"/>
        <v>0</v>
      </c>
      <c r="B348" s="117" t="s">
        <v>233</v>
      </c>
      <c r="M348" s="61"/>
      <c r="N348" s="84">
        <v>8796</v>
      </c>
      <c r="O348" s="68">
        <f t="shared" si="10"/>
      </c>
      <c r="P348" s="68" t="s">
        <v>480</v>
      </c>
      <c r="Q348" s="62"/>
    </row>
    <row r="349" spans="1:17" ht="13.5" thickBot="1">
      <c r="A349">
        <f t="shared" si="11"/>
        <v>0</v>
      </c>
      <c r="B349" s="117" t="s">
        <v>233</v>
      </c>
      <c r="M349" s="61"/>
      <c r="N349" s="84">
        <v>8797</v>
      </c>
      <c r="O349" s="68">
        <f t="shared" si="10"/>
      </c>
      <c r="P349" s="68" t="s">
        <v>480</v>
      </c>
      <c r="Q349" s="62"/>
    </row>
    <row r="350" spans="1:17" ht="13.5" thickBot="1">
      <c r="A350">
        <f t="shared" si="11"/>
        <v>0</v>
      </c>
      <c r="B350" s="117" t="s">
        <v>233</v>
      </c>
      <c r="M350" s="61"/>
      <c r="N350" s="84">
        <v>8798</v>
      </c>
      <c r="O350" s="68">
        <f t="shared" si="10"/>
      </c>
      <c r="P350" s="68" t="s">
        <v>480</v>
      </c>
      <c r="Q350" s="62"/>
    </row>
    <row r="351" spans="1:17" ht="13.5" thickBot="1">
      <c r="A351">
        <f t="shared" si="11"/>
        <v>0</v>
      </c>
      <c r="B351" s="117" t="s">
        <v>233</v>
      </c>
      <c r="M351" s="61"/>
      <c r="N351" s="84">
        <v>8799</v>
      </c>
      <c r="O351" s="68">
        <f t="shared" si="10"/>
      </c>
      <c r="P351" s="68" t="s">
        <v>480</v>
      </c>
      <c r="Q351" s="62"/>
    </row>
    <row r="352" spans="1:17" ht="13.5" thickBot="1">
      <c r="A352">
        <f t="shared" si="11"/>
        <v>0</v>
      </c>
      <c r="B352" s="117" t="s">
        <v>233</v>
      </c>
      <c r="M352" s="61"/>
      <c r="N352" s="84">
        <v>8800</v>
      </c>
      <c r="O352" s="68">
        <f t="shared" si="10"/>
      </c>
      <c r="P352" s="68" t="s">
        <v>480</v>
      </c>
      <c r="Q352" s="62"/>
    </row>
    <row r="353" spans="1:17" ht="13.5" thickBot="1">
      <c r="A353">
        <f t="shared" si="11"/>
        <v>0</v>
      </c>
      <c r="B353" s="117" t="s">
        <v>233</v>
      </c>
      <c r="M353" s="61"/>
      <c r="N353" s="84">
        <v>8801</v>
      </c>
      <c r="O353" s="68">
        <f t="shared" si="10"/>
      </c>
      <c r="P353" s="68" t="s">
        <v>480</v>
      </c>
      <c r="Q353" s="62"/>
    </row>
    <row r="354" spans="1:17" ht="13.5" thickBot="1">
      <c r="A354">
        <f t="shared" si="11"/>
        <v>0</v>
      </c>
      <c r="B354" s="117" t="s">
        <v>233</v>
      </c>
      <c r="M354" s="61"/>
      <c r="N354" s="84">
        <v>8802</v>
      </c>
      <c r="O354" s="68">
        <f t="shared" si="10"/>
      </c>
      <c r="P354" s="68" t="s">
        <v>480</v>
      </c>
      <c r="Q354" s="62"/>
    </row>
    <row r="355" spans="1:17" ht="13.5" thickBot="1">
      <c r="A355">
        <f t="shared" si="11"/>
        <v>0</v>
      </c>
      <c r="B355" s="117" t="s">
        <v>233</v>
      </c>
      <c r="M355" s="61"/>
      <c r="N355" s="84">
        <v>8835</v>
      </c>
      <c r="O355" s="68">
        <f t="shared" si="10"/>
      </c>
      <c r="P355" s="68" t="s">
        <v>480</v>
      </c>
      <c r="Q355" s="62"/>
    </row>
    <row r="356" spans="1:17" ht="13.5" thickBot="1">
      <c r="A356">
        <f t="shared" si="11"/>
        <v>0</v>
      </c>
      <c r="B356" s="117" t="s">
        <v>233</v>
      </c>
      <c r="M356" s="61"/>
      <c r="N356" s="84">
        <v>8851</v>
      </c>
      <c r="O356" s="68">
        <f t="shared" si="10"/>
      </c>
      <c r="P356" s="68" t="s">
        <v>480</v>
      </c>
      <c r="Q356" s="62"/>
    </row>
    <row r="357" spans="1:17" ht="13.5" thickBot="1">
      <c r="A357">
        <f t="shared" si="11"/>
        <v>0</v>
      </c>
      <c r="B357" s="117" t="s">
        <v>233</v>
      </c>
      <c r="M357" s="61"/>
      <c r="N357" s="84">
        <v>8861</v>
      </c>
      <c r="O357" s="68">
        <f t="shared" si="10"/>
      </c>
      <c r="P357" s="68" t="s">
        <v>480</v>
      </c>
      <c r="Q357" s="62"/>
    </row>
    <row r="358" spans="1:17" ht="13.5" thickBot="1">
      <c r="A358">
        <f t="shared" si="11"/>
        <v>0</v>
      </c>
      <c r="B358" s="117" t="s">
        <v>233</v>
      </c>
      <c r="M358" s="61"/>
      <c r="N358" s="84">
        <v>8862</v>
      </c>
      <c r="O358" s="68">
        <f t="shared" si="10"/>
      </c>
      <c r="P358" s="68" t="s">
        <v>480</v>
      </c>
      <c r="Q358" s="62"/>
    </row>
    <row r="359" spans="1:17" ht="13.5" thickBot="1">
      <c r="A359">
        <f t="shared" si="11"/>
        <v>0</v>
      </c>
      <c r="B359" s="117" t="s">
        <v>233</v>
      </c>
      <c r="N359" s="84">
        <v>8863</v>
      </c>
      <c r="O359" s="68">
        <f aca="true" t="shared" si="12" ref="O359:O397">IF(N359=B359,P359,"")</f>
      </c>
      <c r="P359" s="68" t="s">
        <v>480</v>
      </c>
      <c r="Q359" s="62"/>
    </row>
    <row r="360" spans="2:16" ht="13.5" thickBot="1">
      <c r="B360" s="117" t="s">
        <v>233</v>
      </c>
      <c r="N360" s="64" t="s">
        <v>233</v>
      </c>
      <c r="O360" s="66">
        <f t="shared" si="12"/>
        <v>0</v>
      </c>
      <c r="P360" s="67"/>
    </row>
    <row r="361" spans="2:15" ht="13.5" thickBot="1">
      <c r="B361" s="117" t="s">
        <v>233</v>
      </c>
      <c r="N361" s="64" t="s">
        <v>233</v>
      </c>
      <c r="O361" s="66">
        <f t="shared" si="12"/>
        <v>0</v>
      </c>
    </row>
    <row r="362" spans="2:15" ht="13.5" thickBot="1">
      <c r="B362" s="117" t="s">
        <v>233</v>
      </c>
      <c r="N362" s="64" t="s">
        <v>233</v>
      </c>
      <c r="O362" s="66">
        <f t="shared" si="12"/>
        <v>0</v>
      </c>
    </row>
    <row r="363" spans="2:15" ht="13.5" thickBot="1">
      <c r="B363" s="117" t="s">
        <v>233</v>
      </c>
      <c r="N363" s="64" t="s">
        <v>233</v>
      </c>
      <c r="O363" s="66">
        <f t="shared" si="12"/>
        <v>0</v>
      </c>
    </row>
    <row r="364" spans="2:15" ht="13.5" thickBot="1">
      <c r="B364" s="117" t="s">
        <v>233</v>
      </c>
      <c r="N364" s="64" t="s">
        <v>233</v>
      </c>
      <c r="O364" s="66">
        <f t="shared" si="12"/>
        <v>0</v>
      </c>
    </row>
    <row r="365" spans="2:15" ht="13.5" thickBot="1">
      <c r="B365" s="117" t="s">
        <v>233</v>
      </c>
      <c r="N365" s="64" t="s">
        <v>233</v>
      </c>
      <c r="O365" s="66">
        <f t="shared" si="12"/>
        <v>0</v>
      </c>
    </row>
    <row r="366" spans="2:15" ht="13.5" thickBot="1">
      <c r="B366" s="117" t="s">
        <v>233</v>
      </c>
      <c r="N366" s="64" t="s">
        <v>233</v>
      </c>
      <c r="O366" s="66">
        <f t="shared" si="12"/>
        <v>0</v>
      </c>
    </row>
    <row r="367" spans="2:15" ht="13.5" thickBot="1">
      <c r="B367" s="117" t="s">
        <v>233</v>
      </c>
      <c r="N367" s="64" t="s">
        <v>233</v>
      </c>
      <c r="O367" s="66">
        <f t="shared" si="12"/>
        <v>0</v>
      </c>
    </row>
    <row r="368" spans="2:15" ht="13.5" thickBot="1">
      <c r="B368" s="117" t="s">
        <v>233</v>
      </c>
      <c r="N368" s="64" t="s">
        <v>233</v>
      </c>
      <c r="O368" s="66">
        <f t="shared" si="12"/>
        <v>0</v>
      </c>
    </row>
    <row r="369" spans="2:15" ht="13.5" thickBot="1">
      <c r="B369" s="117" t="s">
        <v>233</v>
      </c>
      <c r="N369" s="64" t="s">
        <v>233</v>
      </c>
      <c r="O369" s="66">
        <f t="shared" si="12"/>
        <v>0</v>
      </c>
    </row>
    <row r="370" spans="2:15" ht="13.5" thickBot="1">
      <c r="B370" s="117" t="s">
        <v>233</v>
      </c>
      <c r="N370" s="64" t="s">
        <v>233</v>
      </c>
      <c r="O370" s="66">
        <f t="shared" si="12"/>
        <v>0</v>
      </c>
    </row>
    <row r="371" spans="2:15" ht="13.5" thickBot="1">
      <c r="B371" s="117" t="s">
        <v>233</v>
      </c>
      <c r="N371" s="64" t="s">
        <v>233</v>
      </c>
      <c r="O371" s="66">
        <f t="shared" si="12"/>
        <v>0</v>
      </c>
    </row>
    <row r="372" spans="2:15" ht="13.5" thickBot="1">
      <c r="B372" s="117" t="s">
        <v>233</v>
      </c>
      <c r="N372" s="64" t="s">
        <v>233</v>
      </c>
      <c r="O372" s="66">
        <f t="shared" si="12"/>
        <v>0</v>
      </c>
    </row>
    <row r="373" spans="2:15" ht="13.5" thickBot="1">
      <c r="B373" s="117" t="s">
        <v>233</v>
      </c>
      <c r="N373" s="64" t="s">
        <v>233</v>
      </c>
      <c r="O373" s="66">
        <f t="shared" si="12"/>
        <v>0</v>
      </c>
    </row>
    <row r="374" spans="2:15" ht="13.5" thickBot="1">
      <c r="B374" s="117" t="s">
        <v>233</v>
      </c>
      <c r="N374" s="64" t="s">
        <v>233</v>
      </c>
      <c r="O374" s="66">
        <f t="shared" si="12"/>
        <v>0</v>
      </c>
    </row>
    <row r="375" spans="2:15" ht="13.5" thickBot="1">
      <c r="B375" s="117" t="s">
        <v>233</v>
      </c>
      <c r="N375" s="64" t="s">
        <v>233</v>
      </c>
      <c r="O375" s="66">
        <f t="shared" si="12"/>
        <v>0</v>
      </c>
    </row>
    <row r="376" spans="2:15" ht="13.5" thickBot="1">
      <c r="B376" s="117" t="s">
        <v>233</v>
      </c>
      <c r="N376" s="64" t="s">
        <v>233</v>
      </c>
      <c r="O376" s="66">
        <f t="shared" si="12"/>
        <v>0</v>
      </c>
    </row>
    <row r="377" spans="2:15" ht="13.5" thickBot="1">
      <c r="B377" s="117" t="s">
        <v>233</v>
      </c>
      <c r="N377" s="64" t="s">
        <v>233</v>
      </c>
      <c r="O377" s="66">
        <f t="shared" si="12"/>
        <v>0</v>
      </c>
    </row>
    <row r="378" spans="2:15" ht="13.5" thickBot="1">
      <c r="B378" s="117" t="s">
        <v>233</v>
      </c>
      <c r="N378" s="64" t="s">
        <v>233</v>
      </c>
      <c r="O378" s="66">
        <f t="shared" si="12"/>
        <v>0</v>
      </c>
    </row>
    <row r="379" spans="2:15" ht="13.5" thickBot="1">
      <c r="B379" s="117" t="s">
        <v>233</v>
      </c>
      <c r="N379" s="64" t="s">
        <v>233</v>
      </c>
      <c r="O379" s="66">
        <f t="shared" si="12"/>
        <v>0</v>
      </c>
    </row>
    <row r="380" spans="2:15" ht="13.5" thickBot="1">
      <c r="B380" s="117" t="s">
        <v>233</v>
      </c>
      <c r="N380" s="64" t="s">
        <v>233</v>
      </c>
      <c r="O380" s="66">
        <f t="shared" si="12"/>
        <v>0</v>
      </c>
    </row>
    <row r="381" spans="2:15" ht="13.5" thickBot="1">
      <c r="B381" s="117" t="s">
        <v>233</v>
      </c>
      <c r="N381" s="64" t="s">
        <v>233</v>
      </c>
      <c r="O381" s="66">
        <f t="shared" si="12"/>
        <v>0</v>
      </c>
    </row>
    <row r="382" spans="2:15" ht="13.5" thickBot="1">
      <c r="B382" s="117" t="s">
        <v>233</v>
      </c>
      <c r="N382" s="64" t="s">
        <v>233</v>
      </c>
      <c r="O382" s="66">
        <f t="shared" si="12"/>
        <v>0</v>
      </c>
    </row>
    <row r="383" spans="2:15" ht="13.5" thickBot="1">
      <c r="B383" s="117" t="s">
        <v>233</v>
      </c>
      <c r="N383" s="64" t="s">
        <v>233</v>
      </c>
      <c r="O383" s="66">
        <f t="shared" si="12"/>
        <v>0</v>
      </c>
    </row>
    <row r="384" spans="2:15" ht="13.5" thickBot="1">
      <c r="B384" s="117" t="s">
        <v>233</v>
      </c>
      <c r="N384" s="64" t="s">
        <v>233</v>
      </c>
      <c r="O384" s="66">
        <f t="shared" si="12"/>
        <v>0</v>
      </c>
    </row>
    <row r="385" spans="2:15" ht="13.5" thickBot="1">
      <c r="B385" s="117" t="s">
        <v>233</v>
      </c>
      <c r="N385" s="64" t="s">
        <v>233</v>
      </c>
      <c r="O385" s="66">
        <f t="shared" si="12"/>
        <v>0</v>
      </c>
    </row>
    <row r="386" spans="2:15" ht="13.5" thickBot="1">
      <c r="B386" s="117" t="s">
        <v>233</v>
      </c>
      <c r="N386" s="64" t="s">
        <v>233</v>
      </c>
      <c r="O386" s="66">
        <f t="shared" si="12"/>
        <v>0</v>
      </c>
    </row>
    <row r="387" spans="2:15" ht="13.5" thickBot="1">
      <c r="B387" s="117" t="s">
        <v>233</v>
      </c>
      <c r="N387" s="64" t="s">
        <v>233</v>
      </c>
      <c r="O387" s="66">
        <f t="shared" si="12"/>
        <v>0</v>
      </c>
    </row>
    <row r="388" spans="2:15" ht="13.5" thickBot="1">
      <c r="B388" s="117" t="s">
        <v>233</v>
      </c>
      <c r="N388" s="64" t="s">
        <v>233</v>
      </c>
      <c r="O388" s="66">
        <f t="shared" si="12"/>
        <v>0</v>
      </c>
    </row>
    <row r="389" spans="2:15" ht="13.5" thickBot="1">
      <c r="B389" s="117" t="s">
        <v>233</v>
      </c>
      <c r="N389" s="64" t="s">
        <v>233</v>
      </c>
      <c r="O389" s="66">
        <f t="shared" si="12"/>
        <v>0</v>
      </c>
    </row>
    <row r="390" spans="2:15" ht="13.5" thickBot="1">
      <c r="B390" s="117" t="s">
        <v>233</v>
      </c>
      <c r="N390" s="64" t="s">
        <v>233</v>
      </c>
      <c r="O390" s="66">
        <f t="shared" si="12"/>
        <v>0</v>
      </c>
    </row>
    <row r="391" spans="2:15" ht="13.5" thickBot="1">
      <c r="B391" s="117" t="s">
        <v>233</v>
      </c>
      <c r="N391" s="64" t="s">
        <v>233</v>
      </c>
      <c r="O391" s="66">
        <f t="shared" si="12"/>
        <v>0</v>
      </c>
    </row>
    <row r="392" spans="2:15" ht="13.5" thickBot="1">
      <c r="B392" s="117" t="s">
        <v>233</v>
      </c>
      <c r="N392" s="64" t="s">
        <v>233</v>
      </c>
      <c r="O392" s="66">
        <f t="shared" si="12"/>
        <v>0</v>
      </c>
    </row>
    <row r="393" spans="2:15" ht="13.5" thickBot="1">
      <c r="B393" s="117" t="s">
        <v>233</v>
      </c>
      <c r="N393" s="64" t="s">
        <v>233</v>
      </c>
      <c r="O393" s="66">
        <f t="shared" si="12"/>
        <v>0</v>
      </c>
    </row>
    <row r="394" spans="2:15" ht="13.5" thickBot="1">
      <c r="B394" s="117" t="s">
        <v>233</v>
      </c>
      <c r="N394" s="64" t="s">
        <v>233</v>
      </c>
      <c r="O394" s="66">
        <f t="shared" si="12"/>
        <v>0</v>
      </c>
    </row>
    <row r="395" spans="2:15" ht="13.5" thickBot="1">
      <c r="B395" s="117" t="s">
        <v>233</v>
      </c>
      <c r="N395" s="64" t="s">
        <v>233</v>
      </c>
      <c r="O395" s="66">
        <f t="shared" si="12"/>
        <v>0</v>
      </c>
    </row>
    <row r="396" spans="2:15" ht="13.5" thickBot="1">
      <c r="B396" s="117" t="s">
        <v>233</v>
      </c>
      <c r="N396" s="64" t="s">
        <v>233</v>
      </c>
      <c r="O396" s="66">
        <f t="shared" si="12"/>
        <v>0</v>
      </c>
    </row>
    <row r="397" spans="2:15" ht="12.75">
      <c r="N397" s="64" t="s">
        <v>233</v>
      </c>
      <c r="O397" s="66">
        <f t="shared" si="12"/>
        <v>0</v>
      </c>
    </row>
    <row r="398" spans="2:15" ht="12.75">
      <c r="N398" s="64" t="s">
        <v>233</v>
      </c>
      <c r="O398" s="66">
        <f aca="true" t="shared" si="13" ref="O398:O461">IF(N398=B398,P398,"")</f>
        <v>0</v>
      </c>
    </row>
    <row r="399" spans="2:15" ht="12.75">
      <c r="N399" s="64" t="s">
        <v>233</v>
      </c>
      <c r="O399" s="66">
        <f t="shared" si="13"/>
        <v>0</v>
      </c>
    </row>
    <row r="400" spans="2:15" ht="12.75">
      <c r="N400" s="64" t="s">
        <v>233</v>
      </c>
      <c r="O400" s="66">
        <f t="shared" si="13"/>
        <v>0</v>
      </c>
    </row>
    <row r="401" spans="2:15" ht="12.75">
      <c r="N401" s="64" t="s">
        <v>233</v>
      </c>
      <c r="O401" s="66">
        <f t="shared" si="13"/>
        <v>0</v>
      </c>
    </row>
    <row r="402" spans="2:15" ht="12.75">
      <c r="N402" s="64" t="s">
        <v>233</v>
      </c>
      <c r="O402" s="66">
        <f t="shared" si="13"/>
        <v>0</v>
      </c>
    </row>
    <row r="403" spans="2:15" ht="12.75">
      <c r="N403" s="64" t="s">
        <v>233</v>
      </c>
      <c r="O403" s="66">
        <f t="shared" si="13"/>
        <v>0</v>
      </c>
    </row>
    <row r="404" spans="2:15" ht="12.75">
      <c r="N404" s="64" t="s">
        <v>233</v>
      </c>
      <c r="O404" s="66">
        <f t="shared" si="13"/>
        <v>0</v>
      </c>
    </row>
    <row r="405" spans="2:15" ht="12.75">
      <c r="N405" s="64" t="s">
        <v>233</v>
      </c>
      <c r="O405" s="66">
        <f t="shared" si="13"/>
        <v>0</v>
      </c>
    </row>
    <row r="406" spans="2:15" ht="12.75">
      <c r="N406" s="64" t="s">
        <v>233</v>
      </c>
      <c r="O406" s="66">
        <f t="shared" si="13"/>
        <v>0</v>
      </c>
    </row>
    <row r="407" spans="2:15" ht="12.75">
      <c r="N407" s="64" t="s">
        <v>233</v>
      </c>
      <c r="O407" s="66">
        <f t="shared" si="13"/>
        <v>0</v>
      </c>
    </row>
    <row r="408" spans="2:15" ht="12.75">
      <c r="N408" s="64" t="s">
        <v>233</v>
      </c>
      <c r="O408" s="66">
        <f t="shared" si="13"/>
        <v>0</v>
      </c>
    </row>
    <row r="409" spans="2:15" ht="12.75">
      <c r="N409" s="64" t="s">
        <v>233</v>
      </c>
      <c r="O409" s="66">
        <f t="shared" si="13"/>
        <v>0</v>
      </c>
    </row>
    <row r="410" spans="2:15" ht="12.75">
      <c r="N410" s="64" t="s">
        <v>233</v>
      </c>
      <c r="O410" s="66">
        <f t="shared" si="13"/>
        <v>0</v>
      </c>
    </row>
    <row r="411" spans="2:15" ht="12.75">
      <c r="N411" s="64" t="s">
        <v>233</v>
      </c>
      <c r="O411" s="66">
        <f t="shared" si="13"/>
        <v>0</v>
      </c>
    </row>
    <row r="412" spans="2:15" ht="12.75">
      <c r="N412" s="64" t="s">
        <v>233</v>
      </c>
      <c r="O412" s="66">
        <f t="shared" si="13"/>
        <v>0</v>
      </c>
    </row>
    <row r="413" spans="2:15" ht="12.75">
      <c r="N413" s="64" t="s">
        <v>233</v>
      </c>
      <c r="O413" s="66">
        <f t="shared" si="13"/>
        <v>0</v>
      </c>
    </row>
    <row r="414" spans="2:15" ht="12.75">
      <c r="N414" s="64" t="s">
        <v>233</v>
      </c>
      <c r="O414" s="66">
        <f t="shared" si="13"/>
        <v>0</v>
      </c>
    </row>
    <row r="415" spans="2:15" ht="12.75">
      <c r="N415" s="64" t="s">
        <v>233</v>
      </c>
      <c r="O415" s="66">
        <f t="shared" si="13"/>
        <v>0</v>
      </c>
    </row>
    <row r="416" spans="2:15" ht="12.75">
      <c r="N416" s="64" t="s">
        <v>233</v>
      </c>
      <c r="O416" s="66">
        <f t="shared" si="13"/>
        <v>0</v>
      </c>
    </row>
    <row r="417" spans="2:15" ht="12.75">
      <c r="N417" s="64" t="s">
        <v>233</v>
      </c>
      <c r="O417" s="66">
        <f t="shared" si="13"/>
        <v>0</v>
      </c>
    </row>
    <row r="418" spans="2:15" ht="12.75">
      <c r="N418" s="64" t="s">
        <v>233</v>
      </c>
      <c r="O418" s="66">
        <f t="shared" si="13"/>
        <v>0</v>
      </c>
    </row>
    <row r="419" spans="2:15" ht="12.75">
      <c r="N419" s="64" t="s">
        <v>233</v>
      </c>
      <c r="O419" s="66">
        <f t="shared" si="13"/>
        <v>0</v>
      </c>
    </row>
    <row r="420" spans="2:15" ht="12.75">
      <c r="N420" s="64" t="s">
        <v>233</v>
      </c>
      <c r="O420" s="66">
        <f t="shared" si="13"/>
        <v>0</v>
      </c>
    </row>
    <row r="421" spans="2:15" ht="12.75">
      <c r="N421" s="64" t="s">
        <v>233</v>
      </c>
      <c r="O421" s="66">
        <f t="shared" si="13"/>
        <v>0</v>
      </c>
    </row>
    <row r="422" spans="2:15" ht="12.75">
      <c r="N422" s="64" t="s">
        <v>233</v>
      </c>
      <c r="O422" s="66">
        <f t="shared" si="13"/>
        <v>0</v>
      </c>
    </row>
    <row r="423" spans="2:15" ht="12.75">
      <c r="N423" s="64" t="s">
        <v>233</v>
      </c>
      <c r="O423" s="66">
        <f t="shared" si="13"/>
        <v>0</v>
      </c>
    </row>
    <row r="424" spans="2:15" ht="12.75">
      <c r="N424" s="64" t="s">
        <v>233</v>
      </c>
      <c r="O424" s="66">
        <f t="shared" si="13"/>
        <v>0</v>
      </c>
    </row>
    <row r="425" spans="2:15" ht="12.75">
      <c r="N425" s="64" t="s">
        <v>233</v>
      </c>
      <c r="O425" s="66">
        <f t="shared" si="13"/>
        <v>0</v>
      </c>
    </row>
    <row r="426" spans="2:15" ht="12.75">
      <c r="N426" s="64" t="s">
        <v>233</v>
      </c>
      <c r="O426" s="66">
        <f t="shared" si="13"/>
        <v>0</v>
      </c>
    </row>
    <row r="427" spans="2:15" ht="12.75">
      <c r="N427" s="64" t="s">
        <v>233</v>
      </c>
      <c r="O427" s="66">
        <f t="shared" si="13"/>
        <v>0</v>
      </c>
    </row>
    <row r="428" spans="2:15" ht="12.75">
      <c r="N428" s="64" t="s">
        <v>233</v>
      </c>
      <c r="O428" s="66">
        <f t="shared" si="13"/>
        <v>0</v>
      </c>
    </row>
    <row r="429" spans="2:15" ht="12.75">
      <c r="N429" s="64" t="s">
        <v>233</v>
      </c>
      <c r="O429" s="66">
        <f t="shared" si="13"/>
        <v>0</v>
      </c>
    </row>
    <row r="430" spans="2:15" ht="12.75">
      <c r="N430" s="64" t="s">
        <v>233</v>
      </c>
      <c r="O430" s="66">
        <f t="shared" si="13"/>
        <v>0</v>
      </c>
    </row>
    <row r="431" spans="2:15" ht="12.75">
      <c r="N431" s="64" t="s">
        <v>233</v>
      </c>
      <c r="O431" s="66">
        <f t="shared" si="13"/>
        <v>0</v>
      </c>
    </row>
    <row r="432" spans="2:15" ht="12.75">
      <c r="N432" s="64" t="s">
        <v>233</v>
      </c>
      <c r="O432" s="66">
        <f t="shared" si="13"/>
        <v>0</v>
      </c>
    </row>
    <row r="433" spans="2:15" ht="12.75">
      <c r="N433" s="64" t="s">
        <v>233</v>
      </c>
      <c r="O433" s="66">
        <f t="shared" si="13"/>
        <v>0</v>
      </c>
    </row>
    <row r="434" spans="2:15" ht="12.75">
      <c r="N434" s="64" t="s">
        <v>233</v>
      </c>
      <c r="O434" s="66">
        <f t="shared" si="13"/>
        <v>0</v>
      </c>
    </row>
    <row r="435" spans="2:15" ht="12.75">
      <c r="N435" s="64" t="s">
        <v>233</v>
      </c>
      <c r="O435" s="66">
        <f t="shared" si="13"/>
        <v>0</v>
      </c>
    </row>
    <row r="436" spans="2:15" ht="12.75">
      <c r="N436" s="64" t="s">
        <v>233</v>
      </c>
      <c r="O436" s="66">
        <f t="shared" si="13"/>
        <v>0</v>
      </c>
    </row>
    <row r="437" spans="2:15" ht="12.75">
      <c r="N437" s="64" t="s">
        <v>233</v>
      </c>
      <c r="O437" s="66">
        <f t="shared" si="13"/>
        <v>0</v>
      </c>
    </row>
    <row r="438" spans="2:15" ht="12.75">
      <c r="N438" s="64" t="s">
        <v>233</v>
      </c>
      <c r="O438" s="66">
        <f t="shared" si="13"/>
        <v>0</v>
      </c>
    </row>
    <row r="439" spans="2:15" ht="12.75">
      <c r="N439" s="64" t="s">
        <v>233</v>
      </c>
      <c r="O439" s="66">
        <f t="shared" si="13"/>
        <v>0</v>
      </c>
    </row>
    <row r="440" spans="2:15" ht="12.75">
      <c r="N440" s="64" t="s">
        <v>233</v>
      </c>
      <c r="O440" s="66">
        <f t="shared" si="13"/>
        <v>0</v>
      </c>
    </row>
    <row r="441" spans="2:15" ht="12.75">
      <c r="N441" s="64" t="s">
        <v>233</v>
      </c>
      <c r="O441" s="66">
        <f t="shared" si="13"/>
        <v>0</v>
      </c>
    </row>
    <row r="442" spans="2:15" ht="12.75">
      <c r="N442" s="64" t="s">
        <v>233</v>
      </c>
      <c r="O442" s="66">
        <f t="shared" si="13"/>
        <v>0</v>
      </c>
    </row>
    <row r="443" spans="2:15" ht="12.75">
      <c r="N443" s="64" t="s">
        <v>233</v>
      </c>
      <c r="O443" s="66">
        <f t="shared" si="13"/>
        <v>0</v>
      </c>
    </row>
    <row r="444" spans="2:15" ht="12.75">
      <c r="N444" s="64" t="s">
        <v>233</v>
      </c>
      <c r="O444" s="66">
        <f t="shared" si="13"/>
        <v>0</v>
      </c>
    </row>
    <row r="445" spans="2:15" ht="12.75">
      <c r="N445" s="64" t="s">
        <v>233</v>
      </c>
      <c r="O445" s="66">
        <f t="shared" si="13"/>
        <v>0</v>
      </c>
    </row>
    <row r="446" spans="2:15" ht="12.75">
      <c r="N446" s="64" t="s">
        <v>233</v>
      </c>
      <c r="O446" s="66">
        <f t="shared" si="13"/>
        <v>0</v>
      </c>
    </row>
    <row r="447" spans="2:15" ht="12.75">
      <c r="N447" s="64" t="s">
        <v>233</v>
      </c>
      <c r="O447" s="66">
        <f t="shared" si="13"/>
        <v>0</v>
      </c>
    </row>
    <row r="448" spans="2:15" ht="12.75">
      <c r="N448" s="64" t="s">
        <v>233</v>
      </c>
      <c r="O448" s="66">
        <f t="shared" si="13"/>
        <v>0</v>
      </c>
    </row>
    <row r="449" spans="2:15" ht="12.75">
      <c r="N449" s="64" t="s">
        <v>233</v>
      </c>
      <c r="O449" s="66">
        <f t="shared" si="13"/>
        <v>0</v>
      </c>
    </row>
    <row r="450" spans="2:15" ht="12.75">
      <c r="N450" s="64" t="s">
        <v>233</v>
      </c>
      <c r="O450" s="66">
        <f t="shared" si="13"/>
        <v>0</v>
      </c>
    </row>
    <row r="451" spans="2:15" ht="12.75">
      <c r="N451" s="64" t="s">
        <v>233</v>
      </c>
      <c r="O451" s="66">
        <f t="shared" si="13"/>
        <v>0</v>
      </c>
    </row>
    <row r="452" spans="2:15" ht="12.75">
      <c r="N452" s="64" t="s">
        <v>233</v>
      </c>
      <c r="O452" s="66">
        <f t="shared" si="13"/>
        <v>0</v>
      </c>
    </row>
    <row r="453" spans="2:15" ht="12.75">
      <c r="N453" s="64" t="s">
        <v>233</v>
      </c>
      <c r="O453" s="66">
        <f t="shared" si="13"/>
        <v>0</v>
      </c>
    </row>
    <row r="454" spans="2:15" ht="12.75">
      <c r="N454" s="64" t="s">
        <v>233</v>
      </c>
      <c r="O454" s="66">
        <f t="shared" si="13"/>
        <v>0</v>
      </c>
    </row>
    <row r="455" spans="2:15" ht="12.75">
      <c r="N455" s="64" t="s">
        <v>233</v>
      </c>
      <c r="O455" s="66">
        <f t="shared" si="13"/>
        <v>0</v>
      </c>
    </row>
    <row r="456" spans="2:15" ht="12.75">
      <c r="N456" s="64" t="s">
        <v>233</v>
      </c>
      <c r="O456" s="66">
        <f t="shared" si="13"/>
        <v>0</v>
      </c>
    </row>
    <row r="457" spans="2:15" ht="12.75">
      <c r="N457" s="64" t="s">
        <v>233</v>
      </c>
      <c r="O457" s="66">
        <f t="shared" si="13"/>
        <v>0</v>
      </c>
    </row>
    <row r="458" spans="2:15" ht="12.75">
      <c r="N458" s="64" t="s">
        <v>233</v>
      </c>
      <c r="O458" s="66">
        <f t="shared" si="13"/>
        <v>0</v>
      </c>
    </row>
    <row r="459" spans="2:15" ht="12.75">
      <c r="N459" s="64" t="s">
        <v>233</v>
      </c>
      <c r="O459" s="66">
        <f t="shared" si="13"/>
        <v>0</v>
      </c>
    </row>
    <row r="460" spans="2:15" ht="12.75">
      <c r="N460" s="64" t="s">
        <v>233</v>
      </c>
      <c r="O460" s="66">
        <f t="shared" si="13"/>
        <v>0</v>
      </c>
    </row>
    <row r="461" spans="2:15" ht="12.75">
      <c r="N461" s="64" t="s">
        <v>233</v>
      </c>
      <c r="O461" s="66">
        <f t="shared" si="13"/>
        <v>0</v>
      </c>
    </row>
    <row r="462" spans="2:15" ht="12.75">
      <c r="N462" s="64" t="s">
        <v>233</v>
      </c>
      <c r="O462" s="66">
        <f aca="true" t="shared" si="14" ref="O462:O525">IF(N462=B462,P462,"")</f>
        <v>0</v>
      </c>
    </row>
    <row r="463" spans="2:15" ht="12.75">
      <c r="N463" s="64" t="s">
        <v>233</v>
      </c>
      <c r="O463" s="66">
        <f t="shared" si="14"/>
        <v>0</v>
      </c>
    </row>
    <row r="464" spans="2:15" ht="12.75">
      <c r="N464" s="64" t="s">
        <v>233</v>
      </c>
      <c r="O464" s="66">
        <f t="shared" si="14"/>
        <v>0</v>
      </c>
    </row>
    <row r="465" spans="2:15" ht="12.75">
      <c r="N465" s="64" t="s">
        <v>233</v>
      </c>
      <c r="O465" s="66">
        <f t="shared" si="14"/>
        <v>0</v>
      </c>
    </row>
    <row r="466" spans="2:15" ht="12.75">
      <c r="N466" s="64" t="s">
        <v>233</v>
      </c>
      <c r="O466" s="66">
        <f t="shared" si="14"/>
        <v>0</v>
      </c>
    </row>
    <row r="467" spans="2:15" ht="12.75">
      <c r="N467" s="64" t="s">
        <v>233</v>
      </c>
      <c r="O467" s="66">
        <f t="shared" si="14"/>
        <v>0</v>
      </c>
    </row>
    <row r="468" spans="2:15" ht="12.75">
      <c r="N468" s="64" t="s">
        <v>233</v>
      </c>
      <c r="O468" s="66">
        <f t="shared" si="14"/>
        <v>0</v>
      </c>
    </row>
    <row r="469" spans="2:15" ht="12.75">
      <c r="N469" s="64" t="s">
        <v>233</v>
      </c>
      <c r="O469" s="66">
        <f t="shared" si="14"/>
        <v>0</v>
      </c>
    </row>
    <row r="470" spans="2:15" ht="12.75">
      <c r="N470" s="64" t="s">
        <v>233</v>
      </c>
      <c r="O470" s="66">
        <f t="shared" si="14"/>
        <v>0</v>
      </c>
    </row>
    <row r="471" spans="2:15" ht="12.75">
      <c r="N471" s="64" t="s">
        <v>233</v>
      </c>
      <c r="O471" s="66">
        <f t="shared" si="14"/>
        <v>0</v>
      </c>
    </row>
    <row r="472" spans="2:15" ht="12.75">
      <c r="N472" s="64" t="s">
        <v>233</v>
      </c>
      <c r="O472" s="66">
        <f t="shared" si="14"/>
        <v>0</v>
      </c>
    </row>
    <row r="473" spans="2:15" ht="12.75">
      <c r="N473" s="64" t="s">
        <v>233</v>
      </c>
      <c r="O473" s="66">
        <f t="shared" si="14"/>
        <v>0</v>
      </c>
    </row>
    <row r="474" spans="2:15" ht="12.75">
      <c r="N474" s="64" t="s">
        <v>233</v>
      </c>
      <c r="O474" s="66">
        <f t="shared" si="14"/>
        <v>0</v>
      </c>
    </row>
    <row r="475" spans="2:15" ht="12.75">
      <c r="N475" s="64" t="s">
        <v>233</v>
      </c>
      <c r="O475" s="66">
        <f t="shared" si="14"/>
        <v>0</v>
      </c>
    </row>
    <row r="476" spans="2:15" ht="12.75">
      <c r="N476" s="64" t="s">
        <v>233</v>
      </c>
      <c r="O476" s="66">
        <f t="shared" si="14"/>
        <v>0</v>
      </c>
    </row>
    <row r="477" spans="2:15" ht="12.75">
      <c r="N477" s="64" t="s">
        <v>233</v>
      </c>
      <c r="O477" s="66">
        <f t="shared" si="14"/>
        <v>0</v>
      </c>
    </row>
    <row r="478" spans="2:15" ht="12.75">
      <c r="N478" s="64" t="s">
        <v>233</v>
      </c>
      <c r="O478" s="66">
        <f t="shared" si="14"/>
        <v>0</v>
      </c>
    </row>
    <row r="479" spans="2:15" ht="12.75">
      <c r="N479" s="64" t="s">
        <v>233</v>
      </c>
      <c r="O479" s="66">
        <f t="shared" si="14"/>
        <v>0</v>
      </c>
    </row>
    <row r="480" spans="2:15" ht="12.75">
      <c r="N480" s="64" t="s">
        <v>233</v>
      </c>
      <c r="O480" s="66">
        <f t="shared" si="14"/>
        <v>0</v>
      </c>
    </row>
    <row r="481" spans="2:15" ht="12.75">
      <c r="N481" s="64" t="s">
        <v>233</v>
      </c>
      <c r="O481" s="66">
        <f t="shared" si="14"/>
        <v>0</v>
      </c>
    </row>
    <row r="482" spans="2:15" ht="12.75">
      <c r="N482" s="64" t="s">
        <v>233</v>
      </c>
      <c r="O482" s="66">
        <f t="shared" si="14"/>
        <v>0</v>
      </c>
    </row>
    <row r="483" spans="2:15" ht="12.75">
      <c r="N483" s="64" t="s">
        <v>233</v>
      </c>
      <c r="O483" s="66">
        <f t="shared" si="14"/>
        <v>0</v>
      </c>
    </row>
    <row r="484" spans="2:15" ht="12.75">
      <c r="N484" s="64" t="s">
        <v>233</v>
      </c>
      <c r="O484" s="66">
        <f t="shared" si="14"/>
        <v>0</v>
      </c>
    </row>
    <row r="485" spans="2:15" ht="12.75">
      <c r="N485" s="64" t="s">
        <v>233</v>
      </c>
      <c r="O485" s="66">
        <f t="shared" si="14"/>
        <v>0</v>
      </c>
    </row>
    <row r="486" spans="2:15" ht="12.75">
      <c r="N486" s="64" t="s">
        <v>233</v>
      </c>
      <c r="O486" s="66">
        <f t="shared" si="14"/>
        <v>0</v>
      </c>
    </row>
    <row r="487" spans="2:15" ht="12.75">
      <c r="N487" s="64" t="s">
        <v>233</v>
      </c>
      <c r="O487" s="66">
        <f t="shared" si="14"/>
        <v>0</v>
      </c>
    </row>
    <row r="488" spans="2:15" ht="12.75">
      <c r="N488" s="64" t="s">
        <v>233</v>
      </c>
      <c r="O488" s="66">
        <f t="shared" si="14"/>
        <v>0</v>
      </c>
    </row>
    <row r="489" spans="2:15" ht="12.75">
      <c r="N489" s="64" t="s">
        <v>233</v>
      </c>
      <c r="O489" s="66">
        <f t="shared" si="14"/>
        <v>0</v>
      </c>
    </row>
    <row r="490" spans="2:15" ht="12.75">
      <c r="N490" s="64" t="s">
        <v>233</v>
      </c>
      <c r="O490" s="66">
        <f t="shared" si="14"/>
        <v>0</v>
      </c>
    </row>
    <row r="491" spans="2:15" ht="12.75">
      <c r="N491" s="64" t="s">
        <v>233</v>
      </c>
      <c r="O491" s="66">
        <f t="shared" si="14"/>
        <v>0</v>
      </c>
    </row>
    <row r="492" spans="2:15" ht="12.75">
      <c r="N492" s="64" t="s">
        <v>233</v>
      </c>
      <c r="O492" s="66">
        <f t="shared" si="14"/>
        <v>0</v>
      </c>
    </row>
    <row r="493" spans="2:15" ht="12.75">
      <c r="N493" s="64" t="s">
        <v>233</v>
      </c>
      <c r="O493" s="66">
        <f t="shared" si="14"/>
        <v>0</v>
      </c>
    </row>
    <row r="494" spans="2:15" ht="12.75">
      <c r="N494" s="64" t="s">
        <v>233</v>
      </c>
      <c r="O494" s="66">
        <f t="shared" si="14"/>
        <v>0</v>
      </c>
    </row>
    <row r="495" spans="2:15" ht="12.75">
      <c r="N495" s="64" t="s">
        <v>233</v>
      </c>
      <c r="O495" s="66">
        <f t="shared" si="14"/>
        <v>0</v>
      </c>
    </row>
    <row r="496" spans="2:15" ht="12.75">
      <c r="N496" s="64" t="s">
        <v>233</v>
      </c>
      <c r="O496" s="66">
        <f t="shared" si="14"/>
        <v>0</v>
      </c>
    </row>
    <row r="497" spans="2:15" ht="12.75">
      <c r="N497" s="64" t="s">
        <v>233</v>
      </c>
      <c r="O497" s="66">
        <f t="shared" si="14"/>
        <v>0</v>
      </c>
    </row>
    <row r="498" spans="2:15" ht="12.75">
      <c r="N498" s="64" t="s">
        <v>233</v>
      </c>
      <c r="O498" s="66">
        <f t="shared" si="14"/>
        <v>0</v>
      </c>
    </row>
    <row r="499" spans="2:15" ht="12.75">
      <c r="N499" s="64" t="s">
        <v>233</v>
      </c>
      <c r="O499" s="66">
        <f t="shared" si="14"/>
        <v>0</v>
      </c>
    </row>
    <row r="500" spans="2:15" ht="12.75">
      <c r="N500" s="64" t="s">
        <v>233</v>
      </c>
      <c r="O500" s="66">
        <f t="shared" si="14"/>
        <v>0</v>
      </c>
    </row>
    <row r="501" spans="2:15" ht="12.75">
      <c r="N501" s="64" t="s">
        <v>233</v>
      </c>
      <c r="O501" s="66">
        <f t="shared" si="14"/>
        <v>0</v>
      </c>
    </row>
    <row r="502" spans="2:15" ht="12.75">
      <c r="N502" s="64" t="s">
        <v>233</v>
      </c>
      <c r="O502" s="66">
        <f t="shared" si="14"/>
        <v>0</v>
      </c>
    </row>
    <row r="503" spans="2:15" ht="12.75">
      <c r="N503" s="64" t="s">
        <v>233</v>
      </c>
      <c r="O503" s="66">
        <f t="shared" si="14"/>
        <v>0</v>
      </c>
    </row>
    <row r="504" spans="2:15" ht="12.75">
      <c r="N504" s="64" t="s">
        <v>233</v>
      </c>
      <c r="O504" s="66">
        <f t="shared" si="14"/>
        <v>0</v>
      </c>
    </row>
    <row r="505" spans="2:15" ht="12.75">
      <c r="N505" s="64" t="s">
        <v>233</v>
      </c>
      <c r="O505" s="66">
        <f t="shared" si="14"/>
        <v>0</v>
      </c>
    </row>
    <row r="506" spans="2:15" ht="12.75">
      <c r="N506" s="64" t="s">
        <v>233</v>
      </c>
      <c r="O506" s="66">
        <f t="shared" si="14"/>
        <v>0</v>
      </c>
    </row>
    <row r="507" spans="2:15" ht="12.75">
      <c r="N507" s="64" t="s">
        <v>233</v>
      </c>
      <c r="O507" s="66">
        <f t="shared" si="14"/>
        <v>0</v>
      </c>
    </row>
    <row r="508" spans="2:15" ht="12.75">
      <c r="N508" s="64" t="s">
        <v>233</v>
      </c>
      <c r="O508" s="66">
        <f t="shared" si="14"/>
        <v>0</v>
      </c>
    </row>
    <row r="509" spans="2:15" ht="12.75">
      <c r="N509" s="64" t="s">
        <v>233</v>
      </c>
      <c r="O509" s="66">
        <f t="shared" si="14"/>
        <v>0</v>
      </c>
    </row>
    <row r="510" spans="2:15" ht="12.75">
      <c r="N510" s="64" t="s">
        <v>233</v>
      </c>
      <c r="O510" s="66">
        <f t="shared" si="14"/>
        <v>0</v>
      </c>
    </row>
    <row r="511" spans="2:15" ht="12.75">
      <c r="N511" s="64" t="s">
        <v>233</v>
      </c>
      <c r="O511" s="66">
        <f t="shared" si="14"/>
        <v>0</v>
      </c>
    </row>
    <row r="512" spans="2:15" ht="12.75">
      <c r="N512" s="64" t="s">
        <v>233</v>
      </c>
      <c r="O512" s="66">
        <f t="shared" si="14"/>
        <v>0</v>
      </c>
    </row>
    <row r="513" spans="2:15" ht="12.75">
      <c r="N513" s="64" t="s">
        <v>233</v>
      </c>
      <c r="O513" s="66">
        <f t="shared" si="14"/>
        <v>0</v>
      </c>
    </row>
    <row r="514" spans="2:15" ht="12.75">
      <c r="N514" s="64" t="s">
        <v>233</v>
      </c>
      <c r="O514" s="66">
        <f t="shared" si="14"/>
        <v>0</v>
      </c>
    </row>
    <row r="515" spans="2:15" ht="12.75">
      <c r="N515" s="64" t="s">
        <v>233</v>
      </c>
      <c r="O515" s="66">
        <f t="shared" si="14"/>
        <v>0</v>
      </c>
    </row>
    <row r="516" spans="2:15" ht="12.75">
      <c r="N516" s="64" t="s">
        <v>233</v>
      </c>
      <c r="O516" s="66">
        <f t="shared" si="14"/>
        <v>0</v>
      </c>
    </row>
    <row r="517" spans="2:15" ht="12.75">
      <c r="N517" s="64" t="s">
        <v>233</v>
      </c>
      <c r="O517" s="66">
        <f t="shared" si="14"/>
        <v>0</v>
      </c>
    </row>
    <row r="518" spans="2:15" ht="12.75">
      <c r="N518" s="64" t="s">
        <v>233</v>
      </c>
      <c r="O518" s="66">
        <f t="shared" si="14"/>
        <v>0</v>
      </c>
    </row>
    <row r="519" spans="2:15" ht="12.75">
      <c r="N519" s="64" t="s">
        <v>233</v>
      </c>
      <c r="O519" s="66">
        <f t="shared" si="14"/>
        <v>0</v>
      </c>
    </row>
    <row r="520" spans="2:15" ht="12.75">
      <c r="N520" s="64" t="s">
        <v>233</v>
      </c>
      <c r="O520" s="66">
        <f t="shared" si="14"/>
        <v>0</v>
      </c>
    </row>
    <row r="521" spans="2:15" ht="12.75">
      <c r="N521" s="64" t="s">
        <v>233</v>
      </c>
      <c r="O521" s="66">
        <f t="shared" si="14"/>
        <v>0</v>
      </c>
    </row>
    <row r="522" spans="2:15" ht="12.75">
      <c r="N522" s="64" t="s">
        <v>233</v>
      </c>
      <c r="O522" s="66">
        <f t="shared" si="14"/>
        <v>0</v>
      </c>
    </row>
    <row r="523" spans="2:15" ht="12.75">
      <c r="N523" s="64" t="s">
        <v>233</v>
      </c>
      <c r="O523" s="66">
        <f t="shared" si="14"/>
        <v>0</v>
      </c>
    </row>
    <row r="524" spans="2:15" ht="12.75">
      <c r="N524" s="64" t="s">
        <v>233</v>
      </c>
      <c r="O524" s="66">
        <f t="shared" si="14"/>
        <v>0</v>
      </c>
    </row>
    <row r="525" spans="2:15" ht="12.75">
      <c r="N525" s="64" t="s">
        <v>233</v>
      </c>
      <c r="O525" s="66">
        <f t="shared" si="14"/>
        <v>0</v>
      </c>
    </row>
    <row r="526" spans="2:15" ht="12.75">
      <c r="N526" s="64" t="s">
        <v>233</v>
      </c>
      <c r="O526" s="66">
        <f aca="true" t="shared" si="15" ref="O526:O543">IF(N526=B526,P526,"")</f>
        <v>0</v>
      </c>
    </row>
    <row r="527" spans="2:15" ht="12.75">
      <c r="N527" s="64" t="s">
        <v>233</v>
      </c>
      <c r="O527" s="66">
        <f t="shared" si="15"/>
        <v>0</v>
      </c>
    </row>
    <row r="528" spans="2:15" ht="12.75">
      <c r="N528" s="64" t="s">
        <v>233</v>
      </c>
      <c r="O528" s="66">
        <f t="shared" si="15"/>
        <v>0</v>
      </c>
    </row>
    <row r="529" spans="2:15" ht="12.75">
      <c r="N529" s="64" t="s">
        <v>233</v>
      </c>
      <c r="O529" s="66">
        <f t="shared" si="15"/>
        <v>0</v>
      </c>
    </row>
    <row r="530" spans="2:15" ht="12.75">
      <c r="N530" s="64" t="s">
        <v>233</v>
      </c>
      <c r="O530" s="66">
        <f t="shared" si="15"/>
        <v>0</v>
      </c>
    </row>
    <row r="531" spans="2:15" ht="12.75">
      <c r="N531" s="64" t="s">
        <v>233</v>
      </c>
      <c r="O531" s="66">
        <f t="shared" si="15"/>
        <v>0</v>
      </c>
    </row>
    <row r="532" spans="2:15" ht="12.75">
      <c r="N532" s="64" t="s">
        <v>233</v>
      </c>
      <c r="O532" s="66">
        <f t="shared" si="15"/>
        <v>0</v>
      </c>
    </row>
    <row r="533" spans="2:15" ht="12.75">
      <c r="N533" s="64" t="s">
        <v>233</v>
      </c>
      <c r="O533" s="66">
        <f t="shared" si="15"/>
        <v>0</v>
      </c>
    </row>
    <row r="534" spans="2:15" ht="12.75">
      <c r="N534" s="64" t="s">
        <v>233</v>
      </c>
      <c r="O534" s="66">
        <f t="shared" si="15"/>
        <v>0</v>
      </c>
    </row>
    <row r="535" spans="2:15" ht="12.75">
      <c r="N535" s="64" t="s">
        <v>233</v>
      </c>
      <c r="O535" s="66">
        <f t="shared" si="15"/>
        <v>0</v>
      </c>
    </row>
    <row r="536" spans="2:15" ht="12.75">
      <c r="N536" s="64" t="s">
        <v>233</v>
      </c>
      <c r="O536" s="66">
        <f t="shared" si="15"/>
        <v>0</v>
      </c>
    </row>
    <row r="537" spans="2:15" ht="12.75">
      <c r="N537" s="64" t="s">
        <v>233</v>
      </c>
      <c r="O537" s="66">
        <f t="shared" si="15"/>
        <v>0</v>
      </c>
    </row>
    <row r="538" spans="2:15" ht="12.75">
      <c r="N538" s="64" t="s">
        <v>233</v>
      </c>
      <c r="O538" s="66">
        <f t="shared" si="15"/>
        <v>0</v>
      </c>
    </row>
    <row r="539" spans="2:15" ht="12.75">
      <c r="N539" s="64" t="s">
        <v>233</v>
      </c>
      <c r="O539" s="66">
        <f t="shared" si="15"/>
        <v>0</v>
      </c>
    </row>
    <row r="540" spans="2:15" ht="12.75">
      <c r="N540" s="64" t="s">
        <v>233</v>
      </c>
      <c r="O540" s="66">
        <f t="shared" si="15"/>
        <v>0</v>
      </c>
    </row>
    <row r="541" spans="2:15" ht="12.75">
      <c r="N541" s="64" t="s">
        <v>233</v>
      </c>
      <c r="O541" s="66">
        <f t="shared" si="15"/>
        <v>0</v>
      </c>
    </row>
    <row r="542" spans="2:15" ht="12.75">
      <c r="N542" s="64" t="s">
        <v>233</v>
      </c>
      <c r="O542" s="66">
        <f t="shared" si="15"/>
        <v>0</v>
      </c>
    </row>
    <row r="543" spans="2:15" ht="12.75">
      <c r="N543" s="64" t="s">
        <v>233</v>
      </c>
      <c r="O543" s="66">
        <f t="shared" si="15"/>
        <v>0</v>
      </c>
    </row>
    <row r="544" spans="2:14" ht="12.75">
      <c r="N544" s="64" t="s">
        <v>233</v>
      </c>
    </row>
    <row r="545" spans="2:14" ht="12.75">
      <c r="N545" s="64" t="s">
        <v>233</v>
      </c>
    </row>
    <row r="546" spans="2:14" ht="12.75">
      <c r="N546" s="64" t="s">
        <v>233</v>
      </c>
    </row>
    <row r="547" spans="2:14" ht="12.75">
      <c r="N547" s="64" t="s">
        <v>233</v>
      </c>
    </row>
    <row r="548" spans="2:14" ht="12.75">
      <c r="N548" s="64" t="s">
        <v>233</v>
      </c>
    </row>
    <row r="549" spans="2:14" ht="12.75">
      <c r="N549" s="64" t="s">
        <v>233</v>
      </c>
    </row>
    <row r="550" spans="2:14" ht="12.75">
      <c r="N550" s="64" t="s">
        <v>233</v>
      </c>
    </row>
    <row r="551" spans="2:14" ht="12.75">
      <c r="N551" s="64" t="s">
        <v>233</v>
      </c>
    </row>
    <row r="552" spans="2:14" ht="12.75">
      <c r="N552" s="64" t="s">
        <v>233</v>
      </c>
    </row>
    <row r="553" spans="2:14" ht="12.75">
      <c r="N553" s="64" t="s">
        <v>233</v>
      </c>
    </row>
    <row r="554" spans="2:14" ht="12.75">
      <c r="N554" s="64" t="s">
        <v>233</v>
      </c>
    </row>
    <row r="555" spans="2:14" ht="12.75">
      <c r="N555" s="64" t="s">
        <v>233</v>
      </c>
    </row>
    <row r="556" spans="2:14" ht="12.75">
      <c r="N556" s="64" t="s">
        <v>233</v>
      </c>
    </row>
    <row r="557" spans="2:14" ht="12.75">
      <c r="N557" s="64" t="s">
        <v>233</v>
      </c>
    </row>
    <row r="558" spans="2:14" ht="12.75">
      <c r="N558" s="64" t="s">
        <v>233</v>
      </c>
    </row>
    <row r="559" spans="2:14" ht="12.75">
      <c r="N559" s="64" t="s">
        <v>233</v>
      </c>
    </row>
    <row r="560" spans="2:14" ht="12.75">
      <c r="N560" s="64" t="s">
        <v>233</v>
      </c>
    </row>
    <row r="561" spans="2:14" ht="12.75">
      <c r="N561" s="64" t="s">
        <v>233</v>
      </c>
    </row>
    <row r="562" spans="2:14" ht="12.75">
      <c r="N562" s="64" t="s">
        <v>233</v>
      </c>
    </row>
    <row r="563" spans="2:14" ht="12.75">
      <c r="N563" s="64" t="s">
        <v>233</v>
      </c>
    </row>
    <row r="564" spans="2:14" ht="12.75">
      <c r="N564" s="64" t="s">
        <v>233</v>
      </c>
    </row>
    <row r="565" spans="2:14" ht="12.75">
      <c r="N565" s="64" t="s">
        <v>233</v>
      </c>
    </row>
    <row r="566" spans="2:14" ht="12.75">
      <c r="N566" s="64" t="s">
        <v>233</v>
      </c>
    </row>
    <row r="567" spans="2:14" ht="12.75">
      <c r="N567" s="64" t="s">
        <v>233</v>
      </c>
    </row>
    <row r="568" spans="2:14" ht="12.75">
      <c r="N568" s="64" t="s">
        <v>233</v>
      </c>
    </row>
    <row r="569" spans="2:14" ht="12.75">
      <c r="N569" s="64" t="s">
        <v>233</v>
      </c>
    </row>
    <row r="570" spans="2:14" ht="12.75">
      <c r="N570" s="64" t="s">
        <v>233</v>
      </c>
    </row>
    <row r="571" spans="2:14" ht="12.75">
      <c r="N571" s="64" t="s">
        <v>233</v>
      </c>
    </row>
    <row r="572" spans="2:14" ht="12.75">
      <c r="N572" s="64" t="s">
        <v>233</v>
      </c>
    </row>
    <row r="573" spans="2:14" ht="12.75">
      <c r="N573" s="64" t="s">
        <v>233</v>
      </c>
    </row>
    <row r="574" spans="2:14" ht="12.75">
      <c r="N574" s="64" t="s">
        <v>233</v>
      </c>
    </row>
    <row r="575" spans="2:14" ht="12.75">
      <c r="N575" s="64" t="s">
        <v>233</v>
      </c>
    </row>
    <row r="576" spans="2:14" ht="12.75">
      <c r="N576" s="64" t="s">
        <v>233</v>
      </c>
    </row>
    <row r="577" spans="2:14" ht="12.75">
      <c r="N577" s="64" t="s">
        <v>233</v>
      </c>
    </row>
    <row r="578" spans="2:14" ht="12.75">
      <c r="N578" s="64" t="s">
        <v>233</v>
      </c>
    </row>
    <row r="579" spans="2:14" ht="12.75">
      <c r="N579" s="64" t="s">
        <v>233</v>
      </c>
    </row>
    <row r="580" spans="2:14" ht="12.75">
      <c r="N580" s="64" t="s">
        <v>233</v>
      </c>
    </row>
    <row r="581" spans="2:14" ht="12.75">
      <c r="N581" s="64" t="s">
        <v>233</v>
      </c>
    </row>
    <row r="582" spans="2:14" ht="12.75">
      <c r="N582" s="64" t="s">
        <v>233</v>
      </c>
    </row>
    <row r="583" spans="2:14" ht="12.75">
      <c r="N583" s="64" t="s">
        <v>233</v>
      </c>
    </row>
    <row r="584" spans="2:14" ht="12.75">
      <c r="N584" s="64" t="s">
        <v>233</v>
      </c>
    </row>
    <row r="585" spans="2:14" ht="12.75">
      <c r="N585" s="64" t="s">
        <v>233</v>
      </c>
    </row>
    <row r="586" spans="2:14" ht="12.75">
      <c r="N586" s="64" t="s">
        <v>233</v>
      </c>
    </row>
    <row r="587" spans="2:14" ht="12.75">
      <c r="N587" s="64" t="s">
        <v>233</v>
      </c>
    </row>
    <row r="588" spans="2:14" ht="12.75">
      <c r="N588" s="64" t="s">
        <v>233</v>
      </c>
    </row>
    <row r="589" spans="2:14" ht="12.75">
      <c r="N589" s="64" t="s">
        <v>233</v>
      </c>
    </row>
    <row r="590" spans="2:14" ht="12.75">
      <c r="N590" s="64" t="s">
        <v>233</v>
      </c>
    </row>
    <row r="591" spans="2:14" ht="12.75">
      <c r="N591" s="64" t="s">
        <v>233</v>
      </c>
    </row>
    <row r="592" spans="2:14" ht="12.75">
      <c r="N592" s="64" t="s">
        <v>233</v>
      </c>
    </row>
    <row r="593" spans="2:14" ht="12.75">
      <c r="N593" s="64" t="s">
        <v>233</v>
      </c>
    </row>
    <row r="594" spans="2:14" ht="12.75">
      <c r="N594" s="64" t="s">
        <v>233</v>
      </c>
    </row>
    <row r="595" spans="2:14" ht="12.75">
      <c r="N595" s="64" t="s">
        <v>233</v>
      </c>
    </row>
    <row r="596" spans="2:14" ht="12.75">
      <c r="N596" s="64" t="s">
        <v>233</v>
      </c>
    </row>
    <row r="597" spans="2:14" ht="12.75">
      <c r="N597" s="64" t="s">
        <v>233</v>
      </c>
    </row>
    <row r="598" spans="2:14" ht="12.75">
      <c r="N598" s="64" t="s">
        <v>233</v>
      </c>
    </row>
    <row r="599" spans="2:14" ht="12.75">
      <c r="N599" s="64" t="s">
        <v>233</v>
      </c>
    </row>
    <row r="600" spans="2:14" ht="12.75">
      <c r="N600" s="64" t="s">
        <v>233</v>
      </c>
    </row>
    <row r="601" spans="2:14" ht="12.75">
      <c r="N601" s="64" t="s">
        <v>233</v>
      </c>
    </row>
    <row r="602" spans="2:14" ht="12.75">
      <c r="N602" s="64" t="s">
        <v>233</v>
      </c>
    </row>
    <row r="603" spans="2:14" ht="12.75">
      <c r="N603" s="64" t="s">
        <v>233</v>
      </c>
    </row>
    <row r="604" spans="2:14" ht="12.75">
      <c r="N604" s="64" t="s">
        <v>233</v>
      </c>
    </row>
    <row r="605" spans="2:14" ht="12.75">
      <c r="N605" s="64" t="s">
        <v>233</v>
      </c>
    </row>
    <row r="606" spans="2:14" ht="12.75">
      <c r="N606" s="64" t="s">
        <v>233</v>
      </c>
    </row>
    <row r="607" spans="2:14" ht="12.75">
      <c r="N607" s="64" t="s">
        <v>233</v>
      </c>
    </row>
    <row r="608" spans="2:14" ht="12.75">
      <c r="N608" s="64" t="s">
        <v>233</v>
      </c>
    </row>
    <row r="609" spans="2:14" ht="12.75">
      <c r="N609" s="64" t="s">
        <v>233</v>
      </c>
    </row>
    <row r="610" spans="2:14" ht="12.75">
      <c r="N610" s="64" t="s">
        <v>233</v>
      </c>
    </row>
    <row r="611" spans="2:14" ht="12.75">
      <c r="N611" s="64" t="s">
        <v>233</v>
      </c>
    </row>
    <row r="612" spans="2:14" ht="12.75">
      <c r="N612" s="64" t="s">
        <v>233</v>
      </c>
    </row>
    <row r="613" spans="2:14" ht="12.75">
      <c r="N613" s="64" t="s">
        <v>233</v>
      </c>
    </row>
    <row r="614" spans="2:14" ht="12.75">
      <c r="N614" s="64" t="s">
        <v>233</v>
      </c>
    </row>
    <row r="615" spans="2:14" ht="12.75">
      <c r="N615" s="64" t="s">
        <v>233</v>
      </c>
    </row>
    <row r="616" spans="2:14" ht="12.75">
      <c r="N616" s="64" t="s">
        <v>233</v>
      </c>
    </row>
    <row r="617" spans="2:14" ht="12.75">
      <c r="N617" s="64" t="s">
        <v>233</v>
      </c>
    </row>
    <row r="618" spans="2:14" ht="12.75">
      <c r="N618" s="64" t="s">
        <v>233</v>
      </c>
    </row>
    <row r="619" spans="2:14" ht="12.75">
      <c r="N619" s="64" t="s">
        <v>233</v>
      </c>
    </row>
    <row r="620" spans="2:14" ht="12.75">
      <c r="N620" s="64" t="s">
        <v>233</v>
      </c>
    </row>
    <row r="621" spans="2:14" ht="12.75">
      <c r="N621" s="64" t="s">
        <v>233</v>
      </c>
    </row>
    <row r="622" spans="2:14" ht="12.75">
      <c r="N622" s="64" t="s">
        <v>233</v>
      </c>
    </row>
    <row r="623" spans="2:14" ht="12.75">
      <c r="N623" s="64" t="s">
        <v>233</v>
      </c>
    </row>
    <row r="624" spans="2:14" ht="12.75">
      <c r="N624" s="64" t="s">
        <v>233</v>
      </c>
    </row>
    <row r="625" spans="2:14" ht="12.75">
      <c r="N625" s="64" t="s">
        <v>233</v>
      </c>
    </row>
    <row r="626" spans="2:14" ht="12.75">
      <c r="N626" s="64" t="s">
        <v>233</v>
      </c>
    </row>
    <row r="627" spans="2:14" ht="12.75">
      <c r="N627" s="64" t="s">
        <v>233</v>
      </c>
    </row>
    <row r="628" spans="2:14" ht="12.75">
      <c r="N628" s="64" t="s">
        <v>233</v>
      </c>
    </row>
    <row r="629" spans="2:14" ht="12.75">
      <c r="N629" s="64" t="s">
        <v>233</v>
      </c>
    </row>
    <row r="630" spans="2:14" ht="12.75">
      <c r="N630" s="64" t="s">
        <v>233</v>
      </c>
    </row>
    <row r="631" spans="2:14" ht="12.75">
      <c r="N631" s="64" t="s">
        <v>233</v>
      </c>
    </row>
    <row r="632" spans="2:14" ht="12.75">
      <c r="N632" s="64" t="s">
        <v>233</v>
      </c>
    </row>
    <row r="633" spans="2:14" ht="12.75">
      <c r="N633" s="64" t="s">
        <v>233</v>
      </c>
    </row>
    <row r="634" spans="2:14" ht="12.75">
      <c r="N634" s="64" t="s">
        <v>233</v>
      </c>
    </row>
    <row r="635" spans="2:14" ht="12.75">
      <c r="N635" s="64" t="s">
        <v>233</v>
      </c>
    </row>
    <row r="636" spans="2:14" ht="12.75">
      <c r="N636" s="64" t="s">
        <v>233</v>
      </c>
    </row>
    <row r="637" spans="2:14" ht="12.75">
      <c r="N637" s="64" t="s">
        <v>233</v>
      </c>
    </row>
    <row r="638" spans="2:14" ht="12.75">
      <c r="N638" s="64" t="s">
        <v>233</v>
      </c>
    </row>
    <row r="639" spans="2:14" ht="12.75">
      <c r="N639" s="64" t="s">
        <v>233</v>
      </c>
    </row>
    <row r="640" spans="2:14" ht="12.75">
      <c r="N640" s="64" t="s">
        <v>233</v>
      </c>
    </row>
    <row r="641" spans="2:14" ht="12.75">
      <c r="N641" s="64" t="s">
        <v>233</v>
      </c>
    </row>
    <row r="642" spans="2:14" ht="12.75">
      <c r="N642" s="64" t="s">
        <v>233</v>
      </c>
    </row>
    <row r="643" spans="2:14" ht="12.75">
      <c r="N643" s="64" t="s">
        <v>233</v>
      </c>
    </row>
    <row r="644" spans="2:14" ht="12.75">
      <c r="N644" s="64" t="s">
        <v>233</v>
      </c>
    </row>
    <row r="645" spans="2:14" ht="12.75">
      <c r="N645" s="64" t="s">
        <v>233</v>
      </c>
    </row>
    <row r="646" spans="2:14" ht="12.75">
      <c r="N646" s="64" t="s">
        <v>233</v>
      </c>
    </row>
    <row r="647" spans="2:14" ht="12.75">
      <c r="N647" s="64" t="s">
        <v>233</v>
      </c>
    </row>
    <row r="648" spans="2:14" ht="12.75">
      <c r="N648" s="64" t="s">
        <v>233</v>
      </c>
    </row>
    <row r="649" spans="2:14" ht="12.75">
      <c r="N649" s="64" t="s">
        <v>233</v>
      </c>
    </row>
    <row r="650" spans="2:14" ht="12.75">
      <c r="N650" s="64" t="s">
        <v>233</v>
      </c>
    </row>
    <row r="651" spans="2:14" ht="12.75">
      <c r="N651" s="64" t="s">
        <v>233</v>
      </c>
    </row>
    <row r="652" spans="2:14" ht="12.75">
      <c r="N652" s="64" t="s">
        <v>233</v>
      </c>
    </row>
    <row r="653" spans="2:14" ht="12.75">
      <c r="N653" s="64" t="s">
        <v>233</v>
      </c>
    </row>
    <row r="654" spans="2:14" ht="12.75">
      <c r="N654" s="64" t="s">
        <v>233</v>
      </c>
    </row>
    <row r="655" spans="2:14" ht="12.75">
      <c r="N655" s="64" t="s">
        <v>233</v>
      </c>
    </row>
    <row r="656" spans="2:14" ht="12.75">
      <c r="N656" s="64" t="s">
        <v>233</v>
      </c>
    </row>
    <row r="657" spans="2:14" ht="12.75">
      <c r="N657" s="64" t="s">
        <v>233</v>
      </c>
    </row>
    <row r="658" spans="2:14" ht="12.75">
      <c r="N658" s="64" t="s">
        <v>233</v>
      </c>
    </row>
    <row r="659" spans="2:14" ht="12.75">
      <c r="N659" s="64" t="s">
        <v>233</v>
      </c>
    </row>
    <row r="660" spans="2:14" ht="12.75">
      <c r="N660" s="64" t="s">
        <v>233</v>
      </c>
    </row>
    <row r="661" spans="2:14" ht="12.75">
      <c r="N661" s="64" t="s">
        <v>233</v>
      </c>
    </row>
    <row r="662" spans="2:14" ht="12.75">
      <c r="N662" s="64" t="s">
        <v>233</v>
      </c>
    </row>
    <row r="663" spans="2:14" ht="12.75">
      <c r="N663" s="64" t="s">
        <v>233</v>
      </c>
    </row>
    <row r="664" spans="2:14" ht="12.75">
      <c r="N664" s="64" t="s">
        <v>233</v>
      </c>
    </row>
    <row r="665" spans="2:14" ht="12.75">
      <c r="N665" s="64" t="s">
        <v>233</v>
      </c>
    </row>
    <row r="666" spans="2:14" ht="12.75">
      <c r="N666" s="64" t="s">
        <v>233</v>
      </c>
    </row>
    <row r="667" spans="2:14" ht="12.75">
      <c r="N667" s="64" t="s">
        <v>233</v>
      </c>
    </row>
    <row r="668" spans="2:14" ht="12.75">
      <c r="N668" s="64" t="s">
        <v>233</v>
      </c>
    </row>
    <row r="669" spans="2:14" ht="12.75">
      <c r="N669" s="64" t="s">
        <v>233</v>
      </c>
    </row>
    <row r="670" spans="2:14" ht="12.75">
      <c r="N670" s="64" t="s">
        <v>233</v>
      </c>
    </row>
    <row r="671" spans="2:14" ht="12.75">
      <c r="N671" s="64" t="s">
        <v>233</v>
      </c>
    </row>
    <row r="672" spans="2:14" ht="12.75">
      <c r="N672" s="64" t="s">
        <v>233</v>
      </c>
    </row>
    <row r="673" spans="2:14" ht="12.75">
      <c r="N673" s="64" t="s">
        <v>233</v>
      </c>
    </row>
    <row r="674" spans="2:14" ht="12.75">
      <c r="N674" s="64" t="s">
        <v>233</v>
      </c>
    </row>
    <row r="675" spans="2:14" ht="12.75">
      <c r="N675" s="64" t="s">
        <v>233</v>
      </c>
    </row>
    <row r="676" spans="2:14" ht="12.75">
      <c r="N676" s="64" t="s">
        <v>233</v>
      </c>
    </row>
    <row r="677" spans="2:14" ht="12.75">
      <c r="N677" s="64" t="s">
        <v>233</v>
      </c>
    </row>
    <row r="678" spans="2:14" ht="12.75">
      <c r="N678" s="64" t="s">
        <v>233</v>
      </c>
    </row>
    <row r="679" spans="2:14" ht="12.75">
      <c r="N679" s="64" t="s">
        <v>233</v>
      </c>
    </row>
    <row r="680" spans="2:14" ht="12.75">
      <c r="N680" s="64" t="s">
        <v>233</v>
      </c>
    </row>
    <row r="681" spans="2:14" ht="12.75">
      <c r="N681" s="64" t="s">
        <v>233</v>
      </c>
    </row>
    <row r="682" spans="2:14" ht="12.75">
      <c r="N682" s="64" t="s">
        <v>233</v>
      </c>
    </row>
    <row r="683" spans="2:14" ht="12.75">
      <c r="N683" s="64" t="s">
        <v>233</v>
      </c>
    </row>
    <row r="684" spans="2:14" ht="12.75">
      <c r="N684" s="64" t="s">
        <v>233</v>
      </c>
    </row>
    <row r="685" spans="2:14" ht="12.75">
      <c r="N685" s="64" t="s">
        <v>233</v>
      </c>
    </row>
    <row r="686" spans="2:14" ht="12.75">
      <c r="N686" s="64" t="s">
        <v>233</v>
      </c>
    </row>
    <row r="687" spans="2:14" ht="12.75">
      <c r="N687" s="64" t="s">
        <v>233</v>
      </c>
    </row>
    <row r="688" spans="2:14" ht="12.75">
      <c r="N688" s="64" t="s">
        <v>233</v>
      </c>
    </row>
    <row r="689" spans="2:14" ht="12.75">
      <c r="N689" s="64" t="s">
        <v>233</v>
      </c>
    </row>
    <row r="690" spans="2:14" ht="12.75">
      <c r="N690" s="64" t="s">
        <v>233</v>
      </c>
    </row>
    <row r="691" spans="2:14" ht="12.75">
      <c r="N691" s="64" t="s">
        <v>233</v>
      </c>
    </row>
    <row r="692" spans="2:14" ht="12.75">
      <c r="N692" s="64" t="s">
        <v>233</v>
      </c>
    </row>
    <row r="693" spans="2:14" ht="12.75">
      <c r="N693" s="64" t="s">
        <v>233</v>
      </c>
    </row>
    <row r="694" spans="2:14" ht="12.75">
      <c r="N694" s="64" t="s">
        <v>233</v>
      </c>
    </row>
    <row r="695" spans="2:14" ht="12.75">
      <c r="N695" s="64" t="s">
        <v>233</v>
      </c>
    </row>
    <row r="696" spans="2:14" ht="12.75">
      <c r="N696" s="64" t="s">
        <v>233</v>
      </c>
    </row>
    <row r="697" spans="2:14" ht="12.75">
      <c r="N697" s="64" t="s">
        <v>233</v>
      </c>
    </row>
    <row r="698" spans="2:14" ht="12.75">
      <c r="N698" s="64" t="s">
        <v>233</v>
      </c>
    </row>
    <row r="699" spans="2:14" ht="12.75">
      <c r="N699" s="64" t="s">
        <v>233</v>
      </c>
    </row>
    <row r="700" spans="2:14" ht="12.75">
      <c r="N700" s="64" t="s">
        <v>233</v>
      </c>
    </row>
    <row r="701" spans="2:14" ht="12.75">
      <c r="N701" s="64" t="s">
        <v>233</v>
      </c>
    </row>
    <row r="702" spans="2:14" ht="12.75">
      <c r="N702" s="64" t="s">
        <v>233</v>
      </c>
    </row>
    <row r="703" spans="2:14" ht="12.75">
      <c r="N703" s="64" t="s">
        <v>233</v>
      </c>
    </row>
    <row r="704" spans="2:14" ht="12.75">
      <c r="N704" s="64" t="s">
        <v>233</v>
      </c>
    </row>
    <row r="705" spans="2:14" ht="12.75">
      <c r="N705" s="64" t="s">
        <v>233</v>
      </c>
    </row>
    <row r="706" spans="2:14" ht="12.75">
      <c r="N706" s="64" t="s">
        <v>233</v>
      </c>
    </row>
    <row r="707" spans="2:14" ht="12.75">
      <c r="N707" s="64" t="s">
        <v>233</v>
      </c>
    </row>
    <row r="708" spans="2:14" ht="12.75">
      <c r="N708" s="64" t="s">
        <v>233</v>
      </c>
    </row>
    <row r="709" spans="2:14" ht="12.75">
      <c r="N709" s="64" t="s">
        <v>233</v>
      </c>
    </row>
    <row r="710" spans="2:14" ht="12.75">
      <c r="N710" s="64" t="s">
        <v>233</v>
      </c>
    </row>
    <row r="711" spans="2:14" ht="12.75">
      <c r="N711" s="64" t="s">
        <v>233</v>
      </c>
    </row>
    <row r="712" spans="2:14" ht="12.75">
      <c r="N712" s="64" t="s">
        <v>233</v>
      </c>
    </row>
    <row r="713" spans="2:14" ht="12.75">
      <c r="N713" s="64" t="s">
        <v>233</v>
      </c>
    </row>
    <row r="714" spans="2:14" ht="12.75">
      <c r="N714" s="64" t="s">
        <v>233</v>
      </c>
    </row>
    <row r="715" spans="2:14" ht="12.75">
      <c r="N715" s="64" t="s">
        <v>233</v>
      </c>
    </row>
    <row r="716" ht="12.75">
      <c r="N716" s="64" t="s">
        <v>233</v>
      </c>
    </row>
    <row r="717" ht="12.75">
      <c r="N717" s="64" t="s">
        <v>233</v>
      </c>
    </row>
    <row r="718" ht="12.75">
      <c r="N718" s="64" t="s">
        <v>233</v>
      </c>
    </row>
    <row r="719" ht="12.75">
      <c r="N719" s="64" t="s">
        <v>233</v>
      </c>
    </row>
    <row r="720" ht="12.75">
      <c r="N720" s="64" t="s">
        <v>233</v>
      </c>
    </row>
    <row r="721" ht="12.75">
      <c r="N721" s="64" t="s">
        <v>233</v>
      </c>
    </row>
    <row r="722" ht="12.75">
      <c r="N722" s="64" t="s">
        <v>233</v>
      </c>
    </row>
    <row r="723" ht="12.75">
      <c r="N723" s="64" t="s">
        <v>233</v>
      </c>
    </row>
    <row r="724" ht="12.75">
      <c r="N724" s="64" t="s">
        <v>233</v>
      </c>
    </row>
    <row r="725" ht="12.75">
      <c r="N725" s="64" t="s">
        <v>233</v>
      </c>
    </row>
    <row r="726" ht="12.75">
      <c r="N726" s="64" t="s">
        <v>233</v>
      </c>
    </row>
    <row r="727" ht="12.75">
      <c r="N727" s="64" t="s">
        <v>233</v>
      </c>
    </row>
    <row r="728" ht="12.75">
      <c r="N728" s="64" t="s">
        <v>233</v>
      </c>
    </row>
    <row r="729" ht="12.75">
      <c r="N729" s="64" t="s">
        <v>233</v>
      </c>
    </row>
    <row r="730" ht="12.75">
      <c r="N730" s="64" t="s">
        <v>233</v>
      </c>
    </row>
    <row r="731" ht="12.75">
      <c r="N731" s="64" t="s">
        <v>233</v>
      </c>
    </row>
    <row r="732" ht="12.75">
      <c r="N732" s="64" t="s">
        <v>233</v>
      </c>
    </row>
    <row r="733" ht="12.75">
      <c r="N733" s="64" t="s">
        <v>233</v>
      </c>
    </row>
    <row r="734" ht="12.75">
      <c r="N734" s="64" t="s">
        <v>233</v>
      </c>
    </row>
    <row r="735" ht="12.75">
      <c r="N735" s="64" t="s">
        <v>233</v>
      </c>
    </row>
    <row r="736" ht="12.75">
      <c r="N736" s="64" t="s">
        <v>233</v>
      </c>
    </row>
    <row r="737" ht="12.75">
      <c r="N737" s="64" t="s">
        <v>233</v>
      </c>
    </row>
    <row r="738" ht="12.75">
      <c r="N738" s="64" t="s">
        <v>233</v>
      </c>
    </row>
    <row r="739" ht="12.75">
      <c r="N739" s="64" t="s">
        <v>233</v>
      </c>
    </row>
    <row r="740" ht="12.75">
      <c r="N740" s="64" t="s">
        <v>233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566"/>
  <sheetViews>
    <sheetView tabSelected="1" zoomScaleSheetLayoutView="100" workbookViewId="0" topLeftCell="B1">
      <selection activeCell="C9" sqref="C9"/>
    </sheetView>
  </sheetViews>
  <sheetFormatPr defaultColWidth="9.140625" defaultRowHeight="12.75"/>
  <cols>
    <col min="1" max="1" width="0.42578125" style="0" hidden="1" customWidth="1"/>
    <col min="2" max="2" width="6.00390625" style="0" customWidth="1"/>
    <col min="3" max="3" width="7.57421875" style="0" customWidth="1"/>
    <col min="4" max="4" width="7.8515625" style="0" customWidth="1"/>
    <col min="5" max="5" width="6.8515625" style="0" customWidth="1"/>
    <col min="6" max="6" width="5.421875" style="0" hidden="1" customWidth="1"/>
    <col min="7" max="7" width="17.8515625" style="0" customWidth="1"/>
    <col min="8" max="8" width="3.28125" style="0" customWidth="1"/>
    <col min="9" max="9" width="9.7109375" style="0" customWidth="1"/>
    <col min="10" max="10" width="13.00390625" style="0" customWidth="1"/>
    <col min="11" max="11" width="8.00390625" style="0" customWidth="1"/>
    <col min="12" max="12" width="17.140625" style="0" customWidth="1"/>
    <col min="13" max="13" width="1.421875" style="0" customWidth="1"/>
    <col min="14" max="14" width="13.7109375" style="0" customWidth="1"/>
    <col min="15" max="15" width="5.7109375" style="0" customWidth="1"/>
    <col min="16" max="16" width="13.421875" style="0" customWidth="1"/>
    <col min="18" max="18" width="13.57421875" style="0" customWidth="1"/>
    <col min="19" max="19" width="10.710937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>
      <c r="A2" s="2"/>
      <c r="B2" s="89" t="s">
        <v>485</v>
      </c>
      <c r="C2" s="89"/>
      <c r="D2" s="89"/>
      <c r="E2" s="89"/>
      <c r="F2" s="89"/>
      <c r="G2" s="89"/>
      <c r="H2" s="2"/>
      <c r="I2" s="2"/>
      <c r="J2" s="90" t="s">
        <v>486</v>
      </c>
      <c r="K2" s="91"/>
      <c r="L2" s="92"/>
      <c r="M2" s="3"/>
      <c r="N2" s="90" t="s">
        <v>210</v>
      </c>
      <c r="O2" s="91"/>
      <c r="P2" s="91"/>
      <c r="Q2" s="91"/>
      <c r="R2" s="91"/>
      <c r="S2" s="92"/>
      <c r="T2" s="2"/>
      <c r="U2" s="2"/>
      <c r="V2" s="2"/>
      <c r="W2" s="2"/>
      <c r="X2" s="2"/>
      <c r="Y2" s="2"/>
      <c r="Z2" s="2"/>
    </row>
    <row r="3" spans="1:26" ht="13.5" thickBot="1">
      <c r="A3" s="2"/>
      <c r="B3" s="2"/>
      <c r="C3" s="2"/>
      <c r="D3" s="2"/>
      <c r="E3" s="2"/>
      <c r="F3" s="2"/>
      <c r="G3" s="2"/>
      <c r="H3" s="2"/>
      <c r="I3" s="2"/>
      <c r="J3" s="11"/>
      <c r="K3" s="12"/>
      <c r="L3" s="13"/>
      <c r="M3" s="2"/>
      <c r="N3" s="11"/>
      <c r="O3" s="11"/>
      <c r="P3" s="11"/>
      <c r="Q3" s="11"/>
      <c r="R3" s="14"/>
      <c r="S3" s="15"/>
      <c r="T3" s="6"/>
      <c r="U3" s="16"/>
      <c r="V3" s="2"/>
      <c r="W3" s="2"/>
      <c r="X3" s="2"/>
      <c r="Y3" s="2"/>
      <c r="Z3" s="2"/>
    </row>
    <row r="4" spans="1:26" ht="19.5" customHeight="1">
      <c r="A4" s="17"/>
      <c r="B4" s="17"/>
      <c r="C4" s="17"/>
      <c r="D4" s="17"/>
      <c r="E4" s="18"/>
      <c r="F4" s="19"/>
      <c r="G4" s="19"/>
      <c r="H4" s="19"/>
      <c r="I4" s="19"/>
      <c r="J4" s="19"/>
      <c r="K4" s="20"/>
      <c r="L4" s="21"/>
      <c r="M4" s="19"/>
      <c r="N4" s="19"/>
      <c r="O4" s="19"/>
      <c r="P4" s="19"/>
      <c r="Q4" s="19"/>
      <c r="R4" s="19"/>
      <c r="S4" s="22"/>
      <c r="T4" s="23"/>
      <c r="U4" s="24"/>
      <c r="V4" s="17"/>
      <c r="W4" s="17"/>
      <c r="X4" s="17"/>
      <c r="Y4" s="17"/>
      <c r="Z4" s="17"/>
    </row>
    <row r="5" spans="1:26" ht="19.5" customHeight="1">
      <c r="A5" s="17"/>
      <c r="B5" s="17"/>
      <c r="C5" s="17"/>
      <c r="D5" s="17"/>
      <c r="E5" s="25"/>
      <c r="F5" s="93" t="s">
        <v>487</v>
      </c>
      <c r="G5" s="94"/>
      <c r="H5" s="26"/>
      <c r="I5" s="26"/>
      <c r="J5" s="90" t="s">
        <v>488</v>
      </c>
      <c r="K5" s="91"/>
      <c r="L5" s="92"/>
      <c r="M5" s="3"/>
      <c r="N5" s="90" t="s">
        <v>489</v>
      </c>
      <c r="O5" s="91"/>
      <c r="P5" s="91"/>
      <c r="Q5" s="91"/>
      <c r="R5" s="91"/>
      <c r="S5" s="97"/>
      <c r="T5" s="23"/>
      <c r="U5" s="24"/>
      <c r="V5" s="17"/>
      <c r="W5" s="17"/>
      <c r="X5" s="17"/>
      <c r="Y5" s="17"/>
      <c r="Z5" s="17"/>
    </row>
    <row r="6" spans="1:26" ht="19.5" customHeight="1">
      <c r="A6" s="17"/>
      <c r="B6" s="17"/>
      <c r="C6" s="17"/>
      <c r="D6" s="17"/>
      <c r="E6" s="25"/>
      <c r="F6" s="26"/>
      <c r="G6" s="26"/>
      <c r="H6" s="26"/>
      <c r="I6" s="26"/>
      <c r="J6" s="26"/>
      <c r="K6" s="27"/>
      <c r="L6" s="28"/>
      <c r="M6" s="26"/>
      <c r="N6" s="26"/>
      <c r="O6" s="26"/>
      <c r="P6" s="26"/>
      <c r="Q6" s="26"/>
      <c r="R6" s="26"/>
      <c r="S6" s="29"/>
      <c r="T6" s="23"/>
      <c r="U6" s="24"/>
      <c r="V6" s="17"/>
      <c r="W6" s="17"/>
      <c r="X6" s="17"/>
      <c r="Y6" s="17"/>
      <c r="Z6" s="17"/>
    </row>
    <row r="7" spans="1:26" ht="19.5" customHeight="1">
      <c r="A7" s="17"/>
      <c r="B7" s="17"/>
      <c r="C7" s="17"/>
      <c r="D7" s="17"/>
      <c r="E7" s="25"/>
      <c r="F7" s="98" t="s">
        <v>498</v>
      </c>
      <c r="G7" s="99"/>
      <c r="H7" s="26"/>
      <c r="I7" s="4" t="s">
        <v>212</v>
      </c>
      <c r="J7" s="30" t="s">
        <v>490</v>
      </c>
      <c r="K7" s="31" t="s">
        <v>213</v>
      </c>
      <c r="L7" s="32" t="s">
        <v>491</v>
      </c>
      <c r="M7" s="33"/>
      <c r="N7" s="5" t="s">
        <v>492</v>
      </c>
      <c r="O7" s="5"/>
      <c r="P7" s="78" t="s">
        <v>493</v>
      </c>
      <c r="Q7" s="5" t="s">
        <v>494</v>
      </c>
      <c r="R7" s="5" t="s">
        <v>495</v>
      </c>
      <c r="S7" s="34" t="s">
        <v>496</v>
      </c>
      <c r="T7" s="23"/>
      <c r="U7" s="24"/>
      <c r="V7" s="17"/>
      <c r="W7" s="17"/>
      <c r="X7" s="17"/>
      <c r="Y7" s="17"/>
      <c r="Z7" s="17"/>
    </row>
    <row r="8" spans="1:26" ht="19.5" customHeight="1">
      <c r="A8" s="17"/>
      <c r="B8" s="17"/>
      <c r="C8" s="17"/>
      <c r="D8" s="17"/>
      <c r="E8" s="25"/>
      <c r="F8" s="100" t="str">
        <f>IF(I25=1,E26,"")&amp;IF(I25=2,E27,"")&amp;IF(I25=3,E28,"")&amp;IF(I25=4,E29,"")&amp;IF(I25=5,E30,"")&amp;IF(I25=6,E31,"")&amp;IF(I25=7,E32,"")&amp;IF(I25=8,E33,"")&amp;IF(I25=9,E34,"")&amp;IF(I25=10,E35,"")&amp;IF(I25=11,E36,"")&amp;IF(I25=12,E37,"")&amp;IF(I25=13,E38,"")&amp;IF(I25=14,E39,"")&amp;IF(I25=15,E40,"")&amp;IF(I25=16,E41,"")&amp;IF(I25=18,E42,"")&amp;IF(I25=19,E43,"")&amp;IF(I25=20,E44,"")&amp;IF(I25=21,E45,"")&amp;IF(I25=22,E46,"")&amp;IF(I25=23,E47,"")&amp;IF(I25=24,E48,"")&amp;IF(I25=25,E49,"")&amp;IF(I25=26,E50,"")&amp;IF(I25=27,E51,"")&amp;IF(I25=28,E52,"")&amp;IF(I25=29,E53,"")&amp;IF(I25=30,E54,"")&amp;IF(I25=31,E55,"")&amp;IF(I25=32,E56,"")&amp;IF(I25=33,E57,"")&amp;IF(I25=34,E58,"")&amp;IF(I25=35,E59,"")&amp;IF(I25=36,E60,"")&amp;IF(I25=37,E61,"")&amp;IF(I25=38,E62,"")&amp;IF(I25=39,E63,"")&amp;IF(I25=40,E64,"")&amp;IF(I25=41,E65,"")&amp;IF(I25=42,E66,"")&amp;IF(I25=43,E67,"")&amp;IF(I25=44,E68,"")&amp;IF(I25=45,E69,"")&amp;IF(I25=46,E70,"")&amp;IF(I25=47,E71,"")&amp;IF(I25=48,E72,"")</f>
        <v>SP33</v>
      </c>
      <c r="G8" s="101"/>
      <c r="H8" s="26"/>
      <c r="I8" s="4" t="s">
        <v>215</v>
      </c>
      <c r="J8" s="9">
        <v>13</v>
      </c>
      <c r="K8" s="35">
        <v>31870</v>
      </c>
      <c r="L8" s="7">
        <v>414310</v>
      </c>
      <c r="M8" s="33"/>
      <c r="N8" s="7"/>
      <c r="O8" s="76"/>
      <c r="P8" s="80">
        <f>SUMIF(Sortirano!A12:A358,N29,Sortirano!J12:J358)</f>
        <v>471793.27999999997</v>
      </c>
      <c r="Q8" s="77">
        <v>11.088678030234778</v>
      </c>
      <c r="R8" s="8">
        <f>L8-P8</f>
        <v>-57483.27999999997</v>
      </c>
      <c r="S8" s="36">
        <f>J8-Q8</f>
        <v>1.911321969765222</v>
      </c>
      <c r="T8" s="6"/>
      <c r="U8" s="24"/>
      <c r="V8" s="17"/>
      <c r="W8" s="17"/>
      <c r="X8" s="17"/>
      <c r="Y8" s="17"/>
      <c r="Z8" s="17"/>
    </row>
    <row r="9" spans="1:26" ht="19.5" customHeight="1">
      <c r="A9" s="17"/>
      <c r="B9" s="17"/>
      <c r="C9" s="17"/>
      <c r="D9" s="17"/>
      <c r="E9" s="25"/>
      <c r="F9" s="95">
        <v>40544</v>
      </c>
      <c r="G9" s="96"/>
      <c r="H9" s="26"/>
      <c r="I9" s="4" t="s">
        <v>216</v>
      </c>
      <c r="J9" s="9">
        <v>15.19</v>
      </c>
      <c r="K9" s="35">
        <v>31870</v>
      </c>
      <c r="L9" s="7">
        <v>484105.3</v>
      </c>
      <c r="M9" s="33"/>
      <c r="N9" s="7"/>
      <c r="O9" s="76"/>
      <c r="P9" s="81">
        <f>SUMIF(Sortirano!A12:A358,N30,Sortirano!J12:J358)</f>
        <v>178832.06000000008</v>
      </c>
      <c r="Q9" s="77">
        <v>10.609003405466767</v>
      </c>
      <c r="R9" s="8">
        <f aca="true" t="shared" si="0" ref="R9:R17">L9-P9</f>
        <v>305273.2399999999</v>
      </c>
      <c r="S9" s="36">
        <f aca="true" t="shared" si="1" ref="S9:S17">J9-Q9</f>
        <v>4.580996594533232</v>
      </c>
      <c r="T9" s="23"/>
      <c r="U9" s="24"/>
      <c r="V9" s="17"/>
      <c r="W9" s="17"/>
      <c r="X9" s="17"/>
      <c r="Y9" s="17"/>
      <c r="Z9" s="17"/>
    </row>
    <row r="10" spans="1:26" ht="19.5" customHeight="1">
      <c r="A10" s="17"/>
      <c r="B10" s="17"/>
      <c r="C10" s="17"/>
      <c r="D10" s="17"/>
      <c r="E10" s="25"/>
      <c r="F10" s="26"/>
      <c r="G10" s="26"/>
      <c r="H10" s="26"/>
      <c r="I10" s="4" t="s">
        <v>217</v>
      </c>
      <c r="J10" s="9">
        <v>6.079404896421846</v>
      </c>
      <c r="K10" s="35">
        <v>31870</v>
      </c>
      <c r="L10" s="7">
        <v>193750.63404896425</v>
      </c>
      <c r="M10" s="33"/>
      <c r="N10" s="7"/>
      <c r="O10" s="76"/>
      <c r="P10" s="81">
        <f>SUMIF(Sortirano!A12:A358,N33,Sortirano!J12:J358)</f>
        <v>105372.68000000001</v>
      </c>
      <c r="Q10" s="77">
        <v>4.88155278473486</v>
      </c>
      <c r="R10" s="8">
        <f t="shared" si="0"/>
        <v>88377.95404896424</v>
      </c>
      <c r="S10" s="36">
        <f t="shared" si="1"/>
        <v>1.197852111686986</v>
      </c>
      <c r="T10" s="23"/>
      <c r="U10" s="24"/>
      <c r="V10" s="17"/>
      <c r="W10" s="17"/>
      <c r="X10" s="17"/>
      <c r="Y10" s="17"/>
      <c r="Z10" s="17"/>
    </row>
    <row r="11" spans="1:26" ht="19.5" customHeight="1">
      <c r="A11" s="17"/>
      <c r="B11" s="17"/>
      <c r="C11" s="17"/>
      <c r="D11" s="17"/>
      <c r="E11" s="25"/>
      <c r="F11" s="26"/>
      <c r="G11" s="26"/>
      <c r="H11" s="26"/>
      <c r="I11" s="4" t="s">
        <v>218</v>
      </c>
      <c r="J11" s="9">
        <v>2.7038870056497175</v>
      </c>
      <c r="K11" s="35">
        <v>31870</v>
      </c>
      <c r="L11" s="7">
        <v>86172.87887005649</v>
      </c>
      <c r="M11" s="33"/>
      <c r="N11" s="7"/>
      <c r="O11" s="76"/>
      <c r="P11" s="81">
        <f>SUMIF(Sortirano!A12:A358,N27,Sortirano!J12:J358)</f>
        <v>25825</v>
      </c>
      <c r="Q11" s="77">
        <v>3.090593560244329</v>
      </c>
      <c r="R11" s="8">
        <f t="shared" si="0"/>
        <v>60347.87887005649</v>
      </c>
      <c r="S11" s="36">
        <f t="shared" si="1"/>
        <v>-0.38670655459461134</v>
      </c>
      <c r="T11" s="23"/>
      <c r="U11" s="24"/>
      <c r="V11" s="17"/>
      <c r="W11" s="17"/>
      <c r="X11" s="17"/>
      <c r="Y11" s="17"/>
      <c r="Z11" s="17"/>
    </row>
    <row r="12" spans="1:26" ht="19.5" customHeight="1">
      <c r="A12" s="17"/>
      <c r="B12" s="17"/>
      <c r="C12" s="17"/>
      <c r="D12" s="17"/>
      <c r="E12" s="25"/>
      <c r="F12" s="26"/>
      <c r="G12" s="26"/>
      <c r="H12" s="26"/>
      <c r="I12" s="4" t="s">
        <v>219</v>
      </c>
      <c r="J12" s="9">
        <v>1.244734463276836</v>
      </c>
      <c r="K12" s="35">
        <v>31870</v>
      </c>
      <c r="L12" s="7">
        <v>39669.687344632766</v>
      </c>
      <c r="M12" s="33"/>
      <c r="N12" s="7"/>
      <c r="O12" s="76"/>
      <c r="P12" s="81">
        <f>SUMIF(Sortirano!A12:A358,N35,Sortirano!J12:J358)</f>
        <v>27249.960000000003</v>
      </c>
      <c r="Q12" s="77">
        <v>1.4322681850123427</v>
      </c>
      <c r="R12" s="8">
        <f t="shared" si="0"/>
        <v>12419.727344632764</v>
      </c>
      <c r="S12" s="36">
        <f t="shared" si="1"/>
        <v>-0.18753372173550664</v>
      </c>
      <c r="T12" s="23"/>
      <c r="U12" s="24"/>
      <c r="V12" s="17"/>
      <c r="W12" s="17"/>
      <c r="X12" s="17"/>
      <c r="Y12" s="17"/>
      <c r="Z12" s="17"/>
    </row>
    <row r="13" spans="1:26" ht="19.5" customHeight="1">
      <c r="A13" s="17"/>
      <c r="B13" s="17"/>
      <c r="C13" s="17"/>
      <c r="D13" s="17"/>
      <c r="E13" s="25"/>
      <c r="F13" s="26"/>
      <c r="G13" s="26"/>
      <c r="H13" s="26"/>
      <c r="I13" s="4" t="s">
        <v>220</v>
      </c>
      <c r="J13" s="9">
        <v>1.5442561205273069</v>
      </c>
      <c r="K13" s="35">
        <v>31870</v>
      </c>
      <c r="L13" s="7">
        <v>49215.44256120527</v>
      </c>
      <c r="M13" s="33"/>
      <c r="N13" s="7"/>
      <c r="O13" s="76"/>
      <c r="P13" s="81">
        <f>SUMIF(Sortirano!A12:A358,N36,Sortirano!J12:J358)</f>
        <v>27154.739999999998</v>
      </c>
      <c r="Q13" s="77">
        <v>1.0736499036018667</v>
      </c>
      <c r="R13" s="8">
        <f t="shared" si="0"/>
        <v>22060.702561205275</v>
      </c>
      <c r="S13" s="36">
        <f t="shared" si="1"/>
        <v>0.47060621692544014</v>
      </c>
      <c r="T13" s="23"/>
      <c r="U13" s="24"/>
      <c r="V13" s="17"/>
      <c r="W13" s="17"/>
      <c r="X13" s="17"/>
      <c r="Y13" s="17"/>
      <c r="Z13" s="17"/>
    </row>
    <row r="14" spans="1:26" ht="19.5" customHeight="1">
      <c r="A14" s="17"/>
      <c r="B14" s="17"/>
      <c r="C14" s="17"/>
      <c r="D14" s="17"/>
      <c r="E14" s="25"/>
      <c r="F14" s="26"/>
      <c r="G14" s="26"/>
      <c r="H14" s="26"/>
      <c r="I14" s="4" t="s">
        <v>221</v>
      </c>
      <c r="J14" s="9">
        <v>1.340026365348399</v>
      </c>
      <c r="K14" s="35">
        <v>31870</v>
      </c>
      <c r="L14" s="7">
        <v>42706.64026365348</v>
      </c>
      <c r="M14" s="33"/>
      <c r="N14" s="7"/>
      <c r="O14" s="76"/>
      <c r="P14" s="81">
        <f>SUMIF(Sortirano!A12:A358,N28,Sortirano!J12:J358)</f>
        <v>15712.41</v>
      </c>
      <c r="Q14" s="77">
        <v>0.7309972792302564</v>
      </c>
      <c r="R14" s="8">
        <f t="shared" si="0"/>
        <v>26994.230263653477</v>
      </c>
      <c r="S14" s="36">
        <f t="shared" si="1"/>
        <v>0.6090290861181427</v>
      </c>
      <c r="T14" s="23"/>
      <c r="U14" s="24"/>
      <c r="V14" s="17"/>
      <c r="W14" s="17"/>
      <c r="X14" s="17"/>
      <c r="Y14" s="17"/>
      <c r="Z14" s="17"/>
    </row>
    <row r="15" spans="1:26" ht="19.5" customHeight="1">
      <c r="A15" s="17"/>
      <c r="B15" s="17"/>
      <c r="C15" s="17"/>
      <c r="D15" s="17"/>
      <c r="E15" s="25"/>
      <c r="F15" s="26"/>
      <c r="G15" s="26"/>
      <c r="H15" s="26"/>
      <c r="I15" s="4" t="s">
        <v>222</v>
      </c>
      <c r="J15" s="9">
        <v>0.18832391713747645</v>
      </c>
      <c r="K15" s="35">
        <v>31870</v>
      </c>
      <c r="L15" s="7">
        <v>6001.883239171375</v>
      </c>
      <c r="M15" s="33"/>
      <c r="N15" s="7"/>
      <c r="O15" s="76"/>
      <c r="P15" s="81">
        <f>SUMIF(Sortirano!A12:A358,N31,Sortirano!J12:J358)</f>
        <v>4720.2</v>
      </c>
      <c r="Q15" s="77">
        <v>0.20338600695508027</v>
      </c>
      <c r="R15" s="8">
        <f t="shared" si="0"/>
        <v>1281.6832391713751</v>
      </c>
      <c r="S15" s="36">
        <f t="shared" si="1"/>
        <v>-0.015062089817603819</v>
      </c>
      <c r="T15" s="23"/>
      <c r="U15" s="24"/>
      <c r="V15" s="17"/>
      <c r="W15" s="17"/>
      <c r="X15" s="17"/>
      <c r="Y15" s="17"/>
      <c r="Z15" s="17"/>
    </row>
    <row r="16" spans="1:26" ht="19.5" customHeight="1">
      <c r="A16" s="17"/>
      <c r="B16" s="17"/>
      <c r="C16" s="17"/>
      <c r="D16" s="17"/>
      <c r="E16" s="25"/>
      <c r="F16" s="26"/>
      <c r="G16" s="26"/>
      <c r="H16" s="26"/>
      <c r="I16" s="4" t="s">
        <v>223</v>
      </c>
      <c r="J16" s="9">
        <v>0.1694915254237288</v>
      </c>
      <c r="K16" s="35">
        <v>31870</v>
      </c>
      <c r="L16" s="7">
        <v>5401.6949152542375</v>
      </c>
      <c r="M16" s="33"/>
      <c r="N16" s="7"/>
      <c r="O16" s="76"/>
      <c r="P16" s="81">
        <f>SUMIF(Sortirano!A12:A358,N32,Sortirano!J12:J358)</f>
        <v>1840.42</v>
      </c>
      <c r="Q16" s="77">
        <v>0.06830483432133912</v>
      </c>
      <c r="R16" s="8">
        <f t="shared" si="0"/>
        <v>3561.2749152542374</v>
      </c>
      <c r="S16" s="36">
        <f t="shared" si="1"/>
        <v>0.10118669110238969</v>
      </c>
      <c r="T16" s="23"/>
      <c r="U16" s="24"/>
      <c r="V16" s="17"/>
      <c r="W16" s="17"/>
      <c r="X16" s="17"/>
      <c r="Y16" s="17"/>
      <c r="Z16" s="17"/>
    </row>
    <row r="17" spans="1:26" ht="19.5" customHeight="1">
      <c r="A17" s="17"/>
      <c r="B17" s="17"/>
      <c r="C17" s="17"/>
      <c r="D17" s="17"/>
      <c r="E17" s="25"/>
      <c r="F17" s="26"/>
      <c r="G17" s="26"/>
      <c r="H17" s="26"/>
      <c r="I17" s="4" t="s">
        <v>224</v>
      </c>
      <c r="J17" s="9">
        <v>0.16195856873822975</v>
      </c>
      <c r="K17" s="35">
        <v>31870</v>
      </c>
      <c r="L17" s="7">
        <v>5161.619585687382</v>
      </c>
      <c r="M17" s="33"/>
      <c r="N17" s="7"/>
      <c r="O17" s="76"/>
      <c r="P17" s="82">
        <f>SUMIF(Sortirano!A12:A358,N26,Sortirano!J12:J358)</f>
        <v>4213.65</v>
      </c>
      <c r="Q17" s="77">
        <v>0.2189836213265104</v>
      </c>
      <c r="R17" s="8">
        <f t="shared" si="0"/>
        <v>947.9695856873823</v>
      </c>
      <c r="S17" s="36">
        <f t="shared" si="1"/>
        <v>-0.05702505258828064</v>
      </c>
      <c r="T17" s="23"/>
      <c r="U17" s="24"/>
      <c r="V17" s="17"/>
      <c r="W17" s="17"/>
      <c r="X17" s="17"/>
      <c r="Y17" s="17"/>
      <c r="Z17" s="17"/>
    </row>
    <row r="18" spans="1:26" ht="19.5" customHeight="1">
      <c r="A18" s="17"/>
      <c r="B18" s="17"/>
      <c r="C18" s="17"/>
      <c r="D18" s="17"/>
      <c r="E18" s="25"/>
      <c r="F18" s="26"/>
      <c r="G18" s="26"/>
      <c r="H18" s="26"/>
      <c r="I18" s="33"/>
      <c r="J18" s="9">
        <v>41.622082862523534</v>
      </c>
      <c r="K18" s="37">
        <v>31870</v>
      </c>
      <c r="L18" s="9">
        <v>1326495.780828625</v>
      </c>
      <c r="M18" s="38"/>
      <c r="N18" s="9">
        <v>0</v>
      </c>
      <c r="O18" s="39"/>
      <c r="P18" s="79">
        <f>SUM(P8:P17)</f>
        <v>862714.4000000001</v>
      </c>
      <c r="Q18" s="9">
        <v>33.39741761112813</v>
      </c>
      <c r="R18" s="10">
        <v>-750798.0145589244</v>
      </c>
      <c r="S18" s="40">
        <v>-2.705627180882267</v>
      </c>
      <c r="T18" s="23"/>
      <c r="U18" s="24"/>
      <c r="V18" s="17"/>
      <c r="W18" s="17"/>
      <c r="X18" s="17"/>
      <c r="Y18" s="17"/>
      <c r="Z18" s="17"/>
    </row>
    <row r="19" spans="1:26" ht="19.5" customHeight="1" thickBot="1">
      <c r="A19" s="17"/>
      <c r="B19" s="17"/>
      <c r="C19" s="17"/>
      <c r="D19" s="17"/>
      <c r="E19" s="41"/>
      <c r="F19" s="42"/>
      <c r="G19" s="42"/>
      <c r="H19" s="42"/>
      <c r="I19" s="42"/>
      <c r="J19" s="42"/>
      <c r="K19" s="43"/>
      <c r="L19" s="44"/>
      <c r="M19" s="42"/>
      <c r="N19" s="42"/>
      <c r="O19" s="42"/>
      <c r="P19" s="42"/>
      <c r="Q19" s="42"/>
      <c r="R19" s="42"/>
      <c r="S19" s="45"/>
      <c r="T19" s="23"/>
      <c r="U19" s="24"/>
      <c r="V19" s="17"/>
      <c r="W19" s="17"/>
      <c r="X19" s="17"/>
      <c r="Y19" s="17"/>
      <c r="Z19" s="17"/>
    </row>
    <row r="20" spans="1:26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f>SUMIF(Sortirano!A12:A358,N34,Sortirano!J12:J358)</f>
        <v>119660.25</v>
      </c>
      <c r="Q20" s="17"/>
      <c r="R20" s="17"/>
      <c r="S20" s="17"/>
      <c r="T20" s="23"/>
      <c r="U20" s="24"/>
      <c r="V20" s="17"/>
      <c r="W20" s="17"/>
      <c r="X20" s="17"/>
      <c r="Y20" s="17"/>
      <c r="Z20" s="17"/>
    </row>
    <row r="21" spans="1:26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23"/>
      <c r="U21" s="24"/>
      <c r="V21" s="17"/>
      <c r="W21" s="17"/>
      <c r="X21" s="17"/>
      <c r="Y21" s="17"/>
      <c r="Z21" s="17"/>
    </row>
    <row r="22" spans="1:26" ht="12.75">
      <c r="A22" s="17"/>
      <c r="B22" s="17"/>
      <c r="C22" s="8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6">
        <f>SUM(P18:P20)</f>
        <v>982374.6500000001</v>
      </c>
      <c r="Q22" s="17"/>
      <c r="R22" s="46"/>
      <c r="S22" s="17"/>
      <c r="T22" s="23"/>
      <c r="U22" s="24"/>
      <c r="V22" s="17"/>
      <c r="W22" s="17"/>
      <c r="X22" s="17"/>
      <c r="Y22" s="17"/>
      <c r="Z22" s="17"/>
    </row>
    <row r="23" spans="1:26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3"/>
      <c r="U23" s="24"/>
      <c r="V23" s="17"/>
      <c r="W23" s="17"/>
      <c r="X23" s="17"/>
      <c r="Y23" s="17"/>
      <c r="Z23" s="17"/>
    </row>
    <row r="24" spans="1:26" ht="13.5" thickBot="1">
      <c r="A24" s="17"/>
      <c r="B24" s="17"/>
      <c r="C24" s="17"/>
      <c r="D24" s="17"/>
      <c r="E24" s="17"/>
      <c r="F24" s="17"/>
      <c r="G24" s="17"/>
      <c r="H24" s="17"/>
      <c r="I24" s="58"/>
      <c r="J24" s="17"/>
      <c r="K24" s="58"/>
      <c r="L24" s="17"/>
      <c r="M24" s="17"/>
      <c r="N24" s="58"/>
      <c r="O24" s="17"/>
      <c r="P24" s="46"/>
      <c r="Q24" s="17"/>
      <c r="R24" s="17"/>
      <c r="S24" s="17"/>
      <c r="T24" s="23"/>
      <c r="U24" s="24"/>
      <c r="V24" s="17"/>
      <c r="W24" s="17"/>
      <c r="X24" s="17"/>
      <c r="Y24" s="17"/>
      <c r="Z24" s="17"/>
    </row>
    <row r="25" spans="1:26" ht="24" customHeight="1" thickBot="1">
      <c r="A25" s="17"/>
      <c r="B25" s="17"/>
      <c r="C25" s="17"/>
      <c r="D25" s="17"/>
      <c r="E25" s="47" t="s">
        <v>211</v>
      </c>
      <c r="F25" s="17"/>
      <c r="G25" s="17"/>
      <c r="H25" s="56"/>
      <c r="I25" s="60">
        <v>33</v>
      </c>
      <c r="J25" s="74"/>
      <c r="K25" s="75"/>
      <c r="L25" s="62"/>
      <c r="M25" s="56"/>
      <c r="N25" s="70" t="s">
        <v>499</v>
      </c>
      <c r="O25" s="57"/>
      <c r="P25" s="17"/>
      <c r="Q25" s="17"/>
      <c r="R25" s="17"/>
      <c r="S25" s="17"/>
      <c r="T25" s="23"/>
      <c r="U25" s="24"/>
      <c r="V25" s="17"/>
      <c r="W25" s="17"/>
      <c r="X25" s="17"/>
      <c r="Y25" s="17"/>
      <c r="Z25" s="17"/>
    </row>
    <row r="26" spans="1:26" ht="12.75">
      <c r="A26" s="17"/>
      <c r="B26" s="17"/>
      <c r="C26" s="17"/>
      <c r="D26" s="24">
        <v>1</v>
      </c>
      <c r="E26" s="47" t="s">
        <v>483</v>
      </c>
      <c r="F26" s="48">
        <v>40544</v>
      </c>
      <c r="G26" s="85">
        <v>40544</v>
      </c>
      <c r="H26" s="17"/>
      <c r="I26" s="59"/>
      <c r="J26" s="56"/>
      <c r="K26" s="75"/>
      <c r="L26" s="62"/>
      <c r="M26" s="17"/>
      <c r="N26" s="59" t="s">
        <v>471</v>
      </c>
      <c r="O26" s="17"/>
      <c r="P26" s="17"/>
      <c r="Q26" s="58" t="s">
        <v>468</v>
      </c>
      <c r="R26" s="58" t="s">
        <v>497</v>
      </c>
      <c r="S26" s="17"/>
      <c r="T26" s="23"/>
      <c r="U26" s="24"/>
      <c r="V26" s="17"/>
      <c r="W26" s="17"/>
      <c r="X26" s="17"/>
      <c r="Y26" s="17"/>
      <c r="Z26" s="17"/>
    </row>
    <row r="27" spans="1:26" ht="12.75">
      <c r="A27" s="17"/>
      <c r="B27" s="17"/>
      <c r="C27" s="17"/>
      <c r="D27" s="24">
        <v>2</v>
      </c>
      <c r="E27" s="47" t="s">
        <v>214</v>
      </c>
      <c r="F27" s="48">
        <v>40547</v>
      </c>
      <c r="G27" s="85">
        <v>40547</v>
      </c>
      <c r="H27" s="17"/>
      <c r="I27" s="59"/>
      <c r="J27" s="56"/>
      <c r="K27" s="75"/>
      <c r="L27" s="62"/>
      <c r="M27" s="17"/>
      <c r="N27" s="17" t="s">
        <v>475</v>
      </c>
      <c r="O27" s="17"/>
      <c r="P27" s="17"/>
      <c r="Q27" s="26"/>
      <c r="R27" s="26"/>
      <c r="S27" s="17"/>
      <c r="T27" s="23"/>
      <c r="U27" s="24"/>
      <c r="V27" s="17"/>
      <c r="W27" s="17"/>
      <c r="X27" s="17"/>
      <c r="Y27" s="17"/>
      <c r="Z27" s="17"/>
    </row>
    <row r="28" spans="1:26" ht="12.75">
      <c r="A28" s="17"/>
      <c r="B28" s="17"/>
      <c r="C28" s="17"/>
      <c r="D28" s="24">
        <v>3</v>
      </c>
      <c r="E28" s="47" t="s">
        <v>225</v>
      </c>
      <c r="F28" s="48">
        <v>40558</v>
      </c>
      <c r="G28" s="85">
        <v>40558</v>
      </c>
      <c r="H28" s="17"/>
      <c r="I28" s="17"/>
      <c r="J28" s="56"/>
      <c r="K28" s="75"/>
      <c r="M28" s="17"/>
      <c r="N28" s="17" t="s">
        <v>474</v>
      </c>
      <c r="O28" s="17"/>
      <c r="P28" s="56"/>
      <c r="Q28" s="83">
        <v>1000</v>
      </c>
      <c r="R28" s="73" t="s">
        <v>471</v>
      </c>
      <c r="S28" s="57"/>
      <c r="T28" s="23"/>
      <c r="U28" s="24"/>
      <c r="V28" s="17"/>
      <c r="W28" s="17"/>
      <c r="X28" s="17"/>
      <c r="Y28" s="17"/>
      <c r="Z28" s="17"/>
    </row>
    <row r="29" spans="1:26" ht="12.75">
      <c r="A29" s="17"/>
      <c r="B29" s="17"/>
      <c r="C29" s="17"/>
      <c r="D29" s="24">
        <v>4</v>
      </c>
      <c r="E29" s="47" t="s">
        <v>226</v>
      </c>
      <c r="F29" s="48">
        <v>40569</v>
      </c>
      <c r="G29" s="85">
        <v>40569</v>
      </c>
      <c r="H29" s="17"/>
      <c r="I29" s="17"/>
      <c r="J29" s="56"/>
      <c r="K29" s="75"/>
      <c r="L29" s="62"/>
      <c r="M29" s="17"/>
      <c r="N29" s="17" t="s">
        <v>478</v>
      </c>
      <c r="O29" s="17"/>
      <c r="P29" s="56"/>
      <c r="Q29" s="83">
        <v>1010</v>
      </c>
      <c r="R29" s="73" t="s">
        <v>471</v>
      </c>
      <c r="S29" s="57"/>
      <c r="T29" s="23"/>
      <c r="U29" s="24"/>
      <c r="V29" s="17"/>
      <c r="W29" s="17"/>
      <c r="X29" s="17"/>
      <c r="Y29" s="17"/>
      <c r="Z29" s="17"/>
    </row>
    <row r="30" spans="1:26" ht="12.75">
      <c r="A30" s="17"/>
      <c r="B30" s="17"/>
      <c r="C30" s="17"/>
      <c r="D30" s="24">
        <v>5</v>
      </c>
      <c r="E30" s="47" t="s">
        <v>227</v>
      </c>
      <c r="F30" s="48">
        <v>40580</v>
      </c>
      <c r="G30" s="85">
        <v>40580</v>
      </c>
      <c r="H30" s="17"/>
      <c r="I30" s="17"/>
      <c r="J30" s="56"/>
      <c r="K30" s="75"/>
      <c r="L30" s="62"/>
      <c r="M30" s="17"/>
      <c r="N30" s="17" t="s">
        <v>216</v>
      </c>
      <c r="O30" s="17"/>
      <c r="P30" s="56"/>
      <c r="Q30" s="83">
        <v>6001</v>
      </c>
      <c r="R30" s="73" t="s">
        <v>471</v>
      </c>
      <c r="S30" s="57"/>
      <c r="T30" s="23"/>
      <c r="U30" s="24"/>
      <c r="V30" s="17"/>
      <c r="W30" s="17"/>
      <c r="X30" s="17"/>
      <c r="Y30" s="17"/>
      <c r="Z30" s="17"/>
    </row>
    <row r="31" spans="1:26" ht="12.75">
      <c r="A31" s="17"/>
      <c r="B31" s="17"/>
      <c r="C31" s="17"/>
      <c r="D31" s="24">
        <v>6</v>
      </c>
      <c r="E31" s="47" t="s">
        <v>228</v>
      </c>
      <c r="F31" s="48">
        <v>40591</v>
      </c>
      <c r="G31" s="85">
        <v>40591</v>
      </c>
      <c r="H31" s="17"/>
      <c r="I31" s="17"/>
      <c r="J31" s="56"/>
      <c r="K31" s="75"/>
      <c r="L31" s="62"/>
      <c r="M31" s="17"/>
      <c r="N31" s="17" t="s">
        <v>476</v>
      </c>
      <c r="O31" s="17"/>
      <c r="P31" s="56"/>
      <c r="Q31" s="83">
        <v>6002</v>
      </c>
      <c r="R31" s="73" t="s">
        <v>471</v>
      </c>
      <c r="S31" s="57"/>
      <c r="T31" s="23"/>
      <c r="U31" s="24"/>
      <c r="V31" s="17"/>
      <c r="W31" s="17"/>
      <c r="X31" s="17"/>
      <c r="Y31" s="17"/>
      <c r="Z31" s="17"/>
    </row>
    <row r="32" spans="1:26" ht="12.75">
      <c r="A32" s="17"/>
      <c r="B32" s="17"/>
      <c r="C32" s="17"/>
      <c r="D32" s="24">
        <v>7</v>
      </c>
      <c r="E32" s="47" t="s">
        <v>229</v>
      </c>
      <c r="F32" s="48">
        <v>40602</v>
      </c>
      <c r="G32" s="85">
        <v>40602</v>
      </c>
      <c r="H32" s="17"/>
      <c r="I32" s="17"/>
      <c r="J32" s="56"/>
      <c r="K32" s="75"/>
      <c r="L32" s="62"/>
      <c r="M32" s="17"/>
      <c r="N32" s="17" t="s">
        <v>473</v>
      </c>
      <c r="O32" s="17"/>
      <c r="P32" s="56"/>
      <c r="Q32" s="83">
        <v>6004</v>
      </c>
      <c r="R32" s="73" t="s">
        <v>471</v>
      </c>
      <c r="S32" s="57"/>
      <c r="T32" s="23"/>
      <c r="U32" s="24"/>
      <c r="V32" s="17"/>
      <c r="W32" s="17"/>
      <c r="X32" s="17"/>
      <c r="Y32" s="17"/>
      <c r="Z32" s="17"/>
    </row>
    <row r="33" spans="1:26" ht="12.75">
      <c r="A33" s="17"/>
      <c r="B33" s="17"/>
      <c r="C33" s="17"/>
      <c r="D33" s="24">
        <v>8</v>
      </c>
      <c r="E33" s="47" t="s">
        <v>230</v>
      </c>
      <c r="F33" s="48">
        <v>40611</v>
      </c>
      <c r="G33" s="85">
        <v>40611</v>
      </c>
      <c r="H33" s="17"/>
      <c r="I33" s="17"/>
      <c r="J33" s="56"/>
      <c r="K33" s="75"/>
      <c r="L33" s="62"/>
      <c r="M33" s="17"/>
      <c r="N33" s="17" t="s">
        <v>472</v>
      </c>
      <c r="O33" s="17"/>
      <c r="P33" s="56"/>
      <c r="Q33" s="83">
        <v>6009</v>
      </c>
      <c r="R33" s="73" t="s">
        <v>471</v>
      </c>
      <c r="S33" s="57"/>
      <c r="T33" s="23"/>
      <c r="U33" s="24"/>
      <c r="V33" s="17"/>
      <c r="W33" s="17"/>
      <c r="X33" s="17"/>
      <c r="Y33" s="17"/>
      <c r="Z33" s="17"/>
    </row>
    <row r="34" spans="1:26" ht="12.75">
      <c r="A34" s="17"/>
      <c r="B34" s="17"/>
      <c r="C34" s="17"/>
      <c r="D34" s="24">
        <v>9</v>
      </c>
      <c r="E34" s="47" t="s">
        <v>231</v>
      </c>
      <c r="F34" s="48">
        <v>40621</v>
      </c>
      <c r="G34" s="85">
        <v>40621</v>
      </c>
      <c r="H34" s="17"/>
      <c r="I34" s="17"/>
      <c r="J34" s="56"/>
      <c r="K34" s="75"/>
      <c r="L34" s="62"/>
      <c r="M34" s="17"/>
      <c r="N34" s="17" t="s">
        <v>480</v>
      </c>
      <c r="O34" s="17"/>
      <c r="P34" s="56"/>
      <c r="Q34" s="83">
        <v>6010</v>
      </c>
      <c r="R34" s="73" t="s">
        <v>471</v>
      </c>
      <c r="S34" s="57"/>
      <c r="T34" s="23"/>
      <c r="U34" s="24"/>
      <c r="V34" s="17"/>
      <c r="W34" s="17"/>
      <c r="X34" s="17"/>
      <c r="Y34" s="17"/>
      <c r="Z34" s="17"/>
    </row>
    <row r="35" spans="1:26" ht="12.75">
      <c r="A35" s="17"/>
      <c r="B35" s="17"/>
      <c r="C35" s="17"/>
      <c r="D35" s="24">
        <v>10</v>
      </c>
      <c r="E35" s="47" t="s">
        <v>232</v>
      </c>
      <c r="F35" s="48">
        <v>40632</v>
      </c>
      <c r="G35" s="85">
        <v>40632</v>
      </c>
      <c r="H35" s="17"/>
      <c r="I35" s="17"/>
      <c r="J35" s="56"/>
      <c r="K35" s="75"/>
      <c r="L35" s="62"/>
      <c r="M35" s="17"/>
      <c r="N35" s="17" t="s">
        <v>219</v>
      </c>
      <c r="O35" s="17"/>
      <c r="P35" s="56"/>
      <c r="Q35" s="83">
        <v>6013</v>
      </c>
      <c r="R35" s="73" t="s">
        <v>471</v>
      </c>
      <c r="S35" s="57"/>
      <c r="T35" s="23"/>
      <c r="U35" s="24"/>
      <c r="V35" s="17"/>
      <c r="W35" s="17"/>
      <c r="X35" s="17"/>
      <c r="Y35" s="17"/>
      <c r="Z35" s="17"/>
    </row>
    <row r="36" spans="1:26" ht="12.75">
      <c r="A36" s="17"/>
      <c r="B36" s="17"/>
      <c r="C36" s="17"/>
      <c r="D36" s="24">
        <v>11</v>
      </c>
      <c r="E36" s="47" t="s">
        <v>234</v>
      </c>
      <c r="F36" s="48">
        <v>40643</v>
      </c>
      <c r="G36" s="85">
        <v>40643</v>
      </c>
      <c r="H36" s="17"/>
      <c r="I36" s="17"/>
      <c r="J36" s="56"/>
      <c r="K36" s="75"/>
      <c r="L36" s="62"/>
      <c r="M36" s="17"/>
      <c r="N36" s="17" t="s">
        <v>477</v>
      </c>
      <c r="O36" s="17"/>
      <c r="P36" s="56"/>
      <c r="Q36" s="83">
        <v>6015</v>
      </c>
      <c r="R36" s="73" t="s">
        <v>471</v>
      </c>
      <c r="S36" s="57"/>
      <c r="T36" s="23"/>
      <c r="U36" s="24"/>
      <c r="V36" s="17"/>
      <c r="W36" s="17"/>
      <c r="X36" s="17"/>
      <c r="Y36" s="17"/>
      <c r="Z36" s="17"/>
    </row>
    <row r="37" spans="1:26" ht="12.75">
      <c r="A37" s="17"/>
      <c r="B37" s="17"/>
      <c r="C37" s="17"/>
      <c r="D37" s="24">
        <v>12</v>
      </c>
      <c r="E37" s="47" t="s">
        <v>235</v>
      </c>
      <c r="F37" s="48">
        <v>40650</v>
      </c>
      <c r="G37" s="85">
        <v>40650</v>
      </c>
      <c r="H37" s="17"/>
      <c r="I37" s="17"/>
      <c r="J37" s="56"/>
      <c r="K37" s="75"/>
      <c r="L37" s="62"/>
      <c r="M37" s="17"/>
      <c r="N37" s="17"/>
      <c r="O37" s="17"/>
      <c r="P37" s="56"/>
      <c r="Q37" s="83">
        <v>6016</v>
      </c>
      <c r="R37" s="73" t="s">
        <v>471</v>
      </c>
      <c r="S37" s="57"/>
      <c r="T37" s="23"/>
      <c r="U37" s="24"/>
      <c r="V37" s="17"/>
      <c r="W37" s="17"/>
      <c r="X37" s="17"/>
      <c r="Y37" s="17"/>
      <c r="Z37" s="17"/>
    </row>
    <row r="38" spans="1:26" ht="12.75">
      <c r="A38" s="17"/>
      <c r="B38" s="17"/>
      <c r="C38" s="17"/>
      <c r="D38" s="24">
        <v>13</v>
      </c>
      <c r="E38" s="47" t="s">
        <v>236</v>
      </c>
      <c r="F38" s="48">
        <v>40657</v>
      </c>
      <c r="G38" s="85">
        <v>40657</v>
      </c>
      <c r="H38" s="17"/>
      <c r="I38" s="17"/>
      <c r="J38" s="56"/>
      <c r="K38" s="75"/>
      <c r="L38" s="62"/>
      <c r="M38" s="17"/>
      <c r="N38" s="17"/>
      <c r="O38" s="17"/>
      <c r="P38" s="56"/>
      <c r="Q38" s="83">
        <v>6017</v>
      </c>
      <c r="R38" s="73" t="s">
        <v>471</v>
      </c>
      <c r="S38" s="57"/>
      <c r="T38" s="23"/>
      <c r="U38" s="24"/>
      <c r="V38" s="17"/>
      <c r="W38" s="17"/>
      <c r="X38" s="17"/>
      <c r="Y38" s="17"/>
      <c r="Z38" s="17"/>
    </row>
    <row r="39" spans="1:26" ht="12.75">
      <c r="A39" s="17"/>
      <c r="B39" s="17"/>
      <c r="C39" s="17"/>
      <c r="D39" s="24">
        <v>14</v>
      </c>
      <c r="E39" s="47" t="s">
        <v>237</v>
      </c>
      <c r="F39" s="48">
        <v>40664</v>
      </c>
      <c r="G39" s="85">
        <v>40664</v>
      </c>
      <c r="H39" s="17"/>
      <c r="I39" s="17"/>
      <c r="J39" s="56"/>
      <c r="K39" s="75"/>
      <c r="L39" s="62"/>
      <c r="M39" s="17"/>
      <c r="N39" s="17"/>
      <c r="O39" s="17"/>
      <c r="P39" s="56"/>
      <c r="Q39" s="83">
        <v>6018</v>
      </c>
      <c r="R39" s="73" t="s">
        <v>471</v>
      </c>
      <c r="S39" s="57"/>
      <c r="T39" s="23"/>
      <c r="U39" s="24"/>
      <c r="V39" s="17"/>
      <c r="W39" s="17"/>
      <c r="X39" s="17"/>
      <c r="Y39" s="17"/>
      <c r="Z39" s="17"/>
    </row>
    <row r="40" spans="1:26" ht="12.75">
      <c r="A40" s="17"/>
      <c r="B40" s="17"/>
      <c r="C40" s="17"/>
      <c r="D40" s="24">
        <v>15</v>
      </c>
      <c r="E40" s="47" t="s">
        <v>238</v>
      </c>
      <c r="F40" s="48">
        <v>40671</v>
      </c>
      <c r="G40" s="85">
        <v>40671</v>
      </c>
      <c r="H40" s="17"/>
      <c r="I40" s="17"/>
      <c r="J40" s="56"/>
      <c r="K40" s="75"/>
      <c r="L40" s="62"/>
      <c r="M40" s="17"/>
      <c r="N40" s="17"/>
      <c r="O40" s="17"/>
      <c r="P40" s="56"/>
      <c r="Q40" s="83">
        <v>6019</v>
      </c>
      <c r="R40" s="73" t="s">
        <v>471</v>
      </c>
      <c r="S40" s="57"/>
      <c r="T40" s="23"/>
      <c r="U40" s="24"/>
      <c r="V40" s="17"/>
      <c r="W40" s="17"/>
      <c r="X40" s="17"/>
      <c r="Y40" s="17"/>
      <c r="Z40" s="17"/>
    </row>
    <row r="41" spans="1:26" ht="12.75">
      <c r="A41" s="17"/>
      <c r="B41" s="17"/>
      <c r="C41" s="17"/>
      <c r="D41" s="24">
        <v>16</v>
      </c>
      <c r="E41" s="47" t="s">
        <v>239</v>
      </c>
      <c r="F41" s="48">
        <v>40678</v>
      </c>
      <c r="G41" s="85">
        <v>40678</v>
      </c>
      <c r="H41" s="17"/>
      <c r="I41" s="17"/>
      <c r="J41" s="56"/>
      <c r="K41" s="75"/>
      <c r="L41" s="62"/>
      <c r="M41" s="17"/>
      <c r="N41" s="17"/>
      <c r="O41" s="17"/>
      <c r="P41" s="56"/>
      <c r="Q41" s="83">
        <v>6020</v>
      </c>
      <c r="R41" s="73" t="s">
        <v>471</v>
      </c>
      <c r="S41" s="57"/>
      <c r="T41" s="23"/>
      <c r="U41" s="24"/>
      <c r="V41" s="17"/>
      <c r="W41" s="17"/>
      <c r="X41" s="17"/>
      <c r="Y41" s="17"/>
      <c r="Z41" s="17"/>
    </row>
    <row r="42" spans="1:26" ht="12.75">
      <c r="A42" s="17"/>
      <c r="B42" s="17"/>
      <c r="C42" s="17"/>
      <c r="D42" s="24">
        <v>18</v>
      </c>
      <c r="E42" s="47" t="s">
        <v>240</v>
      </c>
      <c r="F42" s="48">
        <v>40685</v>
      </c>
      <c r="G42" s="85">
        <v>40685</v>
      </c>
      <c r="H42" s="17"/>
      <c r="I42" s="17"/>
      <c r="J42" s="56"/>
      <c r="K42" s="75"/>
      <c r="L42" s="62"/>
      <c r="M42" s="17"/>
      <c r="N42" s="17"/>
      <c r="O42" s="17"/>
      <c r="P42" s="56"/>
      <c r="Q42" s="83">
        <v>6201</v>
      </c>
      <c r="R42" s="73" t="s">
        <v>471</v>
      </c>
      <c r="S42" s="57"/>
      <c r="T42" s="23"/>
      <c r="U42" s="24"/>
      <c r="V42" s="17"/>
      <c r="W42" s="17"/>
      <c r="X42" s="17"/>
      <c r="Y42" s="17"/>
      <c r="Z42" s="17"/>
    </row>
    <row r="43" spans="1:26" ht="12.75">
      <c r="A43" s="17"/>
      <c r="B43" s="17"/>
      <c r="C43" s="17"/>
      <c r="D43" s="24">
        <v>19</v>
      </c>
      <c r="E43" s="47" t="s">
        <v>241</v>
      </c>
      <c r="F43" s="48">
        <v>40692</v>
      </c>
      <c r="G43" s="85">
        <v>40692</v>
      </c>
      <c r="H43" s="17"/>
      <c r="I43" s="17"/>
      <c r="J43" s="56"/>
      <c r="K43" s="75"/>
      <c r="L43" s="62"/>
      <c r="M43" s="17"/>
      <c r="N43" s="17"/>
      <c r="O43" s="17"/>
      <c r="P43" s="56"/>
      <c r="Q43" s="83">
        <v>6202</v>
      </c>
      <c r="R43" s="73" t="s">
        <v>471</v>
      </c>
      <c r="S43" s="57"/>
      <c r="T43" s="23"/>
      <c r="U43" s="24"/>
      <c r="V43" s="17"/>
      <c r="W43" s="17"/>
      <c r="X43" s="17"/>
      <c r="Y43" s="17"/>
      <c r="Z43" s="17"/>
    </row>
    <row r="44" spans="1:26" ht="12.75">
      <c r="A44" s="17"/>
      <c r="B44" s="17"/>
      <c r="C44" s="17"/>
      <c r="D44" s="24">
        <v>20</v>
      </c>
      <c r="E44" s="47" t="s">
        <v>242</v>
      </c>
      <c r="F44" s="48">
        <v>40699</v>
      </c>
      <c r="G44" s="85">
        <v>40699</v>
      </c>
      <c r="H44" s="17"/>
      <c r="I44" s="17"/>
      <c r="J44" s="56"/>
      <c r="K44" s="75"/>
      <c r="L44" s="62"/>
      <c r="M44" s="17"/>
      <c r="N44" s="17"/>
      <c r="O44" s="17"/>
      <c r="P44" s="56"/>
      <c r="Q44" s="83">
        <v>6203</v>
      </c>
      <c r="R44" s="73" t="s">
        <v>471</v>
      </c>
      <c r="S44" s="57"/>
      <c r="T44" s="23"/>
      <c r="U44" s="24"/>
      <c r="V44" s="17"/>
      <c r="W44" s="17"/>
      <c r="X44" s="17"/>
      <c r="Y44" s="17"/>
      <c r="Z44" s="17"/>
    </row>
    <row r="45" spans="1:26" ht="12.75">
      <c r="A45" s="17"/>
      <c r="B45" s="17"/>
      <c r="C45" s="17"/>
      <c r="D45" s="24">
        <v>21</v>
      </c>
      <c r="E45" s="47" t="s">
        <v>243</v>
      </c>
      <c r="F45" s="48">
        <v>40706</v>
      </c>
      <c r="G45" s="85">
        <v>40706</v>
      </c>
      <c r="H45" s="17"/>
      <c r="I45" s="17"/>
      <c r="J45" s="56"/>
      <c r="K45" s="75"/>
      <c r="L45" s="62"/>
      <c r="M45" s="17"/>
      <c r="N45" s="17"/>
      <c r="O45" s="17"/>
      <c r="P45" s="56"/>
      <c r="Q45" s="83">
        <v>6204</v>
      </c>
      <c r="R45" s="73" t="s">
        <v>471</v>
      </c>
      <c r="S45" s="57"/>
      <c r="T45" s="23"/>
      <c r="U45" s="24"/>
      <c r="V45" s="17"/>
      <c r="W45" s="17"/>
      <c r="X45" s="17"/>
      <c r="Y45" s="17"/>
      <c r="Z45" s="17"/>
    </row>
    <row r="46" spans="1:26" ht="12.75">
      <c r="A46" s="17"/>
      <c r="B46" s="17"/>
      <c r="C46" s="17"/>
      <c r="D46" s="24">
        <v>22</v>
      </c>
      <c r="E46" s="47" t="s">
        <v>244</v>
      </c>
      <c r="F46" s="48">
        <v>40713</v>
      </c>
      <c r="G46" s="85">
        <v>40713</v>
      </c>
      <c r="H46" s="17"/>
      <c r="I46" s="17"/>
      <c r="J46" s="56"/>
      <c r="K46" s="75"/>
      <c r="L46" s="62"/>
      <c r="M46" s="17"/>
      <c r="N46" s="17"/>
      <c r="O46" s="17"/>
      <c r="P46" s="56"/>
      <c r="Q46" s="83">
        <v>6206</v>
      </c>
      <c r="R46" s="73" t="s">
        <v>471</v>
      </c>
      <c r="S46" s="57"/>
      <c r="T46" s="23"/>
      <c r="U46" s="24"/>
      <c r="V46" s="17"/>
      <c r="W46" s="17"/>
      <c r="X46" s="17"/>
      <c r="Y46" s="17"/>
      <c r="Z46" s="17"/>
    </row>
    <row r="47" spans="1:26" ht="12.75">
      <c r="A47" s="17"/>
      <c r="B47" s="17"/>
      <c r="C47" s="17"/>
      <c r="D47" s="24">
        <v>23</v>
      </c>
      <c r="E47" s="47" t="s">
        <v>245</v>
      </c>
      <c r="F47" s="48">
        <v>40720</v>
      </c>
      <c r="G47" s="85">
        <v>40720</v>
      </c>
      <c r="H47" s="17"/>
      <c r="I47" s="17"/>
      <c r="J47" s="56"/>
      <c r="K47" s="75"/>
      <c r="L47" s="62"/>
      <c r="M47" s="17"/>
      <c r="N47" s="17"/>
      <c r="O47" s="17"/>
      <c r="P47" s="56"/>
      <c r="Q47" s="83">
        <v>6207</v>
      </c>
      <c r="R47" s="73" t="s">
        <v>471</v>
      </c>
      <c r="S47" s="57"/>
      <c r="T47" s="23"/>
      <c r="U47" s="24"/>
      <c r="V47" s="17"/>
      <c r="W47" s="17"/>
      <c r="X47" s="17"/>
      <c r="Y47" s="17"/>
      <c r="Z47" s="17"/>
    </row>
    <row r="48" spans="1:26" ht="12.75">
      <c r="A48" s="17"/>
      <c r="B48" s="17"/>
      <c r="C48" s="17"/>
      <c r="D48" s="24">
        <v>24</v>
      </c>
      <c r="E48" s="47" t="s">
        <v>246</v>
      </c>
      <c r="F48" s="48">
        <v>40727</v>
      </c>
      <c r="G48" s="85">
        <v>40727</v>
      </c>
      <c r="H48" s="17"/>
      <c r="I48" s="17"/>
      <c r="J48" s="56"/>
      <c r="K48" s="75"/>
      <c r="L48" s="62"/>
      <c r="M48" s="17"/>
      <c r="N48" s="17"/>
      <c r="O48" s="17"/>
      <c r="P48" s="56"/>
      <c r="Q48" s="83">
        <v>6208</v>
      </c>
      <c r="R48" s="73" t="s">
        <v>471</v>
      </c>
      <c r="S48" s="57"/>
      <c r="T48" s="23"/>
      <c r="U48" s="24"/>
      <c r="V48" s="17"/>
      <c r="W48" s="17"/>
      <c r="X48" s="17"/>
      <c r="Y48" s="17"/>
      <c r="Z48" s="17"/>
    </row>
    <row r="49" spans="1:26" ht="12.75">
      <c r="A49" s="17"/>
      <c r="B49" s="17"/>
      <c r="C49" s="17"/>
      <c r="D49" s="24">
        <v>25</v>
      </c>
      <c r="E49" s="47" t="s">
        <v>247</v>
      </c>
      <c r="F49" s="48">
        <v>40734</v>
      </c>
      <c r="G49" s="85">
        <v>40734</v>
      </c>
      <c r="H49" s="17"/>
      <c r="I49" s="17"/>
      <c r="J49" s="56"/>
      <c r="K49" s="75"/>
      <c r="L49" s="62"/>
      <c r="M49" s="17"/>
      <c r="N49" s="17"/>
      <c r="O49" s="17"/>
      <c r="P49" s="56"/>
      <c r="Q49" s="83">
        <v>6209</v>
      </c>
      <c r="R49" s="73" t="s">
        <v>471</v>
      </c>
      <c r="S49" s="57"/>
      <c r="T49" s="23"/>
      <c r="U49" s="24"/>
      <c r="V49" s="17"/>
      <c r="W49" s="17"/>
      <c r="X49" s="17"/>
      <c r="Y49" s="17"/>
      <c r="Z49" s="17"/>
    </row>
    <row r="50" spans="1:26" ht="12.75">
      <c r="A50" s="17"/>
      <c r="B50" s="17"/>
      <c r="C50" s="17"/>
      <c r="D50" s="24">
        <v>26</v>
      </c>
      <c r="E50" s="47" t="s">
        <v>248</v>
      </c>
      <c r="F50" s="48">
        <v>40741</v>
      </c>
      <c r="G50" s="85">
        <v>40741</v>
      </c>
      <c r="H50" s="17"/>
      <c r="I50" s="17"/>
      <c r="J50" s="56"/>
      <c r="K50" s="75"/>
      <c r="L50" s="62"/>
      <c r="M50" s="17"/>
      <c r="N50" s="17"/>
      <c r="O50" s="17"/>
      <c r="P50" s="56"/>
      <c r="Q50" s="83">
        <v>6210</v>
      </c>
      <c r="R50" s="73" t="s">
        <v>471</v>
      </c>
      <c r="S50" s="57"/>
      <c r="T50" s="23"/>
      <c r="U50" s="24"/>
      <c r="V50" s="17"/>
      <c r="W50" s="17"/>
      <c r="X50" s="17"/>
      <c r="Y50" s="17"/>
      <c r="Z50" s="17"/>
    </row>
    <row r="51" spans="1:26" ht="12.75">
      <c r="A51" s="17"/>
      <c r="B51" s="17"/>
      <c r="C51" s="17"/>
      <c r="D51" s="24">
        <v>27</v>
      </c>
      <c r="E51" s="47" t="s">
        <v>249</v>
      </c>
      <c r="F51" s="48">
        <v>40748</v>
      </c>
      <c r="G51" s="85">
        <v>40748</v>
      </c>
      <c r="H51" s="17"/>
      <c r="I51" s="17"/>
      <c r="J51" s="56"/>
      <c r="K51" s="75"/>
      <c r="L51" s="62"/>
      <c r="M51" s="17"/>
      <c r="N51" s="17"/>
      <c r="O51" s="17"/>
      <c r="P51" s="56"/>
      <c r="Q51" s="83">
        <v>6212</v>
      </c>
      <c r="R51" s="73" t="s">
        <v>471</v>
      </c>
      <c r="S51" s="57"/>
      <c r="T51" s="23"/>
      <c r="U51" s="24"/>
      <c r="V51" s="17"/>
      <c r="W51" s="17"/>
      <c r="X51" s="17"/>
      <c r="Y51" s="17"/>
      <c r="Z51" s="17"/>
    </row>
    <row r="52" spans="1:26" ht="12.75">
      <c r="A52" s="17"/>
      <c r="B52" s="17"/>
      <c r="C52" s="17"/>
      <c r="D52" s="24">
        <v>28</v>
      </c>
      <c r="E52" s="47" t="s">
        <v>250</v>
      </c>
      <c r="F52" s="48">
        <v>40755</v>
      </c>
      <c r="G52" s="85">
        <v>40755</v>
      </c>
      <c r="H52" s="17"/>
      <c r="I52" s="17"/>
      <c r="J52" s="56"/>
      <c r="K52" s="75"/>
      <c r="L52" s="62"/>
      <c r="M52" s="17"/>
      <c r="N52" s="17"/>
      <c r="O52" s="17"/>
      <c r="P52" s="56"/>
      <c r="Q52" s="83">
        <v>6215</v>
      </c>
      <c r="R52" s="73" t="s">
        <v>471</v>
      </c>
      <c r="S52" s="57"/>
      <c r="T52" s="23"/>
      <c r="U52" s="24"/>
      <c r="V52" s="17"/>
      <c r="W52" s="17"/>
      <c r="X52" s="17"/>
      <c r="Y52" s="17"/>
      <c r="Z52" s="17"/>
    </row>
    <row r="53" spans="1:26" ht="12.75">
      <c r="A53" s="17"/>
      <c r="B53" s="17"/>
      <c r="C53" s="17"/>
      <c r="D53" s="24">
        <v>29</v>
      </c>
      <c r="E53" s="47" t="s">
        <v>251</v>
      </c>
      <c r="F53" s="48">
        <v>40762</v>
      </c>
      <c r="G53" s="85">
        <v>40762</v>
      </c>
      <c r="H53" s="17"/>
      <c r="I53" s="17"/>
      <c r="J53" s="56"/>
      <c r="K53" s="75"/>
      <c r="L53" s="62"/>
      <c r="M53" s="17"/>
      <c r="N53" s="17"/>
      <c r="O53" s="17"/>
      <c r="P53" s="56"/>
      <c r="Q53" s="83">
        <v>6305</v>
      </c>
      <c r="R53" s="73" t="s">
        <v>471</v>
      </c>
      <c r="S53" s="57"/>
      <c r="T53" s="23"/>
      <c r="U53" s="24"/>
      <c r="V53" s="17"/>
      <c r="W53" s="17"/>
      <c r="X53" s="17"/>
      <c r="Y53" s="17"/>
      <c r="Z53" s="17"/>
    </row>
    <row r="54" spans="1:26" ht="12.75">
      <c r="A54" s="17"/>
      <c r="B54" s="17"/>
      <c r="C54" s="17"/>
      <c r="D54" s="24">
        <v>30</v>
      </c>
      <c r="E54" s="47" t="s">
        <v>252</v>
      </c>
      <c r="F54" s="48">
        <v>40769</v>
      </c>
      <c r="G54" s="85">
        <v>40769</v>
      </c>
      <c r="H54" s="17"/>
      <c r="I54" s="17"/>
      <c r="J54" s="56"/>
      <c r="K54" s="75"/>
      <c r="L54" s="62"/>
      <c r="M54" s="17"/>
      <c r="N54" s="17"/>
      <c r="O54" s="17"/>
      <c r="P54" s="56"/>
      <c r="Q54" s="83">
        <v>6306</v>
      </c>
      <c r="R54" s="73" t="s">
        <v>471</v>
      </c>
      <c r="S54" s="57"/>
      <c r="T54" s="23"/>
      <c r="U54" s="24"/>
      <c r="V54" s="17"/>
      <c r="W54" s="17"/>
      <c r="X54" s="17"/>
      <c r="Y54" s="17"/>
      <c r="Z54" s="17"/>
    </row>
    <row r="55" spans="1:26" ht="12.75">
      <c r="A55" s="17"/>
      <c r="B55" s="17"/>
      <c r="C55" s="17"/>
      <c r="D55" s="24">
        <v>31</v>
      </c>
      <c r="E55" s="47" t="s">
        <v>253</v>
      </c>
      <c r="F55" s="48">
        <v>40776</v>
      </c>
      <c r="G55" s="85">
        <v>40776</v>
      </c>
      <c r="H55" s="17"/>
      <c r="I55" s="17"/>
      <c r="J55" s="56"/>
      <c r="K55" s="75"/>
      <c r="L55" s="62"/>
      <c r="M55" s="17"/>
      <c r="N55" s="17"/>
      <c r="O55" s="17"/>
      <c r="P55" s="56"/>
      <c r="Q55" s="83">
        <v>6307</v>
      </c>
      <c r="R55" s="73" t="s">
        <v>471</v>
      </c>
      <c r="S55" s="57"/>
      <c r="T55" s="23"/>
      <c r="U55" s="24"/>
      <c r="V55" s="17"/>
      <c r="W55" s="17"/>
      <c r="X55" s="17"/>
      <c r="Y55" s="17"/>
      <c r="Z55" s="17"/>
    </row>
    <row r="56" spans="1:26" ht="12.75">
      <c r="A56" s="17"/>
      <c r="B56" s="17"/>
      <c r="C56" s="17"/>
      <c r="D56" s="24">
        <v>32</v>
      </c>
      <c r="E56" s="47" t="s">
        <v>254</v>
      </c>
      <c r="F56" s="48">
        <v>40783</v>
      </c>
      <c r="G56" s="85">
        <v>40783</v>
      </c>
      <c r="H56" s="17"/>
      <c r="I56" s="17"/>
      <c r="J56" s="56"/>
      <c r="K56" s="75"/>
      <c r="L56" s="62"/>
      <c r="M56" s="17"/>
      <c r="N56" s="17"/>
      <c r="O56" s="17"/>
      <c r="P56" s="56"/>
      <c r="Q56" s="83">
        <v>6310</v>
      </c>
      <c r="R56" s="73" t="s">
        <v>471</v>
      </c>
      <c r="S56" s="57"/>
      <c r="T56" s="23"/>
      <c r="U56" s="24"/>
      <c r="V56" s="17"/>
      <c r="W56" s="17"/>
      <c r="X56" s="17"/>
      <c r="Y56" s="17"/>
      <c r="Z56" s="17"/>
    </row>
    <row r="57" spans="1:26" ht="12.75">
      <c r="A57" s="17"/>
      <c r="B57" s="17"/>
      <c r="C57" s="17"/>
      <c r="D57" s="24">
        <v>33</v>
      </c>
      <c r="E57" s="47" t="s">
        <v>255</v>
      </c>
      <c r="F57" s="48">
        <v>40790</v>
      </c>
      <c r="G57" s="85">
        <v>40790</v>
      </c>
      <c r="H57" s="17"/>
      <c r="I57" s="17"/>
      <c r="J57" s="56"/>
      <c r="K57" s="75"/>
      <c r="L57" s="62"/>
      <c r="M57" s="17"/>
      <c r="N57" s="17"/>
      <c r="O57" s="17"/>
      <c r="P57" s="56"/>
      <c r="Q57" s="83">
        <v>6319</v>
      </c>
      <c r="R57" s="73" t="s">
        <v>471</v>
      </c>
      <c r="S57" s="57"/>
      <c r="T57" s="23"/>
      <c r="U57" s="24"/>
      <c r="V57" s="17"/>
      <c r="W57" s="17"/>
      <c r="X57" s="17"/>
      <c r="Y57" s="17"/>
      <c r="Z57" s="17"/>
    </row>
    <row r="58" spans="1:26" ht="12.75">
      <c r="A58" s="17"/>
      <c r="B58" s="17"/>
      <c r="C58" s="17"/>
      <c r="D58" s="24">
        <v>34</v>
      </c>
      <c r="E58" s="47" t="s">
        <v>256</v>
      </c>
      <c r="F58" s="48">
        <v>40797</v>
      </c>
      <c r="G58" s="85">
        <v>40797</v>
      </c>
      <c r="H58" s="17"/>
      <c r="I58" s="17"/>
      <c r="J58" s="56"/>
      <c r="K58" s="75"/>
      <c r="L58" s="62"/>
      <c r="M58" s="17"/>
      <c r="N58" s="17"/>
      <c r="O58" s="17"/>
      <c r="P58" s="56"/>
      <c r="Q58" s="83">
        <v>6501</v>
      </c>
      <c r="R58" s="73" t="s">
        <v>471</v>
      </c>
      <c r="S58" s="57"/>
      <c r="T58" s="23"/>
      <c r="U58" s="24"/>
      <c r="V58" s="17"/>
      <c r="W58" s="17"/>
      <c r="X58" s="17"/>
      <c r="Y58" s="17"/>
      <c r="Z58" s="17"/>
    </row>
    <row r="59" spans="1:26" ht="12.75">
      <c r="A59" s="17"/>
      <c r="B59" s="17"/>
      <c r="C59" s="17"/>
      <c r="D59" s="24">
        <v>35</v>
      </c>
      <c r="E59" s="47" t="s">
        <v>257</v>
      </c>
      <c r="F59" s="48">
        <v>40804</v>
      </c>
      <c r="G59" s="85">
        <v>40804</v>
      </c>
      <c r="H59" s="17"/>
      <c r="I59" s="17"/>
      <c r="J59" s="56"/>
      <c r="K59" s="75"/>
      <c r="L59" s="62"/>
      <c r="M59" s="17"/>
      <c r="N59" s="17"/>
      <c r="O59" s="17"/>
      <c r="P59" s="56"/>
      <c r="Q59" s="83">
        <v>6502</v>
      </c>
      <c r="R59" s="73" t="s">
        <v>471</v>
      </c>
      <c r="S59" s="57"/>
      <c r="T59" s="23"/>
      <c r="U59" s="24"/>
      <c r="V59" s="17"/>
      <c r="W59" s="17"/>
      <c r="X59" s="17"/>
      <c r="Y59" s="17"/>
      <c r="Z59" s="17"/>
    </row>
    <row r="60" spans="1:26" ht="12.75">
      <c r="A60" s="17"/>
      <c r="B60" s="17"/>
      <c r="C60" s="17"/>
      <c r="D60" s="24">
        <v>36</v>
      </c>
      <c r="E60" s="47" t="s">
        <v>258</v>
      </c>
      <c r="F60" s="48">
        <v>40811</v>
      </c>
      <c r="G60" s="85">
        <v>40811</v>
      </c>
      <c r="H60" s="17"/>
      <c r="I60" s="17"/>
      <c r="J60" s="56"/>
      <c r="K60" s="75"/>
      <c r="L60" s="62"/>
      <c r="M60" s="17"/>
      <c r="N60" s="17"/>
      <c r="O60" s="17"/>
      <c r="P60" s="56"/>
      <c r="Q60" s="83">
        <v>6504</v>
      </c>
      <c r="R60" s="73" t="s">
        <v>471</v>
      </c>
      <c r="S60" s="57"/>
      <c r="T60" s="23"/>
      <c r="U60" s="24"/>
      <c r="V60" s="17"/>
      <c r="W60" s="17"/>
      <c r="X60" s="17"/>
      <c r="Y60" s="17"/>
      <c r="Z60" s="17"/>
    </row>
    <row r="61" spans="1:26" ht="12.75">
      <c r="A61" s="17"/>
      <c r="B61" s="17"/>
      <c r="C61" s="17"/>
      <c r="D61" s="24">
        <v>37</v>
      </c>
      <c r="E61" s="47" t="s">
        <v>259</v>
      </c>
      <c r="F61" s="48">
        <v>40818</v>
      </c>
      <c r="G61" s="85">
        <v>40818</v>
      </c>
      <c r="H61" s="17"/>
      <c r="I61" s="17"/>
      <c r="J61" s="56"/>
      <c r="K61" s="75"/>
      <c r="L61" s="62"/>
      <c r="M61" s="17"/>
      <c r="N61" s="17"/>
      <c r="O61" s="17"/>
      <c r="P61" s="56"/>
      <c r="Q61" s="83">
        <v>8761</v>
      </c>
      <c r="R61" s="73" t="s">
        <v>471</v>
      </c>
      <c r="S61" s="57"/>
      <c r="T61" s="23"/>
      <c r="U61" s="24"/>
      <c r="V61" s="17"/>
      <c r="W61" s="17"/>
      <c r="X61" s="17"/>
      <c r="Y61" s="17"/>
      <c r="Z61" s="17"/>
    </row>
    <row r="62" spans="1:26" ht="12.75">
      <c r="A62" s="17"/>
      <c r="B62" s="17"/>
      <c r="C62" s="17"/>
      <c r="D62" s="24">
        <v>38</v>
      </c>
      <c r="E62" s="47" t="s">
        <v>260</v>
      </c>
      <c r="F62" s="48">
        <v>40825</v>
      </c>
      <c r="G62" s="85">
        <v>40825</v>
      </c>
      <c r="H62" s="17"/>
      <c r="I62" s="17"/>
      <c r="J62" s="56"/>
      <c r="K62" s="75"/>
      <c r="L62" s="62"/>
      <c r="M62" s="17"/>
      <c r="N62" s="17"/>
      <c r="O62" s="17"/>
      <c r="P62" s="56"/>
      <c r="Q62" s="83">
        <v>8831</v>
      </c>
      <c r="R62" s="73" t="s">
        <v>471</v>
      </c>
      <c r="S62" s="57"/>
      <c r="T62" s="23"/>
      <c r="U62" s="24"/>
      <c r="V62" s="17"/>
      <c r="W62" s="17"/>
      <c r="X62" s="17"/>
      <c r="Y62" s="17"/>
      <c r="Z62" s="17"/>
    </row>
    <row r="63" spans="1:26" ht="12.75">
      <c r="A63" s="17"/>
      <c r="B63" s="17"/>
      <c r="C63" s="17"/>
      <c r="D63" s="24">
        <v>39</v>
      </c>
      <c r="E63" s="47" t="s">
        <v>261</v>
      </c>
      <c r="F63" s="48">
        <v>40832</v>
      </c>
      <c r="G63" s="85">
        <v>40832</v>
      </c>
      <c r="H63" s="17"/>
      <c r="I63" s="17"/>
      <c r="J63" s="56"/>
      <c r="K63" s="75"/>
      <c r="L63" s="62"/>
      <c r="M63" s="17"/>
      <c r="N63" s="17"/>
      <c r="O63" s="17"/>
      <c r="P63" s="56"/>
      <c r="Q63" s="83">
        <v>8832</v>
      </c>
      <c r="R63" s="73" t="s">
        <v>471</v>
      </c>
      <c r="S63" s="57"/>
      <c r="T63" s="23"/>
      <c r="U63" s="24"/>
      <c r="V63" s="17"/>
      <c r="W63" s="17"/>
      <c r="X63" s="17"/>
      <c r="Y63" s="17"/>
      <c r="Z63" s="17"/>
    </row>
    <row r="64" spans="1:26" ht="12.75">
      <c r="A64" s="17"/>
      <c r="B64" s="17"/>
      <c r="C64" s="17"/>
      <c r="D64" s="24">
        <v>40</v>
      </c>
      <c r="E64" s="47" t="s">
        <v>262</v>
      </c>
      <c r="F64" s="48">
        <v>40839</v>
      </c>
      <c r="G64" s="85">
        <v>40839</v>
      </c>
      <c r="H64" s="17"/>
      <c r="I64" s="17"/>
      <c r="J64" s="56"/>
      <c r="K64" s="75"/>
      <c r="L64" s="62"/>
      <c r="M64" s="17"/>
      <c r="N64" s="17"/>
      <c r="O64" s="17"/>
      <c r="P64" s="56"/>
      <c r="Q64" s="83">
        <v>7001</v>
      </c>
      <c r="R64" s="73" t="s">
        <v>475</v>
      </c>
      <c r="S64" s="57"/>
      <c r="T64" s="23"/>
      <c r="U64" s="24"/>
      <c r="V64" s="17"/>
      <c r="W64" s="17"/>
      <c r="X64" s="17"/>
      <c r="Y64" s="17"/>
      <c r="Z64" s="17"/>
    </row>
    <row r="65" spans="1:26" ht="12.75">
      <c r="A65" s="17"/>
      <c r="B65" s="17"/>
      <c r="C65" s="17"/>
      <c r="D65" s="24">
        <v>41</v>
      </c>
      <c r="E65" s="47" t="s">
        <v>263</v>
      </c>
      <c r="F65" s="48">
        <v>40846</v>
      </c>
      <c r="G65" s="85">
        <v>40846</v>
      </c>
      <c r="H65" s="17"/>
      <c r="I65" s="17"/>
      <c r="J65" s="56"/>
      <c r="K65" s="75"/>
      <c r="L65" s="62"/>
      <c r="M65" s="17"/>
      <c r="N65" s="17"/>
      <c r="O65" s="17"/>
      <c r="P65" s="56"/>
      <c r="Q65" s="83">
        <v>7002</v>
      </c>
      <c r="R65" s="73" t="s">
        <v>475</v>
      </c>
      <c r="S65" s="57"/>
      <c r="T65" s="23"/>
      <c r="U65" s="24"/>
      <c r="V65" s="17"/>
      <c r="W65" s="17"/>
      <c r="X65" s="17"/>
      <c r="Y65" s="17"/>
      <c r="Z65" s="17"/>
    </row>
    <row r="66" spans="1:26" ht="12.75">
      <c r="A66" s="17"/>
      <c r="B66" s="17"/>
      <c r="C66" s="17"/>
      <c r="D66" s="24">
        <v>42</v>
      </c>
      <c r="E66" s="47" t="s">
        <v>264</v>
      </c>
      <c r="F66" s="48">
        <v>40853</v>
      </c>
      <c r="G66" s="85">
        <v>40853</v>
      </c>
      <c r="H66" s="17"/>
      <c r="I66" s="17"/>
      <c r="J66" s="56"/>
      <c r="K66" s="75"/>
      <c r="L66" s="62"/>
      <c r="M66" s="17"/>
      <c r="N66" s="17"/>
      <c r="O66" s="17"/>
      <c r="P66" s="56"/>
      <c r="Q66" s="83">
        <v>7003</v>
      </c>
      <c r="R66" s="73" t="s">
        <v>475</v>
      </c>
      <c r="S66" s="57"/>
      <c r="T66" s="23"/>
      <c r="U66" s="24"/>
      <c r="V66" s="17"/>
      <c r="W66" s="17"/>
      <c r="X66" s="17"/>
      <c r="Y66" s="17"/>
      <c r="Z66" s="17"/>
    </row>
    <row r="67" spans="1:26" ht="12.75">
      <c r="A67" s="17"/>
      <c r="B67" s="17"/>
      <c r="C67" s="17"/>
      <c r="D67" s="24">
        <v>43</v>
      </c>
      <c r="E67" s="47" t="s">
        <v>265</v>
      </c>
      <c r="F67" s="48">
        <v>40860</v>
      </c>
      <c r="G67" s="85">
        <v>40860</v>
      </c>
      <c r="H67" s="17"/>
      <c r="I67" s="17"/>
      <c r="J67" s="56"/>
      <c r="K67" s="75"/>
      <c r="L67" s="62"/>
      <c r="M67" s="17"/>
      <c r="N67" s="17"/>
      <c r="O67" s="17"/>
      <c r="P67" s="56"/>
      <c r="Q67" s="83">
        <v>7004</v>
      </c>
      <c r="R67" s="73" t="s">
        <v>475</v>
      </c>
      <c r="S67" s="57"/>
      <c r="T67" s="23"/>
      <c r="U67" s="24"/>
      <c r="V67" s="17"/>
      <c r="W67" s="17"/>
      <c r="X67" s="17"/>
      <c r="Y67" s="17"/>
      <c r="Z67" s="17"/>
    </row>
    <row r="68" spans="1:26" ht="12.75">
      <c r="A68" s="17"/>
      <c r="B68" s="17"/>
      <c r="C68" s="17"/>
      <c r="D68" s="24">
        <v>44</v>
      </c>
      <c r="E68" s="47" t="s">
        <v>266</v>
      </c>
      <c r="F68" s="48">
        <v>40871</v>
      </c>
      <c r="G68" s="85">
        <v>40871</v>
      </c>
      <c r="H68" s="17"/>
      <c r="I68" s="17"/>
      <c r="J68" s="56"/>
      <c r="K68" s="75"/>
      <c r="L68" s="62"/>
      <c r="M68" s="17"/>
      <c r="N68" s="17"/>
      <c r="O68" s="17"/>
      <c r="P68" s="56"/>
      <c r="Q68" s="83">
        <v>7005</v>
      </c>
      <c r="R68" s="73" t="s">
        <v>475</v>
      </c>
      <c r="S68" s="57"/>
      <c r="T68" s="23"/>
      <c r="U68" s="24"/>
      <c r="V68" s="17"/>
      <c r="W68" s="17"/>
      <c r="X68" s="17"/>
      <c r="Y68" s="17"/>
      <c r="Z68" s="17"/>
    </row>
    <row r="69" spans="1:26" ht="12.75">
      <c r="A69" s="17"/>
      <c r="B69" s="17"/>
      <c r="C69" s="17"/>
      <c r="D69" s="24">
        <v>45</v>
      </c>
      <c r="E69" s="47" t="s">
        <v>267</v>
      </c>
      <c r="F69" s="48">
        <v>40882</v>
      </c>
      <c r="G69" s="85">
        <v>40882</v>
      </c>
      <c r="H69" s="17"/>
      <c r="I69" s="17"/>
      <c r="J69" s="56"/>
      <c r="K69" s="75"/>
      <c r="L69" s="62"/>
      <c r="M69" s="17"/>
      <c r="N69" s="17"/>
      <c r="O69" s="17"/>
      <c r="P69" s="56"/>
      <c r="Q69" s="83">
        <v>7006</v>
      </c>
      <c r="R69" s="73" t="s">
        <v>475</v>
      </c>
      <c r="S69" s="57"/>
      <c r="T69" s="23"/>
      <c r="U69" s="24"/>
      <c r="V69" s="17"/>
      <c r="W69" s="17"/>
      <c r="X69" s="17"/>
      <c r="Y69" s="17"/>
      <c r="Z69" s="17"/>
    </row>
    <row r="70" spans="1:26" ht="12.75">
      <c r="A70" s="17"/>
      <c r="B70" s="17"/>
      <c r="C70" s="17"/>
      <c r="D70" s="24">
        <v>46</v>
      </c>
      <c r="E70" s="49" t="s">
        <v>268</v>
      </c>
      <c r="F70" s="50">
        <v>40893</v>
      </c>
      <c r="G70" s="86">
        <v>40893</v>
      </c>
      <c r="H70" s="17"/>
      <c r="I70" s="17"/>
      <c r="J70" s="56"/>
      <c r="K70" s="75"/>
      <c r="L70" s="62"/>
      <c r="M70" s="17"/>
      <c r="N70" s="17"/>
      <c r="O70" s="17"/>
      <c r="P70" s="56"/>
      <c r="Q70" s="83">
        <v>7007</v>
      </c>
      <c r="R70" s="73" t="s">
        <v>475</v>
      </c>
      <c r="S70" s="57"/>
      <c r="T70" s="23"/>
      <c r="U70" s="24"/>
      <c r="V70" s="17"/>
      <c r="W70" s="17"/>
      <c r="X70" s="17"/>
      <c r="Y70" s="17"/>
      <c r="Z70" s="17"/>
    </row>
    <row r="71" spans="1:26" ht="12.75">
      <c r="A71" s="17"/>
      <c r="B71" s="17"/>
      <c r="C71" s="17"/>
      <c r="D71" s="24">
        <v>47</v>
      </c>
      <c r="E71" s="49" t="s">
        <v>269</v>
      </c>
      <c r="F71" s="50">
        <v>40895</v>
      </c>
      <c r="G71" s="86">
        <v>40895</v>
      </c>
      <c r="H71" s="17"/>
      <c r="I71" s="17"/>
      <c r="J71" s="56"/>
      <c r="K71" s="75"/>
      <c r="L71" s="62"/>
      <c r="M71" s="17"/>
      <c r="N71" s="17"/>
      <c r="O71" s="17"/>
      <c r="P71" s="56"/>
      <c r="Q71" s="83">
        <v>7009</v>
      </c>
      <c r="R71" s="73" t="s">
        <v>475</v>
      </c>
      <c r="S71" s="57"/>
      <c r="T71" s="23"/>
      <c r="U71" s="24"/>
      <c r="V71" s="17"/>
      <c r="W71" s="17"/>
      <c r="X71" s="17"/>
      <c r="Y71" s="17"/>
      <c r="Z71" s="17"/>
    </row>
    <row r="72" spans="1:26" ht="12.75">
      <c r="A72" s="17"/>
      <c r="B72" s="17"/>
      <c r="C72" s="17"/>
      <c r="D72" s="24">
        <v>48</v>
      </c>
      <c r="E72" s="49" t="s">
        <v>214</v>
      </c>
      <c r="F72" s="50">
        <v>40905</v>
      </c>
      <c r="G72" s="86">
        <v>40905</v>
      </c>
      <c r="H72" s="17"/>
      <c r="I72" s="17"/>
      <c r="J72" s="56"/>
      <c r="K72" s="75"/>
      <c r="L72" s="62"/>
      <c r="M72" s="17"/>
      <c r="N72" s="17"/>
      <c r="O72" s="17"/>
      <c r="P72" s="56"/>
      <c r="Q72" s="83">
        <v>7010</v>
      </c>
      <c r="R72" s="73" t="s">
        <v>475</v>
      </c>
      <c r="S72" s="57"/>
      <c r="T72" s="23"/>
      <c r="U72" s="24"/>
      <c r="V72" s="17"/>
      <c r="W72" s="17"/>
      <c r="X72" s="17"/>
      <c r="Y72" s="17"/>
      <c r="Z72" s="17"/>
    </row>
    <row r="73" spans="1:26" ht="12.75">
      <c r="A73" s="17"/>
      <c r="B73" s="17"/>
      <c r="C73" s="17"/>
      <c r="D73" s="24"/>
      <c r="E73" s="49"/>
      <c r="F73" s="50"/>
      <c r="G73" s="87"/>
      <c r="H73" s="17"/>
      <c r="I73" s="17"/>
      <c r="J73" s="56"/>
      <c r="K73" s="75"/>
      <c r="L73" s="62"/>
      <c r="M73" s="17"/>
      <c r="N73" s="17"/>
      <c r="O73" s="17"/>
      <c r="P73" s="56"/>
      <c r="Q73" s="83">
        <v>7011</v>
      </c>
      <c r="R73" s="73" t="s">
        <v>475</v>
      </c>
      <c r="S73" s="57"/>
      <c r="T73" s="23"/>
      <c r="U73" s="24"/>
      <c r="V73" s="17"/>
      <c r="W73" s="17"/>
      <c r="X73" s="17"/>
      <c r="Y73" s="17"/>
      <c r="Z73" s="17"/>
    </row>
    <row r="74" spans="1:26" ht="12.75">
      <c r="A74" s="17"/>
      <c r="B74" s="17"/>
      <c r="C74" s="17"/>
      <c r="D74" s="24"/>
      <c r="E74" s="49"/>
      <c r="F74" s="50"/>
      <c r="G74" s="87"/>
      <c r="H74" s="17"/>
      <c r="I74" s="17"/>
      <c r="J74" s="56"/>
      <c r="K74" s="75"/>
      <c r="L74" s="62"/>
      <c r="M74" s="17"/>
      <c r="N74" s="17"/>
      <c r="O74" s="17"/>
      <c r="P74" s="56"/>
      <c r="Q74" s="83">
        <v>7012</v>
      </c>
      <c r="R74" s="73" t="s">
        <v>475</v>
      </c>
      <c r="S74" s="57"/>
      <c r="T74" s="23"/>
      <c r="U74" s="24"/>
      <c r="V74" s="17"/>
      <c r="W74" s="17"/>
      <c r="X74" s="17"/>
      <c r="Y74" s="17"/>
      <c r="Z74" s="17"/>
    </row>
    <row r="75" spans="1:26" ht="12.75">
      <c r="A75" s="17"/>
      <c r="B75" s="17"/>
      <c r="C75" s="17"/>
      <c r="D75" s="24"/>
      <c r="E75" s="49"/>
      <c r="F75" s="50"/>
      <c r="G75" s="87"/>
      <c r="H75" s="17"/>
      <c r="I75" s="17"/>
      <c r="J75" s="56"/>
      <c r="K75" s="75"/>
      <c r="L75" s="62"/>
      <c r="M75" s="17"/>
      <c r="N75" s="17"/>
      <c r="O75" s="17"/>
      <c r="P75" s="56"/>
      <c r="Q75" s="83">
        <v>7015</v>
      </c>
      <c r="R75" s="73" t="s">
        <v>475</v>
      </c>
      <c r="S75" s="57"/>
      <c r="T75" s="23"/>
      <c r="U75" s="24"/>
      <c r="V75" s="17"/>
      <c r="W75" s="17"/>
      <c r="X75" s="17"/>
      <c r="Y75" s="17"/>
      <c r="Z75" s="17"/>
    </row>
    <row r="76" spans="1:26" ht="12.75">
      <c r="A76" s="17"/>
      <c r="B76" s="17"/>
      <c r="C76" s="17"/>
      <c r="D76" s="24"/>
      <c r="E76" s="49"/>
      <c r="F76" s="50"/>
      <c r="G76" s="87"/>
      <c r="H76" s="17"/>
      <c r="I76" s="17"/>
      <c r="J76" s="56"/>
      <c r="K76" s="75"/>
      <c r="L76" s="62"/>
      <c r="M76" s="17"/>
      <c r="N76" s="17"/>
      <c r="O76" s="17"/>
      <c r="P76" s="56"/>
      <c r="Q76" s="83">
        <v>7016</v>
      </c>
      <c r="R76" s="73" t="s">
        <v>475</v>
      </c>
      <c r="S76" s="57"/>
      <c r="T76" s="23"/>
      <c r="U76" s="24"/>
      <c r="V76" s="17"/>
      <c r="W76" s="17"/>
      <c r="X76" s="17"/>
      <c r="Y76" s="17"/>
      <c r="Z76" s="17"/>
    </row>
    <row r="77" spans="1:26" ht="12.75">
      <c r="A77" s="17"/>
      <c r="B77" s="17"/>
      <c r="C77" s="17"/>
      <c r="D77" s="24"/>
      <c r="E77" s="49"/>
      <c r="F77" s="50"/>
      <c r="G77" s="87"/>
      <c r="H77" s="17"/>
      <c r="I77" s="17"/>
      <c r="J77" s="56"/>
      <c r="K77" s="75"/>
      <c r="L77" s="62"/>
      <c r="M77" s="17"/>
      <c r="N77" s="17"/>
      <c r="O77" s="17"/>
      <c r="P77" s="56"/>
      <c r="Q77" s="83">
        <v>5321</v>
      </c>
      <c r="R77" s="73" t="s">
        <v>474</v>
      </c>
      <c r="S77" s="57"/>
      <c r="T77" s="23"/>
      <c r="U77" s="24"/>
      <c r="V77" s="17"/>
      <c r="W77" s="17"/>
      <c r="X77" s="17"/>
      <c r="Y77" s="17"/>
      <c r="Z77" s="17"/>
    </row>
    <row r="78" spans="1:26" ht="12.75">
      <c r="A78" s="17"/>
      <c r="B78" s="17"/>
      <c r="C78" s="17"/>
      <c r="D78" s="24"/>
      <c r="E78" s="49"/>
      <c r="F78" s="50"/>
      <c r="G78" s="87"/>
      <c r="H78" s="17"/>
      <c r="I78" s="17"/>
      <c r="J78" s="56"/>
      <c r="K78" s="75"/>
      <c r="L78" s="62"/>
      <c r="M78" s="17"/>
      <c r="N78" s="17"/>
      <c r="O78" s="17"/>
      <c r="P78" s="56"/>
      <c r="Q78" s="83">
        <v>5322</v>
      </c>
      <c r="R78" s="73" t="s">
        <v>474</v>
      </c>
      <c r="S78" s="57"/>
      <c r="T78" s="23"/>
      <c r="U78" s="24"/>
      <c r="V78" s="17"/>
      <c r="W78" s="17"/>
      <c r="X78" s="17"/>
      <c r="Y78" s="17"/>
      <c r="Z78" s="17"/>
    </row>
    <row r="79" spans="1:26" ht="12.75">
      <c r="A79" s="17"/>
      <c r="B79" s="17"/>
      <c r="C79" s="17"/>
      <c r="D79" s="24"/>
      <c r="E79" s="49"/>
      <c r="F79" s="50"/>
      <c r="G79" s="87"/>
      <c r="H79" s="17"/>
      <c r="I79" s="17"/>
      <c r="J79" s="56"/>
      <c r="K79" s="75"/>
      <c r="L79" s="62"/>
      <c r="M79" s="17"/>
      <c r="N79" s="17"/>
      <c r="O79" s="17"/>
      <c r="P79" s="56"/>
      <c r="Q79" s="83">
        <v>5331</v>
      </c>
      <c r="R79" s="73" t="s">
        <v>474</v>
      </c>
      <c r="S79" s="57"/>
      <c r="T79" s="23"/>
      <c r="U79" s="24"/>
      <c r="V79" s="17"/>
      <c r="W79" s="17"/>
      <c r="X79" s="17"/>
      <c r="Y79" s="17"/>
      <c r="Z79" s="17"/>
    </row>
    <row r="80" spans="1:26" ht="12.75">
      <c r="A80" s="17"/>
      <c r="B80" s="17"/>
      <c r="C80" s="17"/>
      <c r="D80" s="24"/>
      <c r="E80" s="49"/>
      <c r="F80" s="50"/>
      <c r="G80" s="87"/>
      <c r="H80" s="17"/>
      <c r="I80" s="17"/>
      <c r="J80" s="56"/>
      <c r="K80" s="75"/>
      <c r="L80" s="62"/>
      <c r="M80" s="17"/>
      <c r="N80" s="17"/>
      <c r="O80" s="17"/>
      <c r="P80" s="56"/>
      <c r="Q80" s="83">
        <v>5341</v>
      </c>
      <c r="R80" s="73" t="s">
        <v>474</v>
      </c>
      <c r="S80" s="57"/>
      <c r="T80" s="23"/>
      <c r="U80" s="24"/>
      <c r="V80" s="17"/>
      <c r="W80" s="17"/>
      <c r="X80" s="17"/>
      <c r="Y80" s="17"/>
      <c r="Z80" s="17"/>
    </row>
    <row r="81" spans="1:26" ht="12.75">
      <c r="A81" s="17"/>
      <c r="B81" s="17"/>
      <c r="C81" s="17"/>
      <c r="D81" s="24"/>
      <c r="E81" s="49"/>
      <c r="F81" s="50"/>
      <c r="G81" s="87"/>
      <c r="H81" s="17"/>
      <c r="I81" s="17"/>
      <c r="J81" s="56"/>
      <c r="K81" s="75"/>
      <c r="L81" s="62"/>
      <c r="M81" s="17"/>
      <c r="N81" s="17"/>
      <c r="O81" s="17"/>
      <c r="P81" s="56"/>
      <c r="Q81" s="83">
        <v>6211</v>
      </c>
      <c r="R81" s="73" t="s">
        <v>474</v>
      </c>
      <c r="S81" s="57"/>
      <c r="T81" s="23"/>
      <c r="U81" s="24"/>
      <c r="V81" s="17"/>
      <c r="W81" s="17"/>
      <c r="X81" s="17"/>
      <c r="Y81" s="17"/>
      <c r="Z81" s="17"/>
    </row>
    <row r="82" spans="1:26" ht="12.75">
      <c r="A82" s="17"/>
      <c r="B82" s="17"/>
      <c r="C82" s="17"/>
      <c r="D82" s="24"/>
      <c r="E82" s="49"/>
      <c r="F82" s="50"/>
      <c r="G82" s="87"/>
      <c r="H82" s="17"/>
      <c r="I82" s="17"/>
      <c r="J82" s="56"/>
      <c r="K82" s="75"/>
      <c r="L82" s="62"/>
      <c r="M82" s="17"/>
      <c r="N82" s="17"/>
      <c r="O82" s="17"/>
      <c r="P82" s="56"/>
      <c r="Q82" s="83">
        <v>8101</v>
      </c>
      <c r="R82" s="73" t="s">
        <v>474</v>
      </c>
      <c r="S82" s="57"/>
      <c r="T82" s="23"/>
      <c r="U82" s="24"/>
      <c r="V82" s="17"/>
      <c r="W82" s="17"/>
      <c r="X82" s="17"/>
      <c r="Y82" s="17"/>
      <c r="Z82" s="17"/>
    </row>
    <row r="83" spans="1:26" ht="12.75">
      <c r="A83" s="17"/>
      <c r="B83" s="17"/>
      <c r="C83" s="17"/>
      <c r="D83" s="24"/>
      <c r="E83" s="49"/>
      <c r="F83" s="50"/>
      <c r="G83" s="87"/>
      <c r="H83" s="17"/>
      <c r="I83" s="17"/>
      <c r="J83" s="56"/>
      <c r="K83" s="75"/>
      <c r="L83" s="62"/>
      <c r="M83" s="17"/>
      <c r="N83" s="17"/>
      <c r="O83" s="17"/>
      <c r="P83" s="56"/>
      <c r="Q83" s="83">
        <v>8102</v>
      </c>
      <c r="R83" s="73" t="s">
        <v>474</v>
      </c>
      <c r="S83" s="57"/>
      <c r="T83" s="23"/>
      <c r="U83" s="24"/>
      <c r="V83" s="17"/>
      <c r="W83" s="17"/>
      <c r="X83" s="17"/>
      <c r="Y83" s="17"/>
      <c r="Z83" s="17"/>
    </row>
    <row r="84" spans="1:26" ht="12.75">
      <c r="A84" s="17"/>
      <c r="B84" s="17"/>
      <c r="C84" s="17"/>
      <c r="D84" s="24"/>
      <c r="E84" s="49"/>
      <c r="F84" s="50"/>
      <c r="G84" s="87"/>
      <c r="H84" s="17"/>
      <c r="I84" s="17"/>
      <c r="J84" s="56"/>
      <c r="K84" s="75"/>
      <c r="L84" s="62"/>
      <c r="M84" s="17"/>
      <c r="N84" s="17"/>
      <c r="O84" s="17"/>
      <c r="P84" s="56"/>
      <c r="Q84" s="83">
        <v>8103</v>
      </c>
      <c r="R84" s="73" t="s">
        <v>474</v>
      </c>
      <c r="S84" s="57"/>
      <c r="T84" s="23"/>
      <c r="U84" s="24"/>
      <c r="V84" s="17"/>
      <c r="W84" s="17"/>
      <c r="X84" s="17"/>
      <c r="Y84" s="17"/>
      <c r="Z84" s="17"/>
    </row>
    <row r="85" spans="1:26" ht="12.75">
      <c r="A85" s="17"/>
      <c r="B85" s="17"/>
      <c r="C85" s="17"/>
      <c r="D85" s="17"/>
      <c r="E85" s="17"/>
      <c r="F85" s="17"/>
      <c r="G85" s="87"/>
      <c r="H85" s="17"/>
      <c r="I85" s="17"/>
      <c r="J85" s="56"/>
      <c r="K85" s="75"/>
      <c r="L85" s="62"/>
      <c r="M85" s="17"/>
      <c r="N85" s="17"/>
      <c r="O85" s="17"/>
      <c r="P85" s="56"/>
      <c r="Q85" s="83">
        <v>8104</v>
      </c>
      <c r="R85" s="73" t="s">
        <v>474</v>
      </c>
      <c r="S85" s="57"/>
      <c r="T85" s="23"/>
      <c r="U85" s="24"/>
      <c r="V85" s="17"/>
      <c r="W85" s="17"/>
      <c r="X85" s="17"/>
      <c r="Y85" s="17"/>
      <c r="Z85" s="17"/>
    </row>
    <row r="86" spans="1:26" ht="12.75">
      <c r="A86" s="17"/>
      <c r="B86" s="17"/>
      <c r="C86" s="17"/>
      <c r="D86" s="17"/>
      <c r="E86" s="17"/>
      <c r="F86" s="17"/>
      <c r="G86" s="17"/>
      <c r="H86" s="17"/>
      <c r="I86" s="17"/>
      <c r="J86" s="56"/>
      <c r="K86" s="75"/>
      <c r="L86" s="62"/>
      <c r="M86" s="17"/>
      <c r="N86" s="17"/>
      <c r="O86" s="17"/>
      <c r="P86" s="56"/>
      <c r="Q86" s="83">
        <v>8105</v>
      </c>
      <c r="R86" s="73" t="s">
        <v>474</v>
      </c>
      <c r="S86" s="57"/>
      <c r="T86" s="23"/>
      <c r="U86" s="24"/>
      <c r="V86" s="17"/>
      <c r="W86" s="17"/>
      <c r="X86" s="17"/>
      <c r="Y86" s="17"/>
      <c r="Z86" s="17"/>
    </row>
    <row r="87" spans="1:26" ht="12.75">
      <c r="A87" s="17"/>
      <c r="B87" s="17"/>
      <c r="C87" s="17"/>
      <c r="D87" s="17"/>
      <c r="E87" s="17"/>
      <c r="F87" s="17"/>
      <c r="G87" s="17"/>
      <c r="H87" s="17"/>
      <c r="I87" s="17"/>
      <c r="J87" s="56"/>
      <c r="K87" s="75"/>
      <c r="L87" s="62"/>
      <c r="M87" s="17"/>
      <c r="N87" s="17"/>
      <c r="O87" s="17"/>
      <c r="P87" s="56"/>
      <c r="Q87" s="83">
        <v>8201</v>
      </c>
      <c r="R87" s="73" t="s">
        <v>474</v>
      </c>
      <c r="S87" s="57"/>
      <c r="T87" s="23"/>
      <c r="U87" s="24"/>
      <c r="V87" s="17"/>
      <c r="W87" s="17"/>
      <c r="X87" s="17"/>
      <c r="Y87" s="17"/>
      <c r="Z87" s="17"/>
    </row>
    <row r="88" spans="1:26" ht="12.75">
      <c r="A88" s="17"/>
      <c r="B88" s="17"/>
      <c r="C88" s="17"/>
      <c r="D88" s="17"/>
      <c r="E88" s="17"/>
      <c r="F88" s="17"/>
      <c r="G88" s="17"/>
      <c r="H88" s="17"/>
      <c r="I88" s="17"/>
      <c r="J88" s="56"/>
      <c r="K88" s="75"/>
      <c r="L88" s="62"/>
      <c r="M88" s="17"/>
      <c r="N88" s="17"/>
      <c r="O88" s="17"/>
      <c r="P88" s="56"/>
      <c r="Q88" s="83">
        <v>8251</v>
      </c>
      <c r="R88" s="73" t="s">
        <v>474</v>
      </c>
      <c r="S88" s="57"/>
      <c r="T88" s="23"/>
      <c r="U88" s="24"/>
      <c r="V88" s="17"/>
      <c r="W88" s="17"/>
      <c r="X88" s="17"/>
      <c r="Y88" s="17"/>
      <c r="Z88" s="17"/>
    </row>
    <row r="89" spans="1:26" ht="12.75">
      <c r="A89" s="17"/>
      <c r="B89" s="17"/>
      <c r="C89" s="17"/>
      <c r="D89" s="17"/>
      <c r="E89" s="17"/>
      <c r="F89" s="17"/>
      <c r="G89" s="17"/>
      <c r="H89" s="17"/>
      <c r="I89" s="17"/>
      <c r="J89" s="56"/>
      <c r="K89" s="75"/>
      <c r="L89" s="62"/>
      <c r="M89" s="17"/>
      <c r="N89" s="17"/>
      <c r="O89" s="17"/>
      <c r="P89" s="56"/>
      <c r="Q89" s="83">
        <v>8252</v>
      </c>
      <c r="R89" s="73" t="s">
        <v>474</v>
      </c>
      <c r="S89" s="57"/>
      <c r="T89" s="23"/>
      <c r="U89" s="24"/>
      <c r="V89" s="17"/>
      <c r="W89" s="17"/>
      <c r="X89" s="17"/>
      <c r="Y89" s="17"/>
      <c r="Z89" s="17"/>
    </row>
    <row r="90" spans="1:26" ht="12.75">
      <c r="A90" s="17"/>
      <c r="B90" s="17"/>
      <c r="C90" s="17"/>
      <c r="D90" s="17"/>
      <c r="E90" s="17"/>
      <c r="F90" s="17"/>
      <c r="G90" s="17"/>
      <c r="H90" s="17"/>
      <c r="I90" s="17"/>
      <c r="J90" s="56"/>
      <c r="K90" s="75"/>
      <c r="L90" s="62"/>
      <c r="M90" s="17"/>
      <c r="N90" s="17"/>
      <c r="O90" s="17"/>
      <c r="P90" s="56"/>
      <c r="Q90" s="83">
        <v>8261</v>
      </c>
      <c r="R90" s="73" t="s">
        <v>474</v>
      </c>
      <c r="S90" s="57"/>
      <c r="T90" s="23"/>
      <c r="U90" s="24"/>
      <c r="V90" s="17"/>
      <c r="W90" s="17"/>
      <c r="X90" s="17"/>
      <c r="Y90" s="17"/>
      <c r="Z90" s="17"/>
    </row>
    <row r="91" spans="1:26" ht="12.75">
      <c r="A91" s="17"/>
      <c r="B91" s="17"/>
      <c r="C91" s="17"/>
      <c r="D91" s="17"/>
      <c r="E91" s="17"/>
      <c r="F91" s="17"/>
      <c r="G91" s="17"/>
      <c r="H91" s="17"/>
      <c r="I91" s="17"/>
      <c r="J91" s="56"/>
      <c r="K91" s="75"/>
      <c r="L91" s="62"/>
      <c r="M91" s="17"/>
      <c r="N91" s="17"/>
      <c r="O91" s="17"/>
      <c r="P91" s="56"/>
      <c r="Q91" s="83">
        <v>8262</v>
      </c>
      <c r="R91" s="73" t="s">
        <v>474</v>
      </c>
      <c r="S91" s="57"/>
      <c r="T91" s="23"/>
      <c r="U91" s="24"/>
      <c r="V91" s="17"/>
      <c r="W91" s="17"/>
      <c r="X91" s="17"/>
      <c r="Y91" s="17"/>
      <c r="Z91" s="17"/>
    </row>
    <row r="92" spans="1:26" ht="12.75">
      <c r="A92" s="17"/>
      <c r="B92" s="17"/>
      <c r="C92" s="17"/>
      <c r="D92" s="17"/>
      <c r="E92" s="17"/>
      <c r="F92" s="17"/>
      <c r="G92" s="17"/>
      <c r="H92" s="17"/>
      <c r="I92" s="17"/>
      <c r="J92" s="56"/>
      <c r="K92" s="75"/>
      <c r="L92" s="62"/>
      <c r="M92" s="17"/>
      <c r="N92" s="17"/>
      <c r="O92" s="17"/>
      <c r="P92" s="56"/>
      <c r="Q92" s="83">
        <v>8263</v>
      </c>
      <c r="R92" s="73" t="s">
        <v>474</v>
      </c>
      <c r="S92" s="57"/>
      <c r="T92" s="23"/>
      <c r="U92" s="24"/>
      <c r="V92" s="17"/>
      <c r="W92" s="17"/>
      <c r="X92" s="17"/>
      <c r="Y92" s="17"/>
      <c r="Z92" s="17"/>
    </row>
    <row r="93" spans="1:26" ht="12.75">
      <c r="A93" s="17"/>
      <c r="B93" s="17"/>
      <c r="C93" s="17"/>
      <c r="D93" s="17"/>
      <c r="E93" s="17"/>
      <c r="F93" s="17"/>
      <c r="G93" s="17"/>
      <c r="H93" s="17"/>
      <c r="I93" s="17"/>
      <c r="J93" s="56"/>
      <c r="K93" s="75"/>
      <c r="L93" s="62"/>
      <c r="M93" s="17"/>
      <c r="N93" s="17"/>
      <c r="O93" s="17"/>
      <c r="P93" s="56"/>
      <c r="Q93" s="83">
        <v>8264</v>
      </c>
      <c r="R93" s="73" t="s">
        <v>474</v>
      </c>
      <c r="S93" s="57"/>
      <c r="T93" s="23"/>
      <c r="U93" s="24"/>
      <c r="V93" s="17"/>
      <c r="W93" s="17"/>
      <c r="X93" s="17"/>
      <c r="Y93" s="17"/>
      <c r="Z93" s="17"/>
    </row>
    <row r="94" spans="1:26" ht="12.75">
      <c r="A94" s="17"/>
      <c r="B94" s="17"/>
      <c r="C94" s="17"/>
      <c r="D94" s="17"/>
      <c r="E94" s="17"/>
      <c r="F94" s="17"/>
      <c r="G94" s="17"/>
      <c r="H94" s="17"/>
      <c r="I94" s="17"/>
      <c r="J94" s="56"/>
      <c r="K94" s="75"/>
      <c r="L94" s="62"/>
      <c r="M94" s="17"/>
      <c r="N94" s="17"/>
      <c r="O94" s="17"/>
      <c r="P94" s="56"/>
      <c r="Q94" s="83">
        <v>8301</v>
      </c>
      <c r="R94" s="73" t="s">
        <v>474</v>
      </c>
      <c r="S94" s="57"/>
      <c r="T94" s="17"/>
      <c r="U94" s="17"/>
      <c r="V94" s="17"/>
      <c r="W94" s="17"/>
      <c r="X94" s="17"/>
      <c r="Y94" s="17"/>
      <c r="Z94" s="17"/>
    </row>
    <row r="95" spans="1:26" ht="12.75">
      <c r="A95" s="17"/>
      <c r="B95" s="17"/>
      <c r="C95" s="17"/>
      <c r="D95" s="17"/>
      <c r="E95" s="17"/>
      <c r="F95" s="17"/>
      <c r="G95" s="17"/>
      <c r="H95" s="17"/>
      <c r="I95" s="17"/>
      <c r="J95" s="56"/>
      <c r="K95" s="75"/>
      <c r="L95" s="62"/>
      <c r="M95" s="17"/>
      <c r="N95" s="17"/>
      <c r="O95" s="17"/>
      <c r="P95" s="56"/>
      <c r="Q95" s="83">
        <v>8001</v>
      </c>
      <c r="R95" s="73" t="s">
        <v>478</v>
      </c>
      <c r="S95" s="57"/>
      <c r="T95" s="17"/>
      <c r="U95" s="17"/>
      <c r="V95" s="17"/>
      <c r="W95" s="17"/>
      <c r="X95" s="17"/>
      <c r="Y95" s="17"/>
      <c r="Z95" s="17"/>
    </row>
    <row r="96" spans="1:26" ht="12.75">
      <c r="A96" s="17"/>
      <c r="B96" s="17"/>
      <c r="C96" s="17"/>
      <c r="D96" s="17"/>
      <c r="E96" s="17"/>
      <c r="F96" s="17"/>
      <c r="G96" s="17"/>
      <c r="H96" s="17"/>
      <c r="I96" s="17"/>
      <c r="J96" s="56"/>
      <c r="K96" s="75"/>
      <c r="L96" s="62"/>
      <c r="M96" s="17"/>
      <c r="N96" s="17"/>
      <c r="O96" s="17"/>
      <c r="P96" s="56"/>
      <c r="Q96" s="83">
        <v>8004</v>
      </c>
      <c r="R96" s="73" t="s">
        <v>478</v>
      </c>
      <c r="S96" s="57"/>
      <c r="T96" s="17"/>
      <c r="U96" s="17"/>
      <c r="V96" s="17"/>
      <c r="W96" s="17"/>
      <c r="X96" s="17"/>
      <c r="Y96" s="17"/>
      <c r="Z96" s="17"/>
    </row>
    <row r="97" spans="1:26" ht="12.75">
      <c r="A97" s="17"/>
      <c r="B97" s="17"/>
      <c r="C97" s="17"/>
      <c r="D97" s="17"/>
      <c r="E97" s="17"/>
      <c r="F97" s="17"/>
      <c r="G97" s="17"/>
      <c r="H97" s="17"/>
      <c r="I97" s="17"/>
      <c r="J97" s="56"/>
      <c r="K97" s="75"/>
      <c r="L97" s="62"/>
      <c r="M97" s="17"/>
      <c r="N97" s="17"/>
      <c r="O97" s="17"/>
      <c r="P97" s="56"/>
      <c r="Q97" s="83">
        <v>8006</v>
      </c>
      <c r="R97" s="73" t="s">
        <v>478</v>
      </c>
      <c r="S97" s="57"/>
      <c r="T97" s="17"/>
      <c r="U97" s="17"/>
      <c r="V97" s="17"/>
      <c r="W97" s="17"/>
      <c r="X97" s="17"/>
      <c r="Y97" s="17"/>
      <c r="Z97" s="17"/>
    </row>
    <row r="98" spans="1:26" ht="12.75">
      <c r="A98" s="17"/>
      <c r="B98" s="17"/>
      <c r="C98" s="17"/>
      <c r="D98" s="17"/>
      <c r="E98" s="17"/>
      <c r="F98" s="17"/>
      <c r="G98" s="17"/>
      <c r="H98" s="17"/>
      <c r="I98" s="17"/>
      <c r="J98" s="56"/>
      <c r="K98" s="75"/>
      <c r="L98" s="62"/>
      <c r="M98" s="17"/>
      <c r="N98" s="17"/>
      <c r="O98" s="17"/>
      <c r="P98" s="56"/>
      <c r="Q98" s="83">
        <v>1008</v>
      </c>
      <c r="R98" s="73" t="s">
        <v>216</v>
      </c>
      <c r="S98" s="57"/>
      <c r="T98" s="17"/>
      <c r="U98" s="17"/>
      <c r="V98" s="17"/>
      <c r="W98" s="17"/>
      <c r="X98" s="17"/>
      <c r="Y98" s="17"/>
      <c r="Z98" s="17"/>
    </row>
    <row r="99" spans="1:26" ht="12.75">
      <c r="A99" s="17"/>
      <c r="B99" s="17"/>
      <c r="C99" s="17"/>
      <c r="D99" s="17"/>
      <c r="E99" s="17"/>
      <c r="F99" s="17"/>
      <c r="G99" s="17"/>
      <c r="H99" s="17"/>
      <c r="I99" s="17"/>
      <c r="J99" s="56"/>
      <c r="K99" s="75"/>
      <c r="L99" s="62"/>
      <c r="M99" s="17"/>
      <c r="N99" s="17"/>
      <c r="O99" s="17"/>
      <c r="P99" s="56"/>
      <c r="Q99" s="83">
        <v>2001</v>
      </c>
      <c r="R99" s="73" t="s">
        <v>216</v>
      </c>
      <c r="S99" s="57"/>
      <c r="T99" s="17"/>
      <c r="U99" s="17"/>
      <c r="V99" s="17"/>
      <c r="W99" s="17"/>
      <c r="X99" s="17"/>
      <c r="Y99" s="17"/>
      <c r="Z99" s="17"/>
    </row>
    <row r="100" spans="1:26" ht="12.75">
      <c r="A100" s="17"/>
      <c r="B100" s="17"/>
      <c r="C100" s="17"/>
      <c r="D100" s="17"/>
      <c r="E100" s="17"/>
      <c r="F100" s="17"/>
      <c r="G100" s="17"/>
      <c r="H100" s="17"/>
      <c r="I100" s="17"/>
      <c r="J100" s="56"/>
      <c r="K100" s="75"/>
      <c r="L100" s="62"/>
      <c r="M100" s="17"/>
      <c r="N100" s="17"/>
      <c r="O100" s="17"/>
      <c r="P100" s="56"/>
      <c r="Q100" s="83">
        <v>2002</v>
      </c>
      <c r="R100" s="73" t="s">
        <v>216</v>
      </c>
      <c r="S100" s="57"/>
      <c r="T100" s="17"/>
      <c r="U100" s="17"/>
      <c r="V100" s="17"/>
      <c r="W100" s="17"/>
      <c r="X100" s="17"/>
      <c r="Y100" s="17"/>
      <c r="Z100" s="17"/>
    </row>
    <row r="101" spans="1:26" ht="12.75">
      <c r="A101" s="17"/>
      <c r="B101" s="17"/>
      <c r="C101" s="17"/>
      <c r="D101" s="17"/>
      <c r="E101" s="17"/>
      <c r="F101" s="17"/>
      <c r="G101" s="17"/>
      <c r="H101" s="17"/>
      <c r="I101" s="17"/>
      <c r="J101" s="56"/>
      <c r="K101" s="75"/>
      <c r="L101" s="62"/>
      <c r="M101" s="17"/>
      <c r="N101" s="17"/>
      <c r="O101" s="17"/>
      <c r="P101" s="56"/>
      <c r="Q101" s="83">
        <v>2003</v>
      </c>
      <c r="R101" s="73" t="s">
        <v>216</v>
      </c>
      <c r="S101" s="57"/>
      <c r="T101" s="17"/>
      <c r="U101" s="17"/>
      <c r="V101" s="17"/>
      <c r="W101" s="17"/>
      <c r="X101" s="17"/>
      <c r="Y101" s="17"/>
      <c r="Z101" s="17"/>
    </row>
    <row r="102" spans="1:26" ht="12.75">
      <c r="A102" s="17"/>
      <c r="B102" s="17"/>
      <c r="C102" s="17"/>
      <c r="D102" s="17"/>
      <c r="E102" s="17"/>
      <c r="F102" s="17"/>
      <c r="G102" s="17"/>
      <c r="H102" s="17"/>
      <c r="I102" s="17"/>
      <c r="J102" s="56"/>
      <c r="K102" s="75"/>
      <c r="L102" s="62"/>
      <c r="M102" s="17"/>
      <c r="N102" s="17"/>
      <c r="O102" s="17"/>
      <c r="P102" s="56"/>
      <c r="Q102" s="83">
        <v>2005</v>
      </c>
      <c r="R102" s="73" t="s">
        <v>216</v>
      </c>
      <c r="S102" s="57"/>
      <c r="T102" s="17"/>
      <c r="U102" s="17"/>
      <c r="V102" s="17"/>
      <c r="W102" s="17"/>
      <c r="X102" s="17"/>
      <c r="Y102" s="17"/>
      <c r="Z102" s="17"/>
    </row>
    <row r="103" spans="1:26" ht="12.75">
      <c r="A103" s="17"/>
      <c r="B103" s="17"/>
      <c r="C103" s="17"/>
      <c r="D103" s="17"/>
      <c r="E103" s="17"/>
      <c r="F103" s="17"/>
      <c r="G103" s="17"/>
      <c r="H103" s="17"/>
      <c r="I103" s="17"/>
      <c r="J103" s="56"/>
      <c r="K103" s="75"/>
      <c r="L103" s="62"/>
      <c r="M103" s="17"/>
      <c r="N103" s="17"/>
      <c r="O103" s="17"/>
      <c r="P103" s="56"/>
      <c r="Q103" s="83">
        <v>2006</v>
      </c>
      <c r="R103" s="73" t="s">
        <v>216</v>
      </c>
      <c r="S103" s="57"/>
      <c r="T103" s="17"/>
      <c r="U103" s="17"/>
      <c r="V103" s="17"/>
      <c r="W103" s="17"/>
      <c r="X103" s="17"/>
      <c r="Y103" s="17"/>
      <c r="Z103" s="17"/>
    </row>
    <row r="104" spans="1:26" ht="12.75">
      <c r="A104" s="17"/>
      <c r="B104" s="17"/>
      <c r="C104" s="17"/>
      <c r="D104" s="17"/>
      <c r="E104" s="17"/>
      <c r="F104" s="17"/>
      <c r="G104" s="17"/>
      <c r="H104" s="17"/>
      <c r="I104" s="17"/>
      <c r="J104" s="56"/>
      <c r="K104" s="75"/>
      <c r="L104" s="62"/>
      <c r="M104" s="17"/>
      <c r="N104" s="17"/>
      <c r="O104" s="17"/>
      <c r="P104" s="56"/>
      <c r="Q104" s="83">
        <v>2009</v>
      </c>
      <c r="R104" s="73" t="s">
        <v>216</v>
      </c>
      <c r="S104" s="57"/>
      <c r="T104" s="17"/>
      <c r="U104" s="17"/>
      <c r="V104" s="17"/>
      <c r="W104" s="17"/>
      <c r="X104" s="17"/>
      <c r="Y104" s="17"/>
      <c r="Z104" s="17"/>
    </row>
    <row r="105" spans="1:26" ht="12.75">
      <c r="A105" s="17"/>
      <c r="B105" s="17"/>
      <c r="C105" s="17"/>
      <c r="D105" s="17"/>
      <c r="E105" s="17"/>
      <c r="F105" s="17"/>
      <c r="G105" s="17"/>
      <c r="H105" s="17"/>
      <c r="I105" s="17"/>
      <c r="J105" s="56"/>
      <c r="K105" s="75"/>
      <c r="L105" s="62"/>
      <c r="M105" s="17"/>
      <c r="N105" s="17"/>
      <c r="O105" s="17"/>
      <c r="P105" s="56"/>
      <c r="Q105" s="83">
        <v>2011</v>
      </c>
      <c r="R105" s="73" t="s">
        <v>216</v>
      </c>
      <c r="S105" s="57"/>
      <c r="T105" s="17"/>
      <c r="U105" s="17"/>
      <c r="V105" s="17"/>
      <c r="W105" s="17"/>
      <c r="X105" s="17"/>
      <c r="Y105" s="17"/>
      <c r="Z105" s="17"/>
    </row>
    <row r="106" spans="1:26" ht="12.75">
      <c r="A106" s="17"/>
      <c r="B106" s="17"/>
      <c r="C106" s="17"/>
      <c r="D106" s="17"/>
      <c r="E106" s="17"/>
      <c r="F106" s="17"/>
      <c r="G106" s="17"/>
      <c r="H106" s="17"/>
      <c r="I106" s="17"/>
      <c r="J106" s="56"/>
      <c r="K106" s="75"/>
      <c r="L106" s="62"/>
      <c r="M106" s="17"/>
      <c r="N106" s="17"/>
      <c r="O106" s="17"/>
      <c r="P106" s="56"/>
      <c r="Q106" s="83">
        <v>2012</v>
      </c>
      <c r="R106" s="73" t="s">
        <v>216</v>
      </c>
      <c r="S106" s="57"/>
      <c r="T106" s="17"/>
      <c r="U106" s="17"/>
      <c r="V106" s="17"/>
      <c r="W106" s="17"/>
      <c r="X106" s="17"/>
      <c r="Y106" s="17"/>
      <c r="Z106" s="17"/>
    </row>
    <row r="107" spans="1:26" ht="12.75">
      <c r="A107" s="17"/>
      <c r="B107" s="17"/>
      <c r="C107" s="17"/>
      <c r="D107" s="17"/>
      <c r="E107" s="17"/>
      <c r="F107" s="17"/>
      <c r="G107" s="17"/>
      <c r="H107" s="17"/>
      <c r="I107" s="17"/>
      <c r="J107" s="56"/>
      <c r="K107" s="75"/>
      <c r="L107" s="62"/>
      <c r="M107" s="17"/>
      <c r="N107" s="17"/>
      <c r="O107" s="17"/>
      <c r="P107" s="56"/>
      <c r="Q107" s="83">
        <v>2013</v>
      </c>
      <c r="R107" s="73" t="s">
        <v>216</v>
      </c>
      <c r="S107" s="57"/>
      <c r="T107" s="17"/>
      <c r="U107" s="17"/>
      <c r="V107" s="17"/>
      <c r="W107" s="17"/>
      <c r="X107" s="17"/>
      <c r="Y107" s="17"/>
      <c r="Z107" s="17"/>
    </row>
    <row r="108" spans="1:26" ht="12.75">
      <c r="A108" s="17"/>
      <c r="B108" s="17"/>
      <c r="C108" s="17"/>
      <c r="D108" s="17"/>
      <c r="E108" s="17"/>
      <c r="F108" s="17"/>
      <c r="G108" s="17"/>
      <c r="H108" s="17"/>
      <c r="I108" s="17"/>
      <c r="J108" s="56"/>
      <c r="K108" s="75"/>
      <c r="L108" s="62"/>
      <c r="M108" s="17"/>
      <c r="N108" s="17"/>
      <c r="O108" s="17"/>
      <c r="P108" s="56"/>
      <c r="Q108" s="83">
        <v>2015</v>
      </c>
      <c r="R108" s="73" t="s">
        <v>216</v>
      </c>
      <c r="S108" s="57"/>
      <c r="T108" s="17"/>
      <c r="U108" s="17"/>
      <c r="V108" s="17"/>
      <c r="W108" s="17"/>
      <c r="X108" s="17"/>
      <c r="Y108" s="17"/>
      <c r="Z108" s="17"/>
    </row>
    <row r="109" spans="1:26" ht="12.75">
      <c r="A109" s="17"/>
      <c r="B109" s="17"/>
      <c r="C109" s="17"/>
      <c r="D109" s="17"/>
      <c r="E109" s="17"/>
      <c r="F109" s="17"/>
      <c r="G109" s="17"/>
      <c r="H109" s="17"/>
      <c r="I109" s="17"/>
      <c r="J109" s="56"/>
      <c r="K109" s="75"/>
      <c r="L109" s="62"/>
      <c r="M109" s="17"/>
      <c r="N109" s="17"/>
      <c r="O109" s="17"/>
      <c r="P109" s="56"/>
      <c r="Q109" s="83">
        <v>2016</v>
      </c>
      <c r="R109" s="73" t="s">
        <v>216</v>
      </c>
      <c r="S109" s="57"/>
      <c r="T109" s="17"/>
      <c r="U109" s="17"/>
      <c r="V109" s="17"/>
      <c r="W109" s="17"/>
      <c r="X109" s="17"/>
      <c r="Y109" s="17"/>
      <c r="Z109" s="17"/>
    </row>
    <row r="110" spans="1:26" ht="12.75">
      <c r="A110" s="17"/>
      <c r="B110" s="17"/>
      <c r="C110" s="17"/>
      <c r="D110" s="17"/>
      <c r="E110" s="17"/>
      <c r="F110" s="17"/>
      <c r="G110" s="17"/>
      <c r="H110" s="17"/>
      <c r="I110" s="17"/>
      <c r="J110" s="56"/>
      <c r="K110" s="75"/>
      <c r="L110" s="62"/>
      <c r="M110" s="17"/>
      <c r="N110" s="17"/>
      <c r="O110" s="17"/>
      <c r="P110" s="56"/>
      <c r="Q110" s="83">
        <v>2019</v>
      </c>
      <c r="R110" s="73" t="s">
        <v>216</v>
      </c>
      <c r="S110" s="57"/>
      <c r="T110" s="17"/>
      <c r="U110" s="17"/>
      <c r="V110" s="17"/>
      <c r="W110" s="17"/>
      <c r="X110" s="17"/>
      <c r="Y110" s="17"/>
      <c r="Z110" s="17"/>
    </row>
    <row r="111" spans="1:26" ht="12.75">
      <c r="A111" s="17"/>
      <c r="B111" s="17"/>
      <c r="C111" s="17"/>
      <c r="D111" s="17"/>
      <c r="E111" s="17"/>
      <c r="F111" s="17"/>
      <c r="G111" s="17"/>
      <c r="H111" s="17"/>
      <c r="I111" s="17"/>
      <c r="J111" s="56"/>
      <c r="K111" s="75"/>
      <c r="L111" s="62"/>
      <c r="M111" s="17"/>
      <c r="N111" s="17"/>
      <c r="O111" s="17"/>
      <c r="P111" s="56"/>
      <c r="Q111" s="83">
        <v>2021</v>
      </c>
      <c r="R111" s="73" t="s">
        <v>216</v>
      </c>
      <c r="S111" s="57"/>
      <c r="T111" s="17"/>
      <c r="U111" s="17"/>
      <c r="V111" s="17"/>
      <c r="W111" s="17"/>
      <c r="X111" s="17"/>
      <c r="Y111" s="17"/>
      <c r="Z111" s="17"/>
    </row>
    <row r="112" spans="1:26" ht="12.75">
      <c r="A112" s="17"/>
      <c r="B112" s="17"/>
      <c r="C112" s="17"/>
      <c r="D112" s="17"/>
      <c r="E112" s="17"/>
      <c r="F112" s="17"/>
      <c r="G112" s="17"/>
      <c r="H112" s="17"/>
      <c r="I112" s="17"/>
      <c r="J112" s="56"/>
      <c r="K112" s="75"/>
      <c r="L112" s="62"/>
      <c r="M112" s="17"/>
      <c r="N112" s="17"/>
      <c r="O112" s="17"/>
      <c r="P112" s="56"/>
      <c r="Q112" s="83">
        <v>2022</v>
      </c>
      <c r="R112" s="73" t="s">
        <v>216</v>
      </c>
      <c r="S112" s="57"/>
      <c r="T112" s="17"/>
      <c r="U112" s="17"/>
      <c r="V112" s="17"/>
      <c r="W112" s="17"/>
      <c r="X112" s="17"/>
      <c r="Y112" s="17"/>
      <c r="Z112" s="17"/>
    </row>
    <row r="113" spans="1:26" ht="12.75">
      <c r="A113" s="17"/>
      <c r="B113" s="17"/>
      <c r="C113" s="17"/>
      <c r="D113" s="17"/>
      <c r="E113" s="17"/>
      <c r="F113" s="17"/>
      <c r="G113" s="17"/>
      <c r="H113" s="17"/>
      <c r="I113" s="17"/>
      <c r="J113" s="56"/>
      <c r="K113" s="75"/>
      <c r="L113" s="62"/>
      <c r="M113" s="17"/>
      <c r="N113" s="17"/>
      <c r="O113" s="17"/>
      <c r="P113" s="56"/>
      <c r="Q113" s="83">
        <v>2023</v>
      </c>
      <c r="R113" s="73" t="s">
        <v>216</v>
      </c>
      <c r="S113" s="57"/>
      <c r="T113" s="17"/>
      <c r="U113" s="17"/>
      <c r="V113" s="17"/>
      <c r="W113" s="17"/>
      <c r="X113" s="17"/>
      <c r="Y113" s="17"/>
      <c r="Z113" s="17"/>
    </row>
    <row r="114" spans="1:26" ht="12.75">
      <c r="A114" s="17"/>
      <c r="B114" s="17"/>
      <c r="C114" s="17"/>
      <c r="D114" s="17"/>
      <c r="E114" s="17"/>
      <c r="F114" s="17"/>
      <c r="G114" s="17"/>
      <c r="H114" s="17"/>
      <c r="I114" s="17"/>
      <c r="J114" s="56"/>
      <c r="K114" s="75"/>
      <c r="L114" s="62"/>
      <c r="M114" s="17"/>
      <c r="N114" s="17"/>
      <c r="O114" s="17"/>
      <c r="P114" s="56"/>
      <c r="Q114" s="83">
        <v>2025</v>
      </c>
      <c r="R114" s="73" t="s">
        <v>216</v>
      </c>
      <c r="S114" s="57"/>
      <c r="T114" s="17"/>
      <c r="U114" s="17"/>
      <c r="V114" s="17"/>
      <c r="W114" s="17"/>
      <c r="X114" s="17"/>
      <c r="Y114" s="17"/>
      <c r="Z114" s="17"/>
    </row>
    <row r="115" spans="1:26" ht="12.75">
      <c r="A115" s="17"/>
      <c r="B115" s="17"/>
      <c r="C115" s="17"/>
      <c r="D115" s="17"/>
      <c r="E115" s="17"/>
      <c r="F115" s="17"/>
      <c r="G115" s="17"/>
      <c r="H115" s="17"/>
      <c r="I115" s="17"/>
      <c r="J115" s="56"/>
      <c r="K115" s="75"/>
      <c r="L115" s="62"/>
      <c r="M115" s="17"/>
      <c r="N115" s="17"/>
      <c r="O115" s="17"/>
      <c r="P115" s="56"/>
      <c r="Q115" s="83">
        <v>2026</v>
      </c>
      <c r="R115" s="73" t="s">
        <v>216</v>
      </c>
      <c r="S115" s="57"/>
      <c r="T115" s="17"/>
      <c r="U115" s="17"/>
      <c r="V115" s="17"/>
      <c r="W115" s="17"/>
      <c r="X115" s="17"/>
      <c r="Y115" s="17"/>
      <c r="Z115" s="17"/>
    </row>
    <row r="116" spans="1:26" ht="12.75">
      <c r="A116" s="17"/>
      <c r="B116" s="17"/>
      <c r="C116" s="17"/>
      <c r="D116" s="17"/>
      <c r="E116" s="17"/>
      <c r="F116" s="17"/>
      <c r="G116" s="17"/>
      <c r="H116" s="17"/>
      <c r="I116" s="17"/>
      <c r="J116" s="56"/>
      <c r="K116" s="75"/>
      <c r="L116" s="62"/>
      <c r="M116" s="17"/>
      <c r="N116" s="17"/>
      <c r="O116" s="17"/>
      <c r="P116" s="56"/>
      <c r="Q116" s="83">
        <v>2029</v>
      </c>
      <c r="R116" s="73" t="s">
        <v>216</v>
      </c>
      <c r="S116" s="57"/>
      <c r="T116" s="17"/>
      <c r="U116" s="17"/>
      <c r="V116" s="17"/>
      <c r="W116" s="17"/>
      <c r="X116" s="17"/>
      <c r="Y116" s="17"/>
      <c r="Z116" s="17"/>
    </row>
    <row r="117" spans="1:26" ht="12.75">
      <c r="A117" s="17"/>
      <c r="B117" s="17"/>
      <c r="C117" s="17"/>
      <c r="D117" s="17"/>
      <c r="E117" s="17"/>
      <c r="F117" s="17"/>
      <c r="G117" s="17"/>
      <c r="H117" s="17"/>
      <c r="I117" s="17"/>
      <c r="J117" s="56"/>
      <c r="K117" s="75"/>
      <c r="L117" s="62"/>
      <c r="M117" s="17"/>
      <c r="N117" s="17"/>
      <c r="O117" s="17"/>
      <c r="P117" s="56"/>
      <c r="Q117" s="83">
        <v>2031</v>
      </c>
      <c r="R117" s="73" t="s">
        <v>216</v>
      </c>
      <c r="S117" s="57"/>
      <c r="T117" s="17"/>
      <c r="U117" s="17"/>
      <c r="V117" s="17"/>
      <c r="W117" s="17"/>
      <c r="X117" s="17"/>
      <c r="Y117" s="17"/>
      <c r="Z117" s="17"/>
    </row>
    <row r="118" spans="1:26" ht="12.75">
      <c r="A118" s="17"/>
      <c r="B118" s="17"/>
      <c r="C118" s="17"/>
      <c r="D118" s="17"/>
      <c r="E118" s="17"/>
      <c r="F118" s="17"/>
      <c r="G118" s="17"/>
      <c r="H118" s="17"/>
      <c r="I118" s="17"/>
      <c r="J118" s="56"/>
      <c r="K118" s="75"/>
      <c r="L118" s="62"/>
      <c r="M118" s="17"/>
      <c r="N118" s="17"/>
      <c r="O118" s="17"/>
      <c r="P118" s="56"/>
      <c r="Q118" s="83">
        <v>2032</v>
      </c>
      <c r="R118" s="73" t="s">
        <v>216</v>
      </c>
      <c r="S118" s="57"/>
      <c r="T118" s="17"/>
      <c r="U118" s="17"/>
      <c r="V118" s="17"/>
      <c r="W118" s="17"/>
      <c r="X118" s="17"/>
      <c r="Y118" s="17"/>
      <c r="Z118" s="17"/>
    </row>
    <row r="119" spans="1:26" ht="12.75">
      <c r="A119" s="17"/>
      <c r="B119" s="17"/>
      <c r="C119" s="17"/>
      <c r="D119" s="17"/>
      <c r="E119" s="17"/>
      <c r="F119" s="17"/>
      <c r="G119" s="17"/>
      <c r="H119" s="17"/>
      <c r="I119" s="17"/>
      <c r="J119" s="56"/>
      <c r="K119" s="75"/>
      <c r="L119" s="62"/>
      <c r="M119" s="17"/>
      <c r="N119" s="17"/>
      <c r="O119" s="17"/>
      <c r="P119" s="56"/>
      <c r="Q119" s="83">
        <v>2033</v>
      </c>
      <c r="R119" s="73" t="s">
        <v>216</v>
      </c>
      <c r="S119" s="57"/>
      <c r="T119" s="17"/>
      <c r="U119" s="17"/>
      <c r="V119" s="17"/>
      <c r="W119" s="17"/>
      <c r="X119" s="17"/>
      <c r="Y119" s="17"/>
      <c r="Z119" s="17"/>
    </row>
    <row r="120" spans="1:26" ht="12.75">
      <c r="A120" s="17"/>
      <c r="B120" s="17"/>
      <c r="C120" s="17"/>
      <c r="D120" s="17"/>
      <c r="E120" s="17"/>
      <c r="F120" s="17"/>
      <c r="G120" s="17"/>
      <c r="H120" s="17"/>
      <c r="I120" s="17"/>
      <c r="J120" s="56"/>
      <c r="K120" s="75"/>
      <c r="L120" s="62"/>
      <c r="M120" s="17"/>
      <c r="N120" s="17"/>
      <c r="O120" s="17"/>
      <c r="P120" s="56"/>
      <c r="Q120" s="83">
        <v>2035</v>
      </c>
      <c r="R120" s="73" t="s">
        <v>216</v>
      </c>
      <c r="S120" s="57"/>
      <c r="T120" s="17"/>
      <c r="U120" s="17"/>
      <c r="V120" s="17"/>
      <c r="W120" s="17"/>
      <c r="X120" s="17"/>
      <c r="Y120" s="17"/>
      <c r="Z120" s="17"/>
    </row>
    <row r="121" spans="1:26" ht="12.75">
      <c r="A121" s="17"/>
      <c r="B121" s="17"/>
      <c r="C121" s="17"/>
      <c r="D121" s="17"/>
      <c r="E121" s="17"/>
      <c r="F121" s="17"/>
      <c r="G121" s="17"/>
      <c r="H121" s="17"/>
      <c r="I121" s="17"/>
      <c r="J121" s="56"/>
      <c r="K121" s="75"/>
      <c r="L121" s="62"/>
      <c r="M121" s="17"/>
      <c r="N121" s="17"/>
      <c r="O121" s="17"/>
      <c r="P121" s="56"/>
      <c r="Q121" s="83">
        <v>2036</v>
      </c>
      <c r="R121" s="73" t="s">
        <v>216</v>
      </c>
      <c r="S121" s="57"/>
      <c r="T121" s="17"/>
      <c r="U121" s="17"/>
      <c r="V121" s="17"/>
      <c r="W121" s="17"/>
      <c r="X121" s="17"/>
      <c r="Y121" s="17"/>
      <c r="Z121" s="17"/>
    </row>
    <row r="122" spans="1:26" ht="12.75">
      <c r="A122" s="17"/>
      <c r="B122" s="17"/>
      <c r="C122" s="17"/>
      <c r="D122" s="17"/>
      <c r="E122" s="17"/>
      <c r="F122" s="17"/>
      <c r="G122" s="17"/>
      <c r="H122" s="17"/>
      <c r="I122" s="17"/>
      <c r="J122" s="56"/>
      <c r="K122" s="75"/>
      <c r="L122" s="62"/>
      <c r="M122" s="17"/>
      <c r="N122" s="17"/>
      <c r="O122" s="17"/>
      <c r="P122" s="56"/>
      <c r="Q122" s="83">
        <v>2039</v>
      </c>
      <c r="R122" s="73" t="s">
        <v>216</v>
      </c>
      <c r="S122" s="57"/>
      <c r="T122" s="17"/>
      <c r="U122" s="17"/>
      <c r="V122" s="17"/>
      <c r="W122" s="17"/>
      <c r="X122" s="17"/>
      <c r="Y122" s="17"/>
      <c r="Z122" s="17"/>
    </row>
    <row r="123" spans="1:26" ht="12.75">
      <c r="A123" s="17"/>
      <c r="B123" s="17"/>
      <c r="C123" s="17"/>
      <c r="D123" s="17"/>
      <c r="E123" s="17"/>
      <c r="F123" s="17"/>
      <c r="G123" s="17"/>
      <c r="H123" s="17"/>
      <c r="I123" s="17"/>
      <c r="J123" s="56"/>
      <c r="K123" s="75"/>
      <c r="L123" s="62"/>
      <c r="M123" s="17"/>
      <c r="N123" s="17"/>
      <c r="O123" s="17"/>
      <c r="P123" s="56"/>
      <c r="Q123" s="83">
        <v>2041</v>
      </c>
      <c r="R123" s="73" t="s">
        <v>216</v>
      </c>
      <c r="S123" s="57"/>
      <c r="T123" s="17"/>
      <c r="U123" s="17"/>
      <c r="V123" s="17"/>
      <c r="W123" s="17"/>
      <c r="X123" s="17"/>
      <c r="Y123" s="17"/>
      <c r="Z123" s="17"/>
    </row>
    <row r="124" spans="1:26" ht="12.75">
      <c r="A124" s="17"/>
      <c r="B124" s="17"/>
      <c r="C124" s="17"/>
      <c r="D124" s="17"/>
      <c r="E124" s="17"/>
      <c r="F124" s="17"/>
      <c r="G124" s="17"/>
      <c r="H124" s="17"/>
      <c r="I124" s="17"/>
      <c r="J124" s="56"/>
      <c r="K124" s="75"/>
      <c r="L124" s="62"/>
      <c r="M124" s="17"/>
      <c r="N124" s="17"/>
      <c r="O124" s="17"/>
      <c r="P124" s="56"/>
      <c r="Q124" s="83">
        <v>2042</v>
      </c>
      <c r="R124" s="73" t="s">
        <v>216</v>
      </c>
      <c r="S124" s="57"/>
      <c r="T124" s="17"/>
      <c r="U124" s="17"/>
      <c r="V124" s="17"/>
      <c r="W124" s="17"/>
      <c r="X124" s="17"/>
      <c r="Y124" s="17"/>
      <c r="Z124" s="17"/>
    </row>
    <row r="125" spans="1:26" ht="12.75">
      <c r="A125" s="17"/>
      <c r="B125" s="17"/>
      <c r="C125" s="17"/>
      <c r="D125" s="17"/>
      <c r="E125" s="17"/>
      <c r="F125" s="17"/>
      <c r="G125" s="17"/>
      <c r="H125" s="17"/>
      <c r="I125" s="17"/>
      <c r="J125" s="56"/>
      <c r="K125" s="75"/>
      <c r="L125" s="62"/>
      <c r="M125" s="17"/>
      <c r="N125" s="17"/>
      <c r="O125" s="17"/>
      <c r="P125" s="56"/>
      <c r="Q125" s="83">
        <v>2043</v>
      </c>
      <c r="R125" s="73" t="s">
        <v>216</v>
      </c>
      <c r="S125" s="57"/>
      <c r="T125" s="17"/>
      <c r="U125" s="17"/>
      <c r="V125" s="17"/>
      <c r="W125" s="17"/>
      <c r="X125" s="17"/>
      <c r="Y125" s="17"/>
      <c r="Z125" s="17"/>
    </row>
    <row r="126" spans="1:26" ht="12.75">
      <c r="A126" s="17"/>
      <c r="B126" s="17"/>
      <c r="C126" s="17"/>
      <c r="D126" s="17"/>
      <c r="E126" s="17"/>
      <c r="F126" s="17"/>
      <c r="G126" s="17"/>
      <c r="H126" s="17"/>
      <c r="I126" s="17"/>
      <c r="J126" s="56"/>
      <c r="K126" s="75"/>
      <c r="L126" s="62"/>
      <c r="M126" s="17"/>
      <c r="N126" s="17"/>
      <c r="O126" s="17"/>
      <c r="P126" s="56"/>
      <c r="Q126" s="83">
        <v>2045</v>
      </c>
      <c r="R126" s="73" t="s">
        <v>216</v>
      </c>
      <c r="S126" s="57"/>
      <c r="T126" s="17"/>
      <c r="U126" s="17"/>
      <c r="V126" s="17"/>
      <c r="W126" s="17"/>
      <c r="X126" s="17"/>
      <c r="Y126" s="17"/>
      <c r="Z126" s="17"/>
    </row>
    <row r="127" spans="1:26" ht="12.75">
      <c r="A127" s="17"/>
      <c r="B127" s="17"/>
      <c r="C127" s="17"/>
      <c r="D127" s="17"/>
      <c r="E127" s="17"/>
      <c r="F127" s="17"/>
      <c r="G127" s="17"/>
      <c r="H127" s="17"/>
      <c r="I127" s="17"/>
      <c r="J127" s="56"/>
      <c r="K127" s="75"/>
      <c r="L127" s="62"/>
      <c r="M127" s="17"/>
      <c r="N127" s="17"/>
      <c r="O127" s="17"/>
      <c r="P127" s="56"/>
      <c r="Q127" s="83">
        <v>2046</v>
      </c>
      <c r="R127" s="73" t="s">
        <v>216</v>
      </c>
      <c r="S127" s="57"/>
      <c r="T127" s="17"/>
      <c r="U127" s="17"/>
      <c r="V127" s="17"/>
      <c r="W127" s="17"/>
      <c r="X127" s="17"/>
      <c r="Y127" s="17"/>
      <c r="Z127" s="17"/>
    </row>
    <row r="128" spans="1:26" ht="12.75">
      <c r="A128" s="17"/>
      <c r="B128" s="17"/>
      <c r="C128" s="17"/>
      <c r="D128" s="17"/>
      <c r="E128" s="17"/>
      <c r="F128" s="17"/>
      <c r="G128" s="17"/>
      <c r="H128" s="17"/>
      <c r="I128" s="17"/>
      <c r="J128" s="56"/>
      <c r="K128" s="75"/>
      <c r="L128" s="62"/>
      <c r="M128" s="17"/>
      <c r="N128" s="17"/>
      <c r="O128" s="17"/>
      <c r="P128" s="56"/>
      <c r="Q128" s="83">
        <v>2049</v>
      </c>
      <c r="R128" s="73" t="s">
        <v>216</v>
      </c>
      <c r="S128" s="57"/>
      <c r="T128" s="17"/>
      <c r="U128" s="17"/>
      <c r="V128" s="17"/>
      <c r="W128" s="17"/>
      <c r="X128" s="17"/>
      <c r="Y128" s="17"/>
      <c r="Z128" s="17"/>
    </row>
    <row r="129" spans="1:26" ht="12.75">
      <c r="A129" s="17"/>
      <c r="B129" s="17"/>
      <c r="C129" s="17"/>
      <c r="D129" s="17"/>
      <c r="E129" s="17"/>
      <c r="F129" s="17"/>
      <c r="G129" s="17"/>
      <c r="H129" s="17"/>
      <c r="I129" s="17"/>
      <c r="J129" s="56"/>
      <c r="K129" s="75"/>
      <c r="L129" s="62"/>
      <c r="M129" s="17"/>
      <c r="N129" s="17"/>
      <c r="O129" s="17"/>
      <c r="P129" s="56"/>
      <c r="Q129" s="83">
        <v>2051</v>
      </c>
      <c r="R129" s="73" t="s">
        <v>216</v>
      </c>
      <c r="S129" s="57"/>
      <c r="T129" s="17"/>
      <c r="U129" s="17"/>
      <c r="V129" s="17"/>
      <c r="W129" s="17"/>
      <c r="X129" s="17"/>
      <c r="Y129" s="17"/>
      <c r="Z129" s="17"/>
    </row>
    <row r="130" spans="1:26" ht="12.75">
      <c r="A130" s="17"/>
      <c r="B130" s="17"/>
      <c r="C130" s="17"/>
      <c r="D130" s="17"/>
      <c r="E130" s="17"/>
      <c r="F130" s="17"/>
      <c r="G130" s="17"/>
      <c r="H130" s="17"/>
      <c r="I130" s="17"/>
      <c r="J130" s="56"/>
      <c r="K130" s="75"/>
      <c r="L130" s="62"/>
      <c r="M130" s="17"/>
      <c r="N130" s="17"/>
      <c r="O130" s="17"/>
      <c r="P130" s="56"/>
      <c r="Q130" s="83">
        <v>2052</v>
      </c>
      <c r="R130" s="73" t="s">
        <v>216</v>
      </c>
      <c r="S130" s="57"/>
      <c r="T130" s="17"/>
      <c r="U130" s="17"/>
      <c r="V130" s="17"/>
      <c r="W130" s="17"/>
      <c r="X130" s="17"/>
      <c r="Y130" s="17"/>
      <c r="Z130" s="17"/>
    </row>
    <row r="131" spans="1:26" ht="12.75">
      <c r="A131" s="17"/>
      <c r="B131" s="17"/>
      <c r="C131" s="17"/>
      <c r="D131" s="17"/>
      <c r="E131" s="17"/>
      <c r="F131" s="17"/>
      <c r="G131" s="17"/>
      <c r="H131" s="17"/>
      <c r="I131" s="17"/>
      <c r="J131" s="56"/>
      <c r="K131" s="75"/>
      <c r="L131" s="62"/>
      <c r="M131" s="17"/>
      <c r="N131" s="17"/>
      <c r="O131" s="17"/>
      <c r="P131" s="56"/>
      <c r="Q131" s="83">
        <v>2053</v>
      </c>
      <c r="R131" s="73" t="s">
        <v>216</v>
      </c>
      <c r="S131" s="57"/>
      <c r="T131" s="17"/>
      <c r="U131" s="17"/>
      <c r="V131" s="17"/>
      <c r="W131" s="17"/>
      <c r="X131" s="17"/>
      <c r="Y131" s="17"/>
      <c r="Z131" s="17"/>
    </row>
    <row r="132" spans="1:26" ht="12.75">
      <c r="A132" s="17"/>
      <c r="B132" s="17"/>
      <c r="C132" s="17"/>
      <c r="D132" s="17"/>
      <c r="E132" s="17"/>
      <c r="F132" s="17"/>
      <c r="G132" s="17"/>
      <c r="H132" s="17"/>
      <c r="I132" s="17"/>
      <c r="J132" s="56"/>
      <c r="K132" s="75"/>
      <c r="L132" s="62"/>
      <c r="M132" s="17"/>
      <c r="N132" s="17"/>
      <c r="O132" s="17"/>
      <c r="P132" s="56"/>
      <c r="Q132" s="83">
        <v>2055</v>
      </c>
      <c r="R132" s="73" t="s">
        <v>216</v>
      </c>
      <c r="S132" s="57"/>
      <c r="T132" s="17"/>
      <c r="U132" s="17"/>
      <c r="V132" s="17"/>
      <c r="W132" s="17"/>
      <c r="X132" s="17"/>
      <c r="Y132" s="17"/>
      <c r="Z132" s="17"/>
    </row>
    <row r="133" spans="1:26" ht="12.75">
      <c r="A133" s="17"/>
      <c r="B133" s="17"/>
      <c r="C133" s="17"/>
      <c r="D133" s="17"/>
      <c r="E133" s="17"/>
      <c r="F133" s="17"/>
      <c r="G133" s="17"/>
      <c r="H133" s="17"/>
      <c r="I133" s="17"/>
      <c r="J133" s="56"/>
      <c r="K133" s="75"/>
      <c r="L133" s="62"/>
      <c r="M133" s="17"/>
      <c r="N133" s="17"/>
      <c r="O133" s="17"/>
      <c r="P133" s="56"/>
      <c r="Q133" s="83">
        <v>2056</v>
      </c>
      <c r="R133" s="73" t="s">
        <v>216</v>
      </c>
      <c r="S133" s="57"/>
      <c r="T133" s="17"/>
      <c r="U133" s="17"/>
      <c r="V133" s="17"/>
      <c r="W133" s="17"/>
      <c r="X133" s="17"/>
      <c r="Y133" s="17"/>
      <c r="Z133" s="17"/>
    </row>
    <row r="134" spans="1:26" ht="12.75">
      <c r="A134" s="17"/>
      <c r="B134" s="17"/>
      <c r="C134" s="17"/>
      <c r="D134" s="17"/>
      <c r="E134" s="17"/>
      <c r="F134" s="17"/>
      <c r="G134" s="17"/>
      <c r="H134" s="17"/>
      <c r="I134" s="17"/>
      <c r="J134" s="56"/>
      <c r="K134" s="75"/>
      <c r="L134" s="62"/>
      <c r="M134" s="17"/>
      <c r="N134" s="17"/>
      <c r="O134" s="17"/>
      <c r="P134" s="56"/>
      <c r="Q134" s="83">
        <v>2059</v>
      </c>
      <c r="R134" s="73" t="s">
        <v>216</v>
      </c>
      <c r="S134" s="57"/>
      <c r="T134" s="17"/>
      <c r="U134" s="17"/>
      <c r="V134" s="17"/>
      <c r="W134" s="17"/>
      <c r="X134" s="17"/>
      <c r="Y134" s="17"/>
      <c r="Z134" s="17"/>
    </row>
    <row r="135" spans="1:26" ht="12.75">
      <c r="A135" s="17"/>
      <c r="B135" s="17"/>
      <c r="C135" s="17"/>
      <c r="D135" s="17"/>
      <c r="E135" s="17"/>
      <c r="F135" s="17"/>
      <c r="G135" s="17"/>
      <c r="H135" s="17"/>
      <c r="I135" s="17"/>
      <c r="J135" s="56"/>
      <c r="K135" s="75"/>
      <c r="L135" s="62"/>
      <c r="M135" s="17"/>
      <c r="N135" s="17"/>
      <c r="O135" s="17"/>
      <c r="P135" s="56"/>
      <c r="Q135" s="83">
        <v>2061</v>
      </c>
      <c r="R135" s="73" t="s">
        <v>216</v>
      </c>
      <c r="S135" s="57"/>
      <c r="T135" s="17"/>
      <c r="U135" s="17"/>
      <c r="V135" s="17"/>
      <c r="W135" s="17"/>
      <c r="X135" s="17"/>
      <c r="Y135" s="17"/>
      <c r="Z135" s="17"/>
    </row>
    <row r="136" spans="1:26" ht="12.75">
      <c r="A136" s="17"/>
      <c r="B136" s="17"/>
      <c r="C136" s="17"/>
      <c r="D136" s="17"/>
      <c r="E136" s="17"/>
      <c r="F136" s="17"/>
      <c r="G136" s="17"/>
      <c r="H136" s="17"/>
      <c r="I136" s="17"/>
      <c r="J136" s="56"/>
      <c r="K136" s="75"/>
      <c r="L136" s="62"/>
      <c r="M136" s="17"/>
      <c r="N136" s="17"/>
      <c r="O136" s="17"/>
      <c r="P136" s="56"/>
      <c r="Q136" s="83">
        <v>2062</v>
      </c>
      <c r="R136" s="73" t="s">
        <v>216</v>
      </c>
      <c r="S136" s="57"/>
      <c r="T136" s="17"/>
      <c r="U136" s="17"/>
      <c r="V136" s="17"/>
      <c r="W136" s="17"/>
      <c r="X136" s="17"/>
      <c r="Y136" s="17"/>
      <c r="Z136" s="17"/>
    </row>
    <row r="137" spans="1:26" ht="12.75">
      <c r="A137" s="17"/>
      <c r="B137" s="17"/>
      <c r="C137" s="17"/>
      <c r="D137" s="17"/>
      <c r="E137" s="17"/>
      <c r="F137" s="17"/>
      <c r="G137" s="17"/>
      <c r="H137" s="17"/>
      <c r="I137" s="17"/>
      <c r="J137" s="56"/>
      <c r="K137" s="75"/>
      <c r="L137" s="62"/>
      <c r="M137" s="17"/>
      <c r="N137" s="17"/>
      <c r="O137" s="17"/>
      <c r="P137" s="56"/>
      <c r="Q137" s="83">
        <v>2063</v>
      </c>
      <c r="R137" s="73" t="s">
        <v>216</v>
      </c>
      <c r="S137" s="57"/>
      <c r="T137" s="17"/>
      <c r="U137" s="17"/>
      <c r="V137" s="17"/>
      <c r="W137" s="17"/>
      <c r="X137" s="17"/>
      <c r="Y137" s="17"/>
      <c r="Z137" s="17"/>
    </row>
    <row r="138" spans="1:26" ht="12.75">
      <c r="A138" s="17"/>
      <c r="B138" s="17"/>
      <c r="C138" s="17"/>
      <c r="D138" s="17"/>
      <c r="E138" s="17"/>
      <c r="F138" s="17"/>
      <c r="G138" s="17"/>
      <c r="H138" s="17"/>
      <c r="I138" s="17"/>
      <c r="J138" s="56"/>
      <c r="K138" s="75"/>
      <c r="L138" s="62"/>
      <c r="M138" s="17"/>
      <c r="N138" s="17"/>
      <c r="O138" s="17"/>
      <c r="P138" s="56"/>
      <c r="Q138" s="83">
        <v>2066</v>
      </c>
      <c r="R138" s="73" t="s">
        <v>216</v>
      </c>
      <c r="S138" s="57"/>
      <c r="T138" s="17"/>
      <c r="U138" s="17"/>
      <c r="V138" s="17"/>
      <c r="W138" s="17"/>
      <c r="X138" s="17"/>
      <c r="Y138" s="17"/>
      <c r="Z138" s="17"/>
    </row>
    <row r="139" spans="1:26" ht="12.75">
      <c r="A139" s="17"/>
      <c r="B139" s="17"/>
      <c r="C139" s="17"/>
      <c r="D139" s="17"/>
      <c r="E139" s="17"/>
      <c r="F139" s="17"/>
      <c r="G139" s="17"/>
      <c r="H139" s="17"/>
      <c r="I139" s="17"/>
      <c r="J139" s="56"/>
      <c r="K139" s="75"/>
      <c r="L139" s="62"/>
      <c r="M139" s="17"/>
      <c r="N139" s="17"/>
      <c r="O139" s="17"/>
      <c r="P139" s="56"/>
      <c r="Q139" s="83">
        <v>2069</v>
      </c>
      <c r="R139" s="73" t="s">
        <v>216</v>
      </c>
      <c r="S139" s="57"/>
      <c r="T139" s="17"/>
      <c r="U139" s="17"/>
      <c r="V139" s="17"/>
      <c r="W139" s="17"/>
      <c r="X139" s="17"/>
      <c r="Y139" s="17"/>
      <c r="Z139" s="17"/>
    </row>
    <row r="140" spans="1:26" ht="12.75">
      <c r="A140" s="17"/>
      <c r="B140" s="17"/>
      <c r="C140" s="17"/>
      <c r="D140" s="17"/>
      <c r="E140" s="17"/>
      <c r="F140" s="17"/>
      <c r="G140" s="17"/>
      <c r="H140" s="17"/>
      <c r="I140" s="17"/>
      <c r="J140" s="56"/>
      <c r="K140" s="75"/>
      <c r="L140" s="62"/>
      <c r="M140" s="17"/>
      <c r="N140" s="17"/>
      <c r="O140" s="17"/>
      <c r="P140" s="56"/>
      <c r="Q140" s="83">
        <v>2071</v>
      </c>
      <c r="R140" s="73" t="s">
        <v>216</v>
      </c>
      <c r="S140" s="57"/>
      <c r="T140" s="17"/>
      <c r="U140" s="17"/>
      <c r="V140" s="17"/>
      <c r="W140" s="17"/>
      <c r="X140" s="17"/>
      <c r="Y140" s="17"/>
      <c r="Z140" s="17"/>
    </row>
    <row r="141" spans="1:26" ht="12.75">
      <c r="A141" s="17"/>
      <c r="B141" s="17"/>
      <c r="C141" s="17"/>
      <c r="D141" s="17"/>
      <c r="E141" s="17"/>
      <c r="F141" s="17"/>
      <c r="G141" s="17"/>
      <c r="H141" s="17"/>
      <c r="I141" s="17"/>
      <c r="J141" s="56"/>
      <c r="K141" s="75"/>
      <c r="L141" s="62"/>
      <c r="M141" s="17"/>
      <c r="N141" s="17"/>
      <c r="O141" s="17"/>
      <c r="P141" s="56"/>
      <c r="Q141" s="83">
        <v>2073</v>
      </c>
      <c r="R141" s="73" t="s">
        <v>216</v>
      </c>
      <c r="S141" s="57"/>
      <c r="T141" s="17"/>
      <c r="U141" s="17"/>
      <c r="V141" s="17"/>
      <c r="W141" s="17"/>
      <c r="X141" s="17"/>
      <c r="Y141" s="17"/>
      <c r="Z141" s="17"/>
    </row>
    <row r="142" spans="1:26" ht="12.75">
      <c r="A142" s="17"/>
      <c r="B142" s="17"/>
      <c r="C142" s="17"/>
      <c r="D142" s="17"/>
      <c r="E142" s="17"/>
      <c r="F142" s="17"/>
      <c r="G142" s="17"/>
      <c r="H142" s="17"/>
      <c r="I142" s="17"/>
      <c r="J142" s="56"/>
      <c r="K142" s="75"/>
      <c r="L142" s="62"/>
      <c r="M142" s="17"/>
      <c r="N142" s="17"/>
      <c r="O142" s="17"/>
      <c r="P142" s="56"/>
      <c r="Q142" s="83">
        <v>2075</v>
      </c>
      <c r="R142" s="73" t="s">
        <v>216</v>
      </c>
      <c r="S142" s="57"/>
      <c r="T142" s="17"/>
      <c r="U142" s="17"/>
      <c r="V142" s="17"/>
      <c r="W142" s="17"/>
      <c r="X142" s="17"/>
      <c r="Y142" s="17"/>
      <c r="Z142" s="17"/>
    </row>
    <row r="143" spans="1:26" ht="12.75">
      <c r="A143" s="17"/>
      <c r="B143" s="17"/>
      <c r="C143" s="17"/>
      <c r="D143" s="17"/>
      <c r="E143" s="17"/>
      <c r="F143" s="17"/>
      <c r="G143" s="17"/>
      <c r="H143" s="17"/>
      <c r="I143" s="17"/>
      <c r="J143" s="56"/>
      <c r="K143" s="75"/>
      <c r="L143" s="62"/>
      <c r="M143" s="17"/>
      <c r="N143" s="17"/>
      <c r="O143" s="17"/>
      <c r="P143" s="56"/>
      <c r="Q143" s="83">
        <v>2076</v>
      </c>
      <c r="R143" s="73" t="s">
        <v>216</v>
      </c>
      <c r="S143" s="57"/>
      <c r="T143" s="17"/>
      <c r="U143" s="17"/>
      <c r="V143" s="17"/>
      <c r="W143" s="17"/>
      <c r="X143" s="17"/>
      <c r="Y143" s="17"/>
      <c r="Z143" s="17"/>
    </row>
    <row r="144" spans="1:26" ht="12.75">
      <c r="A144" s="17"/>
      <c r="B144" s="17"/>
      <c r="C144" s="17"/>
      <c r="D144" s="17"/>
      <c r="E144" s="17"/>
      <c r="F144" s="17"/>
      <c r="G144" s="17"/>
      <c r="H144" s="17"/>
      <c r="I144" s="17"/>
      <c r="J144" s="56"/>
      <c r="K144" s="75"/>
      <c r="L144" s="62"/>
      <c r="M144" s="17"/>
      <c r="N144" s="17"/>
      <c r="O144" s="17"/>
      <c r="P144" s="56"/>
      <c r="Q144" s="83">
        <v>2078</v>
      </c>
      <c r="R144" s="73" t="s">
        <v>216</v>
      </c>
      <c r="S144" s="57"/>
      <c r="T144" s="17"/>
      <c r="U144" s="17"/>
      <c r="V144" s="17"/>
      <c r="W144" s="17"/>
      <c r="X144" s="17"/>
      <c r="Y144" s="17"/>
      <c r="Z144" s="17"/>
    </row>
    <row r="145" spans="1:26" ht="12.75">
      <c r="A145" s="17"/>
      <c r="B145" s="17"/>
      <c r="C145" s="17"/>
      <c r="D145" s="17"/>
      <c r="E145" s="17"/>
      <c r="F145" s="17"/>
      <c r="G145" s="17"/>
      <c r="H145" s="17"/>
      <c r="I145" s="17"/>
      <c r="J145" s="56"/>
      <c r="K145" s="75"/>
      <c r="L145" s="62"/>
      <c r="M145" s="17"/>
      <c r="N145" s="17"/>
      <c r="O145" s="17"/>
      <c r="P145" s="56"/>
      <c r="Q145" s="83">
        <v>2079</v>
      </c>
      <c r="R145" s="73" t="s">
        <v>216</v>
      </c>
      <c r="S145" s="57"/>
      <c r="T145" s="17"/>
      <c r="U145" s="17"/>
      <c r="V145" s="17"/>
      <c r="W145" s="17"/>
      <c r="X145" s="17"/>
      <c r="Y145" s="17"/>
      <c r="Z145" s="17"/>
    </row>
    <row r="146" spans="1:26" ht="12.75">
      <c r="A146" s="17"/>
      <c r="B146" s="17"/>
      <c r="C146" s="17"/>
      <c r="D146" s="17"/>
      <c r="E146" s="17"/>
      <c r="F146" s="17"/>
      <c r="G146" s="17"/>
      <c r="H146" s="17"/>
      <c r="I146" s="17"/>
      <c r="J146" s="56"/>
      <c r="K146" s="75"/>
      <c r="L146" s="62"/>
      <c r="M146" s="17"/>
      <c r="N146" s="17"/>
      <c r="O146" s="17"/>
      <c r="P146" s="56"/>
      <c r="Q146" s="83">
        <v>2081</v>
      </c>
      <c r="R146" s="73" t="s">
        <v>216</v>
      </c>
      <c r="S146" s="57"/>
      <c r="T146" s="17"/>
      <c r="U146" s="17"/>
      <c r="V146" s="17"/>
      <c r="W146" s="17"/>
      <c r="X146" s="17"/>
      <c r="Y146" s="17"/>
      <c r="Z146" s="17"/>
    </row>
    <row r="147" spans="1:26" ht="12.75">
      <c r="A147" s="17"/>
      <c r="B147" s="17"/>
      <c r="C147" s="17"/>
      <c r="D147" s="17"/>
      <c r="E147" s="17"/>
      <c r="F147" s="17"/>
      <c r="G147" s="17"/>
      <c r="H147" s="17"/>
      <c r="I147" s="17"/>
      <c r="J147" s="56"/>
      <c r="K147" s="75"/>
      <c r="L147" s="62"/>
      <c r="M147" s="17"/>
      <c r="N147" s="17"/>
      <c r="O147" s="17"/>
      <c r="P147" s="56"/>
      <c r="Q147" s="83">
        <v>2082</v>
      </c>
      <c r="R147" s="73" t="s">
        <v>216</v>
      </c>
      <c r="S147" s="57"/>
      <c r="T147" s="17"/>
      <c r="U147" s="17"/>
      <c r="V147" s="17"/>
      <c r="W147" s="17"/>
      <c r="X147" s="17"/>
      <c r="Y147" s="17"/>
      <c r="Z147" s="17"/>
    </row>
    <row r="148" spans="1:26" ht="12.75">
      <c r="A148" s="17"/>
      <c r="B148" s="17"/>
      <c r="C148" s="17"/>
      <c r="D148" s="17"/>
      <c r="E148" s="17"/>
      <c r="F148" s="17"/>
      <c r="G148" s="17"/>
      <c r="H148" s="17"/>
      <c r="I148" s="17"/>
      <c r="J148" s="56"/>
      <c r="K148" s="75"/>
      <c r="L148" s="62"/>
      <c r="M148" s="17"/>
      <c r="N148" s="17"/>
      <c r="O148" s="17"/>
      <c r="P148" s="56"/>
      <c r="Q148" s="83">
        <v>2086</v>
      </c>
      <c r="R148" s="73" t="s">
        <v>216</v>
      </c>
      <c r="S148" s="57"/>
      <c r="T148" s="17"/>
      <c r="U148" s="17"/>
      <c r="V148" s="17"/>
      <c r="W148" s="17"/>
      <c r="X148" s="17"/>
      <c r="Y148" s="17"/>
      <c r="Z148" s="17"/>
    </row>
    <row r="149" spans="1:26" ht="12.75">
      <c r="A149" s="17"/>
      <c r="B149" s="17"/>
      <c r="C149" s="17"/>
      <c r="D149" s="17"/>
      <c r="E149" s="17"/>
      <c r="F149" s="17"/>
      <c r="G149" s="17"/>
      <c r="H149" s="17"/>
      <c r="I149" s="17"/>
      <c r="J149" s="56"/>
      <c r="K149" s="75"/>
      <c r="L149" s="62"/>
      <c r="M149" s="17"/>
      <c r="N149" s="17"/>
      <c r="O149" s="17"/>
      <c r="P149" s="56"/>
      <c r="Q149" s="83">
        <v>2089</v>
      </c>
      <c r="R149" s="73" t="s">
        <v>216</v>
      </c>
      <c r="S149" s="57"/>
      <c r="T149" s="17"/>
      <c r="U149" s="17"/>
      <c r="V149" s="17"/>
      <c r="W149" s="17"/>
      <c r="X149" s="17"/>
      <c r="Y149" s="17"/>
      <c r="Z149" s="17"/>
    </row>
    <row r="150" spans="1:26" ht="12.75">
      <c r="A150" s="17"/>
      <c r="B150" s="17"/>
      <c r="C150" s="17"/>
      <c r="D150" s="17"/>
      <c r="E150" s="17"/>
      <c r="F150" s="17"/>
      <c r="G150" s="17"/>
      <c r="H150" s="17"/>
      <c r="I150" s="17"/>
      <c r="J150" s="56"/>
      <c r="K150" s="75"/>
      <c r="L150" s="62"/>
      <c r="M150" s="17"/>
      <c r="N150" s="17"/>
      <c r="O150" s="17"/>
      <c r="P150" s="56"/>
      <c r="Q150" s="83">
        <v>2091</v>
      </c>
      <c r="R150" s="73" t="s">
        <v>216</v>
      </c>
      <c r="S150" s="57"/>
      <c r="T150" s="17"/>
      <c r="U150" s="17"/>
      <c r="V150" s="17"/>
      <c r="W150" s="17"/>
      <c r="X150" s="17"/>
      <c r="Y150" s="17"/>
      <c r="Z150" s="17"/>
    </row>
    <row r="151" spans="1:26" ht="12.75">
      <c r="A151" s="17"/>
      <c r="B151" s="17"/>
      <c r="C151" s="17"/>
      <c r="D151" s="17"/>
      <c r="E151" s="17"/>
      <c r="F151" s="17"/>
      <c r="G151" s="17"/>
      <c r="H151" s="17"/>
      <c r="I151" s="17"/>
      <c r="J151" s="56"/>
      <c r="K151" s="75"/>
      <c r="L151" s="62"/>
      <c r="M151" s="17"/>
      <c r="N151" s="17"/>
      <c r="O151" s="17"/>
      <c r="P151" s="56"/>
      <c r="Q151" s="83">
        <v>2092</v>
      </c>
      <c r="R151" s="73" t="s">
        <v>216</v>
      </c>
      <c r="S151" s="57"/>
      <c r="T151" s="17"/>
      <c r="U151" s="17"/>
      <c r="V151" s="17"/>
      <c r="W151" s="17"/>
      <c r="X151" s="17"/>
      <c r="Y151" s="17"/>
      <c r="Z151" s="17"/>
    </row>
    <row r="152" spans="1:26" ht="12.75">
      <c r="A152" s="17"/>
      <c r="B152" s="17"/>
      <c r="C152" s="17"/>
      <c r="D152" s="17"/>
      <c r="E152" s="17"/>
      <c r="F152" s="17"/>
      <c r="G152" s="17"/>
      <c r="H152" s="17"/>
      <c r="I152" s="17"/>
      <c r="J152" s="56"/>
      <c r="K152" s="75"/>
      <c r="L152" s="62"/>
      <c r="M152" s="17"/>
      <c r="N152" s="17"/>
      <c r="O152" s="17"/>
      <c r="P152" s="56"/>
      <c r="Q152" s="83">
        <v>2093</v>
      </c>
      <c r="R152" s="73" t="s">
        <v>216</v>
      </c>
      <c r="S152" s="57"/>
      <c r="T152" s="17"/>
      <c r="U152" s="17"/>
      <c r="V152" s="17"/>
      <c r="W152" s="17"/>
      <c r="X152" s="17"/>
      <c r="Y152" s="17"/>
      <c r="Z152" s="17"/>
    </row>
    <row r="153" spans="1:26" ht="12.75">
      <c r="A153" s="17"/>
      <c r="B153" s="17"/>
      <c r="C153" s="17"/>
      <c r="D153" s="17"/>
      <c r="E153" s="17"/>
      <c r="F153" s="17"/>
      <c r="G153" s="17"/>
      <c r="H153" s="17"/>
      <c r="I153" s="17"/>
      <c r="J153" s="56"/>
      <c r="K153" s="75"/>
      <c r="L153" s="62"/>
      <c r="M153" s="17"/>
      <c r="N153" s="17"/>
      <c r="O153" s="17"/>
      <c r="P153" s="56"/>
      <c r="Q153" s="83">
        <v>2095</v>
      </c>
      <c r="R153" s="73" t="s">
        <v>216</v>
      </c>
      <c r="S153" s="57"/>
      <c r="T153" s="17"/>
      <c r="U153" s="17"/>
      <c r="V153" s="17"/>
      <c r="W153" s="17"/>
      <c r="X153" s="17"/>
      <c r="Y153" s="17"/>
      <c r="Z153" s="17"/>
    </row>
    <row r="154" spans="1:26" ht="12.75">
      <c r="A154" s="17"/>
      <c r="B154" s="17"/>
      <c r="C154" s="17"/>
      <c r="D154" s="17"/>
      <c r="E154" s="17"/>
      <c r="F154" s="17"/>
      <c r="G154" s="17"/>
      <c r="H154" s="17"/>
      <c r="I154" s="17"/>
      <c r="J154" s="56"/>
      <c r="K154" s="75"/>
      <c r="L154" s="62"/>
      <c r="M154" s="17"/>
      <c r="N154" s="17"/>
      <c r="O154" s="17"/>
      <c r="P154" s="56"/>
      <c r="Q154" s="83">
        <v>2096</v>
      </c>
      <c r="R154" s="73" t="s">
        <v>216</v>
      </c>
      <c r="S154" s="57"/>
      <c r="T154" s="17"/>
      <c r="U154" s="17"/>
      <c r="V154" s="17"/>
      <c r="W154" s="17"/>
      <c r="X154" s="17"/>
      <c r="Y154" s="17"/>
      <c r="Z154" s="17"/>
    </row>
    <row r="155" spans="1:26" ht="12.75">
      <c r="A155" s="17"/>
      <c r="B155" s="17"/>
      <c r="C155" s="17"/>
      <c r="D155" s="17"/>
      <c r="E155" s="17"/>
      <c r="F155" s="17"/>
      <c r="G155" s="17"/>
      <c r="H155" s="17"/>
      <c r="I155" s="17"/>
      <c r="J155" s="56"/>
      <c r="K155" s="75"/>
      <c r="L155" s="62"/>
      <c r="M155" s="17"/>
      <c r="N155" s="17"/>
      <c r="O155" s="17"/>
      <c r="P155" s="56"/>
      <c r="Q155" s="83">
        <v>2098</v>
      </c>
      <c r="R155" s="73" t="s">
        <v>216</v>
      </c>
      <c r="S155" s="57"/>
      <c r="T155" s="17"/>
      <c r="U155" s="17"/>
      <c r="V155" s="17"/>
      <c r="W155" s="17"/>
      <c r="X155" s="17"/>
      <c r="Y155" s="17"/>
      <c r="Z155" s="17"/>
    </row>
    <row r="156" spans="1:26" ht="12.75">
      <c r="A156" s="17"/>
      <c r="B156" s="17"/>
      <c r="C156" s="17"/>
      <c r="D156" s="17"/>
      <c r="E156" s="17"/>
      <c r="F156" s="17"/>
      <c r="G156" s="17"/>
      <c r="H156" s="17"/>
      <c r="I156" s="17"/>
      <c r="J156" s="56"/>
      <c r="K156" s="75"/>
      <c r="L156" s="62"/>
      <c r="M156" s="17"/>
      <c r="N156" s="17"/>
      <c r="O156" s="17"/>
      <c r="P156" s="56"/>
      <c r="Q156" s="83">
        <v>2099</v>
      </c>
      <c r="R156" s="73" t="s">
        <v>216</v>
      </c>
      <c r="S156" s="57"/>
      <c r="T156" s="17"/>
      <c r="U156" s="17"/>
      <c r="V156" s="17"/>
      <c r="W156" s="17"/>
      <c r="X156" s="17"/>
      <c r="Y156" s="17"/>
      <c r="Z156" s="17"/>
    </row>
    <row r="157" spans="1:26" ht="12.75">
      <c r="A157" s="17"/>
      <c r="B157" s="17"/>
      <c r="C157" s="17"/>
      <c r="D157" s="17"/>
      <c r="E157" s="17"/>
      <c r="F157" s="17"/>
      <c r="G157" s="17"/>
      <c r="H157" s="17"/>
      <c r="I157" s="17"/>
      <c r="J157" s="56"/>
      <c r="K157" s="75"/>
      <c r="L157" s="62"/>
      <c r="M157" s="17"/>
      <c r="N157" s="17"/>
      <c r="O157" s="17"/>
      <c r="P157" s="56"/>
      <c r="Q157" s="83">
        <v>3001</v>
      </c>
      <c r="R157" s="73" t="s">
        <v>216</v>
      </c>
      <c r="S157" s="57"/>
      <c r="T157" s="17"/>
      <c r="U157" s="17"/>
      <c r="V157" s="17"/>
      <c r="W157" s="17"/>
      <c r="X157" s="17"/>
      <c r="Y157" s="17"/>
      <c r="Z157" s="17"/>
    </row>
    <row r="158" spans="1:26" ht="12.75">
      <c r="A158" s="17"/>
      <c r="B158" s="17"/>
      <c r="C158" s="17"/>
      <c r="D158" s="17"/>
      <c r="E158" s="17"/>
      <c r="F158" s="17"/>
      <c r="G158" s="17"/>
      <c r="H158" s="17"/>
      <c r="I158" s="17"/>
      <c r="J158" s="56"/>
      <c r="K158" s="75"/>
      <c r="L158" s="62"/>
      <c r="M158" s="17"/>
      <c r="N158" s="17"/>
      <c r="O158" s="17"/>
      <c r="P158" s="56"/>
      <c r="Q158" s="83">
        <v>3002</v>
      </c>
      <c r="R158" s="73" t="s">
        <v>216</v>
      </c>
      <c r="S158" s="57"/>
      <c r="T158" s="17"/>
      <c r="U158" s="17"/>
      <c r="V158" s="17"/>
      <c r="W158" s="17"/>
      <c r="X158" s="17"/>
      <c r="Y158" s="17"/>
      <c r="Z158" s="17"/>
    </row>
    <row r="159" spans="1:26" ht="12.75">
      <c r="A159" s="17"/>
      <c r="B159" s="17"/>
      <c r="C159" s="17"/>
      <c r="D159" s="17"/>
      <c r="E159" s="17"/>
      <c r="F159" s="17"/>
      <c r="G159" s="17"/>
      <c r="H159" s="17"/>
      <c r="I159" s="17"/>
      <c r="J159" s="56"/>
      <c r="K159" s="75"/>
      <c r="L159" s="62"/>
      <c r="M159" s="17"/>
      <c r="N159" s="17"/>
      <c r="O159" s="17"/>
      <c r="P159" s="56"/>
      <c r="Q159" s="83">
        <v>3003</v>
      </c>
      <c r="R159" s="73" t="s">
        <v>216</v>
      </c>
      <c r="S159" s="57"/>
      <c r="T159" s="17"/>
      <c r="U159" s="17"/>
      <c r="V159" s="17"/>
      <c r="W159" s="17"/>
      <c r="X159" s="17"/>
      <c r="Y159" s="17"/>
      <c r="Z159" s="17"/>
    </row>
    <row r="160" spans="1:26" ht="12.75">
      <c r="A160" s="17"/>
      <c r="B160" s="17"/>
      <c r="C160" s="17"/>
      <c r="D160" s="17"/>
      <c r="E160" s="17"/>
      <c r="F160" s="17"/>
      <c r="G160" s="17"/>
      <c r="H160" s="17"/>
      <c r="I160" s="17"/>
      <c r="J160" s="56"/>
      <c r="K160" s="75"/>
      <c r="L160" s="62"/>
      <c r="M160" s="17"/>
      <c r="N160" s="17"/>
      <c r="O160" s="17"/>
      <c r="P160" s="56"/>
      <c r="Q160" s="83">
        <v>3005</v>
      </c>
      <c r="R160" s="73" t="s">
        <v>216</v>
      </c>
      <c r="S160" s="57"/>
      <c r="T160" s="17"/>
      <c r="U160" s="17"/>
      <c r="V160" s="17"/>
      <c r="W160" s="17"/>
      <c r="X160" s="17"/>
      <c r="Y160" s="17"/>
      <c r="Z160" s="17"/>
    </row>
    <row r="161" spans="1:26" ht="12.75">
      <c r="A161" s="17"/>
      <c r="B161" s="17"/>
      <c r="C161" s="17"/>
      <c r="D161" s="17"/>
      <c r="E161" s="17"/>
      <c r="F161" s="17"/>
      <c r="G161" s="17"/>
      <c r="H161" s="17"/>
      <c r="I161" s="17"/>
      <c r="J161" s="56"/>
      <c r="K161" s="75"/>
      <c r="L161" s="62"/>
      <c r="M161" s="17"/>
      <c r="N161" s="17"/>
      <c r="O161" s="17"/>
      <c r="P161" s="56"/>
      <c r="Q161" s="83">
        <v>3006</v>
      </c>
      <c r="R161" s="73" t="s">
        <v>216</v>
      </c>
      <c r="S161" s="57"/>
      <c r="T161" s="17"/>
      <c r="U161" s="17"/>
      <c r="V161" s="17"/>
      <c r="W161" s="17"/>
      <c r="X161" s="17"/>
      <c r="Y161" s="17"/>
      <c r="Z161" s="17"/>
    </row>
    <row r="162" spans="1:26" ht="12.75">
      <c r="A162" s="17"/>
      <c r="B162" s="17"/>
      <c r="C162" s="17"/>
      <c r="D162" s="17"/>
      <c r="E162" s="17"/>
      <c r="F162" s="17"/>
      <c r="G162" s="17"/>
      <c r="H162" s="17"/>
      <c r="I162" s="17"/>
      <c r="J162" s="56"/>
      <c r="K162" s="75"/>
      <c r="L162" s="62"/>
      <c r="M162" s="17"/>
      <c r="N162" s="17"/>
      <c r="O162" s="17"/>
      <c r="P162" s="56"/>
      <c r="Q162" s="83">
        <v>3009</v>
      </c>
      <c r="R162" s="73" t="s">
        <v>216</v>
      </c>
      <c r="S162" s="57"/>
      <c r="T162" s="17"/>
      <c r="U162" s="17"/>
      <c r="V162" s="17"/>
      <c r="W162" s="17"/>
      <c r="X162" s="17"/>
      <c r="Y162" s="17"/>
      <c r="Z162" s="17"/>
    </row>
    <row r="163" spans="1:26" ht="12.75">
      <c r="A163" s="17"/>
      <c r="B163" s="17"/>
      <c r="C163" s="17"/>
      <c r="D163" s="17"/>
      <c r="E163" s="17"/>
      <c r="F163" s="17"/>
      <c r="G163" s="17"/>
      <c r="H163" s="17"/>
      <c r="I163" s="17"/>
      <c r="J163" s="56"/>
      <c r="K163" s="75"/>
      <c r="L163" s="62"/>
      <c r="M163" s="17"/>
      <c r="N163" s="17"/>
      <c r="O163" s="17"/>
      <c r="P163" s="56"/>
      <c r="Q163" s="83">
        <v>3011</v>
      </c>
      <c r="R163" s="73" t="s">
        <v>216</v>
      </c>
      <c r="S163" s="57"/>
      <c r="T163" s="17"/>
      <c r="U163" s="17"/>
      <c r="V163" s="17"/>
      <c r="W163" s="17"/>
      <c r="X163" s="17"/>
      <c r="Y163" s="17"/>
      <c r="Z163" s="17"/>
    </row>
    <row r="164" spans="1:26" ht="12.75">
      <c r="A164" s="17"/>
      <c r="B164" s="17"/>
      <c r="C164" s="17"/>
      <c r="D164" s="17"/>
      <c r="E164" s="17"/>
      <c r="F164" s="17"/>
      <c r="G164" s="17"/>
      <c r="H164" s="17"/>
      <c r="I164" s="17"/>
      <c r="J164" s="56"/>
      <c r="K164" s="75"/>
      <c r="L164" s="62"/>
      <c r="M164" s="17"/>
      <c r="N164" s="17"/>
      <c r="O164" s="17"/>
      <c r="P164" s="56"/>
      <c r="Q164" s="83">
        <v>3013</v>
      </c>
      <c r="R164" s="73" t="s">
        <v>216</v>
      </c>
      <c r="S164" s="57"/>
      <c r="T164" s="17"/>
      <c r="U164" s="17"/>
      <c r="V164" s="17"/>
      <c r="W164" s="17"/>
      <c r="X164" s="17"/>
      <c r="Y164" s="17"/>
      <c r="Z164" s="17"/>
    </row>
    <row r="165" spans="1:26" ht="12.75">
      <c r="A165" s="17"/>
      <c r="B165" s="17"/>
      <c r="C165" s="17"/>
      <c r="D165" s="17"/>
      <c r="E165" s="17"/>
      <c r="F165" s="17"/>
      <c r="G165" s="17"/>
      <c r="H165" s="17"/>
      <c r="I165" s="17"/>
      <c r="J165" s="56"/>
      <c r="K165" s="75"/>
      <c r="L165" s="62"/>
      <c r="M165" s="17"/>
      <c r="N165" s="17"/>
      <c r="O165" s="17"/>
      <c r="P165" s="56"/>
      <c r="Q165" s="83">
        <v>3016</v>
      </c>
      <c r="R165" s="73" t="s">
        <v>216</v>
      </c>
      <c r="S165" s="57"/>
      <c r="T165" s="17"/>
      <c r="U165" s="17"/>
      <c r="V165" s="17"/>
      <c r="W165" s="17"/>
      <c r="X165" s="17"/>
      <c r="Y165" s="17"/>
      <c r="Z165" s="17"/>
    </row>
    <row r="166" spans="1:26" ht="12.75">
      <c r="A166" s="17"/>
      <c r="B166" s="17"/>
      <c r="C166" s="17"/>
      <c r="D166" s="17"/>
      <c r="E166" s="17"/>
      <c r="F166" s="17"/>
      <c r="G166" s="17"/>
      <c r="H166" s="17"/>
      <c r="I166" s="17"/>
      <c r="J166" s="56"/>
      <c r="K166" s="75"/>
      <c r="L166" s="62"/>
      <c r="M166" s="17"/>
      <c r="N166" s="17"/>
      <c r="O166" s="17"/>
      <c r="P166" s="56"/>
      <c r="Q166" s="83">
        <v>3019</v>
      </c>
      <c r="R166" s="73" t="s">
        <v>216</v>
      </c>
      <c r="S166" s="57"/>
      <c r="T166" s="17"/>
      <c r="U166" s="17"/>
      <c r="V166" s="17"/>
      <c r="W166" s="17"/>
      <c r="X166" s="17"/>
      <c r="Y166" s="17"/>
      <c r="Z166" s="17"/>
    </row>
    <row r="167" spans="1:26" ht="12.75">
      <c r="A167" s="17"/>
      <c r="B167" s="17"/>
      <c r="C167" s="17"/>
      <c r="D167" s="17"/>
      <c r="E167" s="17"/>
      <c r="F167" s="17"/>
      <c r="G167" s="17"/>
      <c r="H167" s="17"/>
      <c r="I167" s="17"/>
      <c r="J167" s="56"/>
      <c r="K167" s="75"/>
      <c r="L167" s="62"/>
      <c r="M167" s="17"/>
      <c r="N167" s="17"/>
      <c r="O167" s="17"/>
      <c r="P167" s="56"/>
      <c r="Q167" s="83">
        <v>3021</v>
      </c>
      <c r="R167" s="73" t="s">
        <v>216</v>
      </c>
      <c r="S167" s="57"/>
      <c r="T167" s="17"/>
      <c r="U167" s="17"/>
      <c r="V167" s="17"/>
      <c r="W167" s="17"/>
      <c r="X167" s="17"/>
      <c r="Y167" s="17"/>
      <c r="Z167" s="17"/>
    </row>
    <row r="168" spans="1:26" ht="12.75">
      <c r="A168" s="17"/>
      <c r="B168" s="17"/>
      <c r="C168" s="17"/>
      <c r="D168" s="17"/>
      <c r="E168" s="17"/>
      <c r="F168" s="17"/>
      <c r="G168" s="17"/>
      <c r="H168" s="17"/>
      <c r="I168" s="17"/>
      <c r="J168" s="56"/>
      <c r="K168" s="75"/>
      <c r="L168" s="62"/>
      <c r="M168" s="17"/>
      <c r="N168" s="17"/>
      <c r="O168" s="17"/>
      <c r="P168" s="56"/>
      <c r="Q168" s="83">
        <v>3023</v>
      </c>
      <c r="R168" s="73" t="s">
        <v>216</v>
      </c>
      <c r="S168" s="57"/>
      <c r="T168" s="17"/>
      <c r="U168" s="17"/>
      <c r="V168" s="17"/>
      <c r="W168" s="17"/>
      <c r="X168" s="17"/>
      <c r="Y168" s="17"/>
      <c r="Z168" s="17"/>
    </row>
    <row r="169" spans="1:26" ht="12.75">
      <c r="A169" s="17"/>
      <c r="B169" s="17"/>
      <c r="C169" s="17"/>
      <c r="D169" s="17"/>
      <c r="E169" s="17"/>
      <c r="F169" s="17"/>
      <c r="G169" s="17"/>
      <c r="H169" s="17"/>
      <c r="I169" s="17"/>
      <c r="J169" s="56"/>
      <c r="K169" s="75"/>
      <c r="L169" s="62"/>
      <c r="M169" s="17"/>
      <c r="N169" s="17"/>
      <c r="O169" s="17"/>
      <c r="P169" s="56"/>
      <c r="Q169" s="83">
        <v>3025</v>
      </c>
      <c r="R169" s="73" t="s">
        <v>216</v>
      </c>
      <c r="S169" s="57"/>
      <c r="T169" s="17"/>
      <c r="U169" s="17"/>
      <c r="V169" s="17"/>
      <c r="W169" s="17"/>
      <c r="X169" s="17"/>
      <c r="Y169" s="17"/>
      <c r="Z169" s="17"/>
    </row>
    <row r="170" spans="1:26" ht="12.75">
      <c r="A170" s="17"/>
      <c r="B170" s="17"/>
      <c r="C170" s="17"/>
      <c r="D170" s="17"/>
      <c r="E170" s="17"/>
      <c r="F170" s="17"/>
      <c r="G170" s="17"/>
      <c r="H170" s="17"/>
      <c r="I170" s="17"/>
      <c r="J170" s="56"/>
      <c r="K170" s="75"/>
      <c r="L170" s="62"/>
      <c r="M170" s="17"/>
      <c r="N170" s="17"/>
      <c r="O170" s="17"/>
      <c r="P170" s="56"/>
      <c r="Q170" s="83">
        <v>3027</v>
      </c>
      <c r="R170" s="73" t="s">
        <v>216</v>
      </c>
      <c r="S170" s="57"/>
      <c r="T170" s="17"/>
      <c r="U170" s="17"/>
      <c r="V170" s="17"/>
      <c r="W170" s="17"/>
      <c r="X170" s="17"/>
      <c r="Y170" s="17"/>
      <c r="Z170" s="17"/>
    </row>
    <row r="171" spans="1:26" ht="12.75">
      <c r="A171" s="17"/>
      <c r="B171" s="17"/>
      <c r="C171" s="17"/>
      <c r="D171" s="17"/>
      <c r="E171" s="17"/>
      <c r="F171" s="17"/>
      <c r="G171" s="17"/>
      <c r="H171" s="17"/>
      <c r="I171" s="17"/>
      <c r="J171" s="56"/>
      <c r="K171" s="75"/>
      <c r="L171" s="62"/>
      <c r="M171" s="17"/>
      <c r="N171" s="17"/>
      <c r="O171" s="17"/>
      <c r="P171" s="56"/>
      <c r="Q171" s="83">
        <v>3031</v>
      </c>
      <c r="R171" s="73" t="s">
        <v>216</v>
      </c>
      <c r="S171" s="57"/>
      <c r="T171" s="17"/>
      <c r="U171" s="17"/>
      <c r="V171" s="17"/>
      <c r="W171" s="17"/>
      <c r="X171" s="17"/>
      <c r="Y171" s="17"/>
      <c r="Z171" s="17"/>
    </row>
    <row r="172" spans="1:26" ht="12.75">
      <c r="A172" s="17"/>
      <c r="B172" s="17"/>
      <c r="C172" s="17"/>
      <c r="D172" s="17"/>
      <c r="E172" s="17"/>
      <c r="F172" s="17"/>
      <c r="G172" s="17"/>
      <c r="H172" s="17"/>
      <c r="I172" s="17"/>
      <c r="J172" s="56"/>
      <c r="K172" s="75"/>
      <c r="L172" s="62"/>
      <c r="M172" s="17"/>
      <c r="N172" s="17"/>
      <c r="O172" s="17"/>
      <c r="P172" s="56"/>
      <c r="Q172" s="83">
        <v>3033</v>
      </c>
      <c r="R172" s="73" t="s">
        <v>216</v>
      </c>
      <c r="S172" s="57"/>
      <c r="T172" s="17"/>
      <c r="U172" s="17"/>
      <c r="V172" s="17"/>
      <c r="W172" s="17"/>
      <c r="X172" s="17"/>
      <c r="Y172" s="17"/>
      <c r="Z172" s="17"/>
    </row>
    <row r="173" spans="1:26" ht="12.75">
      <c r="A173" s="17"/>
      <c r="B173" s="17"/>
      <c r="C173" s="17"/>
      <c r="D173" s="17"/>
      <c r="E173" s="17"/>
      <c r="F173" s="17"/>
      <c r="G173" s="17"/>
      <c r="H173" s="17"/>
      <c r="I173" s="17"/>
      <c r="J173" s="56"/>
      <c r="K173" s="75"/>
      <c r="L173" s="62"/>
      <c r="M173" s="17"/>
      <c r="N173" s="17"/>
      <c r="O173" s="17"/>
      <c r="P173" s="56"/>
      <c r="Q173" s="83">
        <v>3035</v>
      </c>
      <c r="R173" s="73" t="s">
        <v>216</v>
      </c>
      <c r="S173" s="57"/>
      <c r="T173" s="17"/>
      <c r="U173" s="17"/>
      <c r="V173" s="17"/>
      <c r="W173" s="17"/>
      <c r="X173" s="17"/>
      <c r="Y173" s="17"/>
      <c r="Z173" s="17"/>
    </row>
    <row r="174" spans="1:26" ht="12.75">
      <c r="A174" s="17"/>
      <c r="B174" s="17"/>
      <c r="C174" s="17"/>
      <c r="D174" s="17"/>
      <c r="E174" s="17"/>
      <c r="F174" s="17"/>
      <c r="G174" s="17"/>
      <c r="H174" s="17"/>
      <c r="I174" s="17"/>
      <c r="J174" s="56"/>
      <c r="K174" s="75"/>
      <c r="L174" s="62"/>
      <c r="M174" s="17"/>
      <c r="N174" s="17"/>
      <c r="O174" s="17"/>
      <c r="P174" s="56"/>
      <c r="Q174" s="83">
        <v>3036</v>
      </c>
      <c r="R174" s="73" t="s">
        <v>216</v>
      </c>
      <c r="S174" s="57"/>
      <c r="T174" s="17"/>
      <c r="U174" s="17"/>
      <c r="V174" s="17"/>
      <c r="W174" s="17"/>
      <c r="X174" s="17"/>
      <c r="Y174" s="17"/>
      <c r="Z174" s="17"/>
    </row>
    <row r="175" spans="1:26" ht="12.75">
      <c r="A175" s="17"/>
      <c r="B175" s="17"/>
      <c r="C175" s="17"/>
      <c r="D175" s="17"/>
      <c r="E175" s="17"/>
      <c r="F175" s="17"/>
      <c r="G175" s="17"/>
      <c r="H175" s="17"/>
      <c r="I175" s="17"/>
      <c r="J175" s="56"/>
      <c r="K175" s="75"/>
      <c r="L175" s="62"/>
      <c r="M175" s="17"/>
      <c r="N175" s="17"/>
      <c r="O175" s="17"/>
      <c r="P175" s="56"/>
      <c r="Q175" s="83">
        <v>3039</v>
      </c>
      <c r="R175" s="73" t="s">
        <v>216</v>
      </c>
      <c r="S175" s="57"/>
      <c r="T175" s="17"/>
      <c r="U175" s="17"/>
      <c r="V175" s="17"/>
      <c r="W175" s="17"/>
      <c r="X175" s="17"/>
      <c r="Y175" s="17"/>
      <c r="Z175" s="17"/>
    </row>
    <row r="176" spans="1:26" ht="12.75">
      <c r="A176" s="17"/>
      <c r="B176" s="17"/>
      <c r="C176" s="17"/>
      <c r="D176" s="17"/>
      <c r="E176" s="17"/>
      <c r="F176" s="17"/>
      <c r="G176" s="17"/>
      <c r="H176" s="17"/>
      <c r="I176" s="17"/>
      <c r="J176" s="56"/>
      <c r="K176" s="75"/>
      <c r="L176" s="62"/>
      <c r="M176" s="17"/>
      <c r="N176" s="17"/>
      <c r="O176" s="17"/>
      <c r="P176" s="56"/>
      <c r="Q176" s="83">
        <v>3051</v>
      </c>
      <c r="R176" s="73" t="s">
        <v>216</v>
      </c>
      <c r="S176" s="57"/>
      <c r="T176" s="17"/>
      <c r="U176" s="17"/>
      <c r="V176" s="17"/>
      <c r="W176" s="17"/>
      <c r="X176" s="17"/>
      <c r="Y176" s="17"/>
      <c r="Z176" s="17"/>
    </row>
    <row r="177" spans="1:26" ht="12.75">
      <c r="A177" s="17"/>
      <c r="B177" s="17"/>
      <c r="C177" s="17"/>
      <c r="D177" s="17"/>
      <c r="E177" s="17"/>
      <c r="F177" s="17"/>
      <c r="G177" s="17"/>
      <c r="H177" s="17"/>
      <c r="I177" s="17"/>
      <c r="J177" s="56"/>
      <c r="K177" s="75"/>
      <c r="L177" s="62"/>
      <c r="M177" s="17"/>
      <c r="N177" s="17"/>
      <c r="O177" s="17"/>
      <c r="P177" s="56"/>
      <c r="Q177" s="83">
        <v>3052</v>
      </c>
      <c r="R177" s="73" t="s">
        <v>216</v>
      </c>
      <c r="S177" s="57"/>
      <c r="T177" s="17"/>
      <c r="U177" s="17"/>
      <c r="V177" s="17"/>
      <c r="W177" s="17"/>
      <c r="X177" s="17"/>
      <c r="Y177" s="17"/>
      <c r="Z177" s="17"/>
    </row>
    <row r="178" spans="1:26" ht="12.75">
      <c r="A178" s="17"/>
      <c r="B178" s="17"/>
      <c r="C178" s="17"/>
      <c r="D178" s="17"/>
      <c r="E178" s="17"/>
      <c r="F178" s="17"/>
      <c r="G178" s="17"/>
      <c r="H178" s="17"/>
      <c r="I178" s="17"/>
      <c r="J178" s="56"/>
      <c r="K178" s="75"/>
      <c r="L178" s="62"/>
      <c r="M178" s="17"/>
      <c r="N178" s="17"/>
      <c r="O178" s="17"/>
      <c r="P178" s="56"/>
      <c r="Q178" s="83">
        <v>3053</v>
      </c>
      <c r="R178" s="73" t="s">
        <v>216</v>
      </c>
      <c r="S178" s="57"/>
      <c r="T178" s="17"/>
      <c r="U178" s="17"/>
      <c r="V178" s="17"/>
      <c r="W178" s="17"/>
      <c r="X178" s="17"/>
      <c r="Y178" s="17"/>
      <c r="Z178" s="17"/>
    </row>
    <row r="179" spans="1:26" ht="12.75">
      <c r="A179" s="17"/>
      <c r="B179" s="17"/>
      <c r="C179" s="17"/>
      <c r="D179" s="17"/>
      <c r="E179" s="17"/>
      <c r="F179" s="17"/>
      <c r="G179" s="17"/>
      <c r="H179" s="17"/>
      <c r="I179" s="17"/>
      <c r="J179" s="56"/>
      <c r="K179" s="75"/>
      <c r="L179" s="62"/>
      <c r="M179" s="17"/>
      <c r="N179" s="17"/>
      <c r="O179" s="17"/>
      <c r="P179" s="56"/>
      <c r="Q179" s="83">
        <v>3055</v>
      </c>
      <c r="R179" s="73" t="s">
        <v>216</v>
      </c>
      <c r="S179" s="57"/>
      <c r="T179" s="17"/>
      <c r="U179" s="17"/>
      <c r="V179" s="17"/>
      <c r="W179" s="17"/>
      <c r="X179" s="17"/>
      <c r="Y179" s="17"/>
      <c r="Z179" s="17"/>
    </row>
    <row r="180" spans="1:26" ht="12.75">
      <c r="A180" s="17"/>
      <c r="B180" s="17"/>
      <c r="C180" s="17"/>
      <c r="D180" s="17"/>
      <c r="E180" s="17"/>
      <c r="F180" s="17"/>
      <c r="G180" s="17"/>
      <c r="H180" s="17"/>
      <c r="I180" s="17"/>
      <c r="J180" s="56"/>
      <c r="K180" s="75"/>
      <c r="L180" s="62"/>
      <c r="M180" s="17"/>
      <c r="N180" s="17"/>
      <c r="O180" s="17"/>
      <c r="P180" s="56"/>
      <c r="Q180" s="83">
        <v>3056</v>
      </c>
      <c r="R180" s="73" t="s">
        <v>216</v>
      </c>
      <c r="S180" s="57"/>
      <c r="T180" s="17"/>
      <c r="U180" s="17"/>
      <c r="V180" s="17"/>
      <c r="W180" s="17"/>
      <c r="X180" s="17"/>
      <c r="Y180" s="17"/>
      <c r="Z180" s="17"/>
    </row>
    <row r="181" spans="1:26" ht="12.75">
      <c r="A181" s="17"/>
      <c r="B181" s="17"/>
      <c r="C181" s="17"/>
      <c r="D181" s="17"/>
      <c r="E181" s="17"/>
      <c r="F181" s="17"/>
      <c r="G181" s="17"/>
      <c r="H181" s="17"/>
      <c r="I181" s="17"/>
      <c r="J181" s="56"/>
      <c r="K181" s="75"/>
      <c r="L181" s="62"/>
      <c r="M181" s="17"/>
      <c r="N181" s="17"/>
      <c r="O181" s="17"/>
      <c r="P181" s="56"/>
      <c r="Q181" s="83">
        <v>3059</v>
      </c>
      <c r="R181" s="73" t="s">
        <v>216</v>
      </c>
      <c r="S181" s="57"/>
      <c r="T181" s="17"/>
      <c r="U181" s="17"/>
      <c r="V181" s="17"/>
      <c r="W181" s="17"/>
      <c r="X181" s="17"/>
      <c r="Y181" s="17"/>
      <c r="Z181" s="17"/>
    </row>
    <row r="182" spans="1:26" ht="12.75">
      <c r="A182" s="17"/>
      <c r="B182" s="17"/>
      <c r="C182" s="17"/>
      <c r="D182" s="17"/>
      <c r="E182" s="17"/>
      <c r="F182" s="17"/>
      <c r="G182" s="17"/>
      <c r="H182" s="17"/>
      <c r="I182" s="17"/>
      <c r="J182" s="56"/>
      <c r="K182" s="75"/>
      <c r="L182" s="62"/>
      <c r="M182" s="17"/>
      <c r="N182" s="17"/>
      <c r="O182" s="17"/>
      <c r="P182" s="56"/>
      <c r="Q182" s="83">
        <v>3061</v>
      </c>
      <c r="R182" s="73" t="s">
        <v>216</v>
      </c>
      <c r="S182" s="57"/>
      <c r="T182" s="17"/>
      <c r="U182" s="17"/>
      <c r="V182" s="17"/>
      <c r="W182" s="17"/>
      <c r="X182" s="17"/>
      <c r="Y182" s="17"/>
      <c r="Z182" s="17"/>
    </row>
    <row r="183" spans="1:26" ht="12.75">
      <c r="A183" s="17"/>
      <c r="B183" s="17"/>
      <c r="C183" s="17"/>
      <c r="D183" s="17"/>
      <c r="E183" s="17"/>
      <c r="F183" s="17"/>
      <c r="G183" s="17"/>
      <c r="H183" s="17"/>
      <c r="I183" s="17"/>
      <c r="J183" s="56"/>
      <c r="K183" s="75"/>
      <c r="L183" s="62"/>
      <c r="M183" s="17"/>
      <c r="N183" s="17"/>
      <c r="O183" s="17"/>
      <c r="P183" s="56"/>
      <c r="Q183" s="83">
        <v>3062</v>
      </c>
      <c r="R183" s="73" t="s">
        <v>216</v>
      </c>
      <c r="S183" s="57"/>
      <c r="T183" s="17"/>
      <c r="U183" s="17"/>
      <c r="V183" s="17"/>
      <c r="W183" s="17"/>
      <c r="X183" s="17"/>
      <c r="Y183" s="17"/>
      <c r="Z183" s="17"/>
    </row>
    <row r="184" spans="1:26" ht="12.75">
      <c r="A184" s="17"/>
      <c r="B184" s="17"/>
      <c r="C184" s="17"/>
      <c r="D184" s="17"/>
      <c r="E184" s="17"/>
      <c r="F184" s="17"/>
      <c r="G184" s="17"/>
      <c r="H184" s="17"/>
      <c r="I184" s="17"/>
      <c r="J184" s="56"/>
      <c r="K184" s="75"/>
      <c r="L184" s="62"/>
      <c r="M184" s="17"/>
      <c r="N184" s="17"/>
      <c r="O184" s="17"/>
      <c r="P184" s="56"/>
      <c r="Q184" s="83">
        <v>3065</v>
      </c>
      <c r="R184" s="73" t="s">
        <v>216</v>
      </c>
      <c r="S184" s="57"/>
      <c r="T184" s="17"/>
      <c r="U184" s="17"/>
      <c r="V184" s="17"/>
      <c r="W184" s="17"/>
      <c r="X184" s="17"/>
      <c r="Y184" s="17"/>
      <c r="Z184" s="17"/>
    </row>
    <row r="185" spans="1:26" ht="12.75">
      <c r="A185" s="17"/>
      <c r="B185" s="17"/>
      <c r="C185" s="17"/>
      <c r="D185" s="17"/>
      <c r="E185" s="17"/>
      <c r="F185" s="17"/>
      <c r="G185" s="17"/>
      <c r="H185" s="17"/>
      <c r="I185" s="17"/>
      <c r="J185" s="56"/>
      <c r="K185" s="75"/>
      <c r="L185" s="62"/>
      <c r="M185" s="17"/>
      <c r="N185" s="17"/>
      <c r="O185" s="17"/>
      <c r="P185" s="56"/>
      <c r="Q185" s="83">
        <v>3066</v>
      </c>
      <c r="R185" s="73" t="s">
        <v>216</v>
      </c>
      <c r="S185" s="57"/>
      <c r="T185" s="17"/>
      <c r="U185" s="17"/>
      <c r="V185" s="17"/>
      <c r="W185" s="17"/>
      <c r="X185" s="17"/>
      <c r="Y185" s="17"/>
      <c r="Z185" s="17"/>
    </row>
    <row r="186" spans="1:26" ht="12.75">
      <c r="A186" s="17"/>
      <c r="B186" s="17"/>
      <c r="C186" s="17"/>
      <c r="D186" s="17"/>
      <c r="E186" s="17"/>
      <c r="F186" s="17"/>
      <c r="G186" s="17"/>
      <c r="H186" s="17"/>
      <c r="I186" s="17"/>
      <c r="J186" s="56"/>
      <c r="K186" s="75"/>
      <c r="L186" s="62"/>
      <c r="M186" s="17"/>
      <c r="N186" s="17"/>
      <c r="O186" s="17"/>
      <c r="P186" s="56"/>
      <c r="Q186" s="83">
        <v>3069</v>
      </c>
      <c r="R186" s="73" t="s">
        <v>216</v>
      </c>
      <c r="S186" s="57"/>
      <c r="T186" s="17"/>
      <c r="U186" s="17"/>
      <c r="V186" s="17"/>
      <c r="W186" s="17"/>
      <c r="X186" s="17"/>
      <c r="Y186" s="17"/>
      <c r="Z186" s="17"/>
    </row>
    <row r="187" spans="1:26" ht="12.75">
      <c r="A187" s="17"/>
      <c r="B187" s="17"/>
      <c r="C187" s="17"/>
      <c r="D187" s="17"/>
      <c r="E187" s="17"/>
      <c r="F187" s="17"/>
      <c r="G187" s="17"/>
      <c r="H187" s="17"/>
      <c r="I187" s="17"/>
      <c r="J187" s="56"/>
      <c r="K187" s="75"/>
      <c r="L187" s="62"/>
      <c r="M187" s="17"/>
      <c r="N187" s="17"/>
      <c r="O187" s="17"/>
      <c r="P187" s="56"/>
      <c r="Q187" s="83">
        <v>3071</v>
      </c>
      <c r="R187" s="73" t="s">
        <v>216</v>
      </c>
      <c r="S187" s="57"/>
      <c r="T187" s="17"/>
      <c r="U187" s="17"/>
      <c r="V187" s="17"/>
      <c r="W187" s="17"/>
      <c r="X187" s="17"/>
      <c r="Y187" s="17"/>
      <c r="Z187" s="17"/>
    </row>
    <row r="188" spans="1:26" ht="12.75">
      <c r="A188" s="17"/>
      <c r="B188" s="17"/>
      <c r="C188" s="17"/>
      <c r="D188" s="17"/>
      <c r="E188" s="17"/>
      <c r="F188" s="17"/>
      <c r="G188" s="17"/>
      <c r="H188" s="17"/>
      <c r="I188" s="17"/>
      <c r="J188" s="56"/>
      <c r="K188" s="75"/>
      <c r="L188" s="62"/>
      <c r="M188" s="17"/>
      <c r="N188" s="17"/>
      <c r="O188" s="17"/>
      <c r="P188" s="56"/>
      <c r="Q188" s="83">
        <v>3072</v>
      </c>
      <c r="R188" s="73" t="s">
        <v>216</v>
      </c>
      <c r="S188" s="57"/>
      <c r="T188" s="17"/>
      <c r="U188" s="17"/>
      <c r="V188" s="17"/>
      <c r="W188" s="17"/>
      <c r="X188" s="17"/>
      <c r="Y188" s="17"/>
      <c r="Z188" s="17"/>
    </row>
    <row r="189" spans="1:26" ht="12.75">
      <c r="A189" s="17"/>
      <c r="B189" s="17"/>
      <c r="C189" s="17"/>
      <c r="D189" s="17"/>
      <c r="E189" s="17"/>
      <c r="F189" s="17"/>
      <c r="G189" s="17"/>
      <c r="H189" s="17"/>
      <c r="I189" s="17"/>
      <c r="J189" s="56"/>
      <c r="K189" s="75"/>
      <c r="L189" s="62"/>
      <c r="M189" s="17"/>
      <c r="N189" s="17"/>
      <c r="O189" s="17"/>
      <c r="P189" s="56"/>
      <c r="Q189" s="83">
        <v>3073</v>
      </c>
      <c r="R189" s="73" t="s">
        <v>216</v>
      </c>
      <c r="S189" s="57"/>
      <c r="T189" s="17"/>
      <c r="U189" s="17"/>
      <c r="V189" s="17"/>
      <c r="W189" s="17"/>
      <c r="X189" s="17"/>
      <c r="Y189" s="17"/>
      <c r="Z189" s="17"/>
    </row>
    <row r="190" spans="1:26" ht="12.75">
      <c r="A190" s="17"/>
      <c r="B190" s="17"/>
      <c r="C190" s="17"/>
      <c r="D190" s="17"/>
      <c r="E190" s="17"/>
      <c r="F190" s="17"/>
      <c r="G190" s="17"/>
      <c r="H190" s="17"/>
      <c r="I190" s="17"/>
      <c r="J190" s="56"/>
      <c r="K190" s="75"/>
      <c r="L190" s="62"/>
      <c r="M190" s="17"/>
      <c r="N190" s="17"/>
      <c r="O190" s="17"/>
      <c r="P190" s="56"/>
      <c r="Q190" s="83">
        <v>3075</v>
      </c>
      <c r="R190" s="73" t="s">
        <v>216</v>
      </c>
      <c r="S190" s="57"/>
      <c r="T190" s="17"/>
      <c r="U190" s="17"/>
      <c r="V190" s="17"/>
      <c r="W190" s="17"/>
      <c r="X190" s="17"/>
      <c r="Y190" s="17"/>
      <c r="Z190" s="17"/>
    </row>
    <row r="191" spans="1:26" ht="12.75">
      <c r="A191" s="17"/>
      <c r="B191" s="17"/>
      <c r="C191" s="17"/>
      <c r="D191" s="17"/>
      <c r="E191" s="17"/>
      <c r="F191" s="17"/>
      <c r="G191" s="17"/>
      <c r="H191" s="17"/>
      <c r="I191" s="17"/>
      <c r="J191" s="56"/>
      <c r="K191" s="75"/>
      <c r="L191" s="62"/>
      <c r="M191" s="17"/>
      <c r="N191" s="17"/>
      <c r="O191" s="17"/>
      <c r="P191" s="56"/>
      <c r="Q191" s="83">
        <v>3076</v>
      </c>
      <c r="R191" s="73" t="s">
        <v>216</v>
      </c>
      <c r="S191" s="57"/>
      <c r="T191" s="17"/>
      <c r="U191" s="17"/>
      <c r="V191" s="17"/>
      <c r="W191" s="17"/>
      <c r="X191" s="17"/>
      <c r="Y191" s="17"/>
      <c r="Z191" s="17"/>
    </row>
    <row r="192" spans="1:26" ht="12.75">
      <c r="A192" s="17"/>
      <c r="B192" s="17"/>
      <c r="C192" s="17"/>
      <c r="D192" s="17"/>
      <c r="E192" s="17"/>
      <c r="F192" s="17"/>
      <c r="G192" s="17"/>
      <c r="H192" s="17"/>
      <c r="I192" s="17"/>
      <c r="J192" s="56"/>
      <c r="K192" s="75"/>
      <c r="L192" s="62"/>
      <c r="M192" s="17"/>
      <c r="N192" s="17"/>
      <c r="O192" s="17"/>
      <c r="P192" s="56"/>
      <c r="Q192" s="83">
        <v>3079</v>
      </c>
      <c r="R192" s="73" t="s">
        <v>216</v>
      </c>
      <c r="S192" s="57"/>
      <c r="T192" s="17"/>
      <c r="U192" s="17"/>
      <c r="V192" s="17"/>
      <c r="W192" s="17"/>
      <c r="X192" s="17"/>
      <c r="Y192" s="17"/>
      <c r="Z192" s="17"/>
    </row>
    <row r="193" spans="1:26" ht="12.75">
      <c r="A193" s="17"/>
      <c r="B193" s="17"/>
      <c r="C193" s="17"/>
      <c r="D193" s="17"/>
      <c r="E193" s="17"/>
      <c r="F193" s="17"/>
      <c r="G193" s="17"/>
      <c r="H193" s="17"/>
      <c r="I193" s="17"/>
      <c r="J193" s="56"/>
      <c r="K193" s="75"/>
      <c r="L193" s="62"/>
      <c r="M193" s="17"/>
      <c r="N193" s="17"/>
      <c r="O193" s="17"/>
      <c r="P193" s="56"/>
      <c r="Q193" s="83">
        <v>3081</v>
      </c>
      <c r="R193" s="73" t="s">
        <v>216</v>
      </c>
      <c r="S193" s="57"/>
      <c r="T193" s="17"/>
      <c r="U193" s="17"/>
      <c r="V193" s="17"/>
      <c r="W193" s="17"/>
      <c r="X193" s="17"/>
      <c r="Y193" s="17"/>
      <c r="Z193" s="17"/>
    </row>
    <row r="194" spans="1:26" ht="12.75">
      <c r="A194" s="17"/>
      <c r="B194" s="17"/>
      <c r="C194" s="17"/>
      <c r="D194" s="17"/>
      <c r="E194" s="17"/>
      <c r="F194" s="17"/>
      <c r="G194" s="17"/>
      <c r="H194" s="17"/>
      <c r="I194" s="17"/>
      <c r="J194" s="56"/>
      <c r="K194" s="75"/>
      <c r="L194" s="62"/>
      <c r="M194" s="17"/>
      <c r="N194" s="17"/>
      <c r="O194" s="17"/>
      <c r="P194" s="56"/>
      <c r="Q194" s="83">
        <v>3082</v>
      </c>
      <c r="R194" s="73" t="s">
        <v>216</v>
      </c>
      <c r="S194" s="57"/>
      <c r="T194" s="17"/>
      <c r="U194" s="17"/>
      <c r="V194" s="17"/>
      <c r="W194" s="17"/>
      <c r="X194" s="17"/>
      <c r="Y194" s="17"/>
      <c r="Z194" s="17"/>
    </row>
    <row r="195" spans="1:26" ht="12.75">
      <c r="A195" s="17"/>
      <c r="B195" s="17"/>
      <c r="C195" s="17"/>
      <c r="D195" s="17"/>
      <c r="E195" s="17"/>
      <c r="F195" s="17"/>
      <c r="G195" s="17"/>
      <c r="H195" s="17"/>
      <c r="I195" s="17"/>
      <c r="J195" s="56"/>
      <c r="K195" s="75"/>
      <c r="L195" s="62"/>
      <c r="M195" s="17"/>
      <c r="N195" s="17"/>
      <c r="O195" s="17"/>
      <c r="P195" s="56"/>
      <c r="Q195" s="83">
        <v>3083</v>
      </c>
      <c r="R195" s="73" t="s">
        <v>216</v>
      </c>
      <c r="S195" s="57"/>
      <c r="T195" s="17"/>
      <c r="U195" s="17"/>
      <c r="V195" s="17"/>
      <c r="W195" s="17"/>
      <c r="X195" s="17"/>
      <c r="Y195" s="17"/>
      <c r="Z195" s="17"/>
    </row>
    <row r="196" spans="1:26" ht="12.75">
      <c r="A196" s="17"/>
      <c r="B196" s="17"/>
      <c r="C196" s="17"/>
      <c r="D196" s="17"/>
      <c r="E196" s="17"/>
      <c r="F196" s="17"/>
      <c r="G196" s="17"/>
      <c r="H196" s="17"/>
      <c r="I196" s="17"/>
      <c r="J196" s="56"/>
      <c r="K196" s="75"/>
      <c r="L196" s="62"/>
      <c r="M196" s="17"/>
      <c r="N196" s="17"/>
      <c r="O196" s="17"/>
      <c r="P196" s="56"/>
      <c r="Q196" s="83">
        <v>3085</v>
      </c>
      <c r="R196" s="73" t="s">
        <v>216</v>
      </c>
      <c r="S196" s="57"/>
      <c r="T196" s="17"/>
      <c r="U196" s="17"/>
      <c r="V196" s="17"/>
      <c r="W196" s="17"/>
      <c r="X196" s="17"/>
      <c r="Y196" s="17"/>
      <c r="Z196" s="17"/>
    </row>
    <row r="197" spans="1:26" ht="12.75">
      <c r="A197" s="17"/>
      <c r="B197" s="17"/>
      <c r="C197" s="17"/>
      <c r="D197" s="17"/>
      <c r="E197" s="17"/>
      <c r="F197" s="17"/>
      <c r="G197" s="17"/>
      <c r="H197" s="17"/>
      <c r="I197" s="17"/>
      <c r="J197" s="56"/>
      <c r="K197" s="75"/>
      <c r="L197" s="62"/>
      <c r="M197" s="17"/>
      <c r="N197" s="17"/>
      <c r="O197" s="17"/>
      <c r="P197" s="56"/>
      <c r="Q197" s="83">
        <v>3086</v>
      </c>
      <c r="R197" s="73" t="s">
        <v>216</v>
      </c>
      <c r="S197" s="57"/>
      <c r="T197" s="17"/>
      <c r="U197" s="17"/>
      <c r="V197" s="17"/>
      <c r="W197" s="17"/>
      <c r="X197" s="17"/>
      <c r="Y197" s="17"/>
      <c r="Z197" s="17"/>
    </row>
    <row r="198" spans="1:26" ht="12.75">
      <c r="A198" s="17"/>
      <c r="B198" s="17"/>
      <c r="C198" s="17"/>
      <c r="D198" s="17"/>
      <c r="E198" s="17"/>
      <c r="F198" s="17"/>
      <c r="G198" s="17"/>
      <c r="H198" s="17"/>
      <c r="I198" s="17"/>
      <c r="J198" s="56"/>
      <c r="K198" s="75"/>
      <c r="L198" s="62"/>
      <c r="M198" s="17"/>
      <c r="N198" s="17"/>
      <c r="O198" s="17"/>
      <c r="P198" s="56"/>
      <c r="Q198" s="83">
        <v>3089</v>
      </c>
      <c r="R198" s="73" t="s">
        <v>216</v>
      </c>
      <c r="S198" s="57"/>
      <c r="T198" s="17"/>
      <c r="U198" s="17"/>
      <c r="V198" s="17"/>
      <c r="W198" s="17"/>
      <c r="X198" s="17"/>
      <c r="Y198" s="17"/>
      <c r="Z198" s="17"/>
    </row>
    <row r="199" spans="1:26" ht="12.75">
      <c r="A199" s="17"/>
      <c r="B199" s="17"/>
      <c r="C199" s="17"/>
      <c r="D199" s="17"/>
      <c r="E199" s="17"/>
      <c r="F199" s="17"/>
      <c r="G199" s="17"/>
      <c r="H199" s="17"/>
      <c r="I199" s="17"/>
      <c r="J199" s="56"/>
      <c r="K199" s="75"/>
      <c r="L199" s="62"/>
      <c r="M199" s="17"/>
      <c r="N199" s="17"/>
      <c r="O199" s="17"/>
      <c r="P199" s="56"/>
      <c r="Q199" s="83">
        <v>3091</v>
      </c>
      <c r="R199" s="73" t="s">
        <v>216</v>
      </c>
      <c r="S199" s="57"/>
      <c r="T199" s="17"/>
      <c r="U199" s="17"/>
      <c r="V199" s="17"/>
      <c r="W199" s="17"/>
      <c r="X199" s="17"/>
      <c r="Y199" s="17"/>
      <c r="Z199" s="17"/>
    </row>
    <row r="200" spans="1:26" ht="12.75">
      <c r="A200" s="17"/>
      <c r="B200" s="17"/>
      <c r="C200" s="17"/>
      <c r="D200" s="17"/>
      <c r="E200" s="17"/>
      <c r="F200" s="17"/>
      <c r="G200" s="17"/>
      <c r="H200" s="17"/>
      <c r="I200" s="17"/>
      <c r="J200" s="56"/>
      <c r="K200" s="75"/>
      <c r="L200" s="62"/>
      <c r="M200" s="17"/>
      <c r="N200" s="17"/>
      <c r="O200" s="17"/>
      <c r="P200" s="56"/>
      <c r="Q200" s="83">
        <v>3092</v>
      </c>
      <c r="R200" s="73" t="s">
        <v>216</v>
      </c>
      <c r="S200" s="57"/>
      <c r="T200" s="17"/>
      <c r="U200" s="17"/>
      <c r="V200" s="17"/>
      <c r="W200" s="17"/>
      <c r="X200" s="17"/>
      <c r="Y200" s="17"/>
      <c r="Z200" s="17"/>
    </row>
    <row r="201" spans="1:26" ht="12.75">
      <c r="A201" s="17"/>
      <c r="B201" s="17"/>
      <c r="C201" s="17"/>
      <c r="D201" s="17"/>
      <c r="E201" s="17"/>
      <c r="F201" s="17"/>
      <c r="G201" s="17"/>
      <c r="H201" s="17"/>
      <c r="I201" s="17"/>
      <c r="J201" s="56"/>
      <c r="K201" s="75"/>
      <c r="L201" s="62"/>
      <c r="M201" s="17"/>
      <c r="N201" s="17"/>
      <c r="O201" s="17"/>
      <c r="P201" s="56"/>
      <c r="Q201" s="83">
        <v>3093</v>
      </c>
      <c r="R201" s="73" t="s">
        <v>216</v>
      </c>
      <c r="S201" s="57"/>
      <c r="T201" s="17"/>
      <c r="U201" s="17"/>
      <c r="V201" s="17"/>
      <c r="W201" s="17"/>
      <c r="X201" s="17"/>
      <c r="Y201" s="17"/>
      <c r="Z201" s="17"/>
    </row>
    <row r="202" spans="1:26" ht="12.75">
      <c r="A202" s="17"/>
      <c r="B202" s="17"/>
      <c r="C202" s="17"/>
      <c r="D202" s="17"/>
      <c r="E202" s="17"/>
      <c r="F202" s="17"/>
      <c r="G202" s="17"/>
      <c r="H202" s="17"/>
      <c r="I202" s="17"/>
      <c r="J202" s="56"/>
      <c r="K202" s="75"/>
      <c r="L202" s="62"/>
      <c r="M202" s="17"/>
      <c r="N202" s="17"/>
      <c r="O202" s="17"/>
      <c r="P202" s="56"/>
      <c r="Q202" s="83">
        <v>3095</v>
      </c>
      <c r="R202" s="73" t="s">
        <v>216</v>
      </c>
      <c r="S202" s="57"/>
      <c r="T202" s="17"/>
      <c r="U202" s="17"/>
      <c r="V202" s="17"/>
      <c r="W202" s="17"/>
      <c r="X202" s="17"/>
      <c r="Y202" s="17"/>
      <c r="Z202" s="17"/>
    </row>
    <row r="203" spans="1:26" ht="12.75">
      <c r="A203" s="17"/>
      <c r="B203" s="17"/>
      <c r="C203" s="17"/>
      <c r="D203" s="17"/>
      <c r="E203" s="17"/>
      <c r="F203" s="17"/>
      <c r="G203" s="17"/>
      <c r="H203" s="17"/>
      <c r="I203" s="17"/>
      <c r="J203" s="56"/>
      <c r="K203" s="75"/>
      <c r="L203" s="62"/>
      <c r="M203" s="17"/>
      <c r="N203" s="17"/>
      <c r="O203" s="17"/>
      <c r="P203" s="56"/>
      <c r="Q203" s="83">
        <v>3096</v>
      </c>
      <c r="R203" s="73" t="s">
        <v>216</v>
      </c>
      <c r="S203" s="57"/>
      <c r="T203" s="17"/>
      <c r="U203" s="17"/>
      <c r="V203" s="17"/>
      <c r="W203" s="17"/>
      <c r="X203" s="17"/>
      <c r="Y203" s="17"/>
      <c r="Z203" s="17"/>
    </row>
    <row r="204" spans="1:26" ht="12.75">
      <c r="A204" s="17"/>
      <c r="B204" s="17"/>
      <c r="C204" s="17"/>
      <c r="D204" s="17"/>
      <c r="E204" s="17"/>
      <c r="F204" s="17"/>
      <c r="G204" s="17"/>
      <c r="H204" s="17"/>
      <c r="I204" s="17"/>
      <c r="J204" s="56"/>
      <c r="K204" s="75"/>
      <c r="L204" s="62"/>
      <c r="M204" s="17"/>
      <c r="N204" s="17"/>
      <c r="O204" s="17"/>
      <c r="P204" s="56"/>
      <c r="Q204" s="83">
        <v>3099</v>
      </c>
      <c r="R204" s="73" t="s">
        <v>216</v>
      </c>
      <c r="S204" s="57"/>
      <c r="T204" s="17"/>
      <c r="U204" s="17"/>
      <c r="V204" s="17"/>
      <c r="W204" s="17"/>
      <c r="X204" s="17"/>
      <c r="Y204" s="17"/>
      <c r="Z204" s="17"/>
    </row>
    <row r="205" spans="1:26" ht="12.75">
      <c r="A205" s="17"/>
      <c r="B205" s="17"/>
      <c r="C205" s="17"/>
      <c r="D205" s="17"/>
      <c r="E205" s="17"/>
      <c r="F205" s="17"/>
      <c r="G205" s="17"/>
      <c r="H205" s="17"/>
      <c r="I205" s="17"/>
      <c r="J205" s="56"/>
      <c r="K205" s="75"/>
      <c r="L205" s="62"/>
      <c r="M205" s="17"/>
      <c r="N205" s="17"/>
      <c r="O205" s="17"/>
      <c r="P205" s="56"/>
      <c r="Q205" s="83">
        <v>3101</v>
      </c>
      <c r="R205" s="73" t="s">
        <v>216</v>
      </c>
      <c r="S205" s="57"/>
      <c r="T205" s="17"/>
      <c r="U205" s="17"/>
      <c r="V205" s="17"/>
      <c r="W205" s="17"/>
      <c r="X205" s="17"/>
      <c r="Y205" s="17"/>
      <c r="Z205" s="17"/>
    </row>
    <row r="206" spans="1:26" ht="12.75">
      <c r="A206" s="17"/>
      <c r="B206" s="17"/>
      <c r="C206" s="17"/>
      <c r="D206" s="17"/>
      <c r="E206" s="17"/>
      <c r="F206" s="17"/>
      <c r="G206" s="17"/>
      <c r="H206" s="17"/>
      <c r="I206" s="17"/>
      <c r="J206" s="56"/>
      <c r="K206" s="75"/>
      <c r="L206" s="62"/>
      <c r="M206" s="17"/>
      <c r="N206" s="17"/>
      <c r="O206" s="17"/>
      <c r="P206" s="56"/>
      <c r="Q206" s="83">
        <v>3102</v>
      </c>
      <c r="R206" s="73" t="s">
        <v>216</v>
      </c>
      <c r="S206" s="57"/>
      <c r="T206" s="17"/>
      <c r="U206" s="17"/>
      <c r="V206" s="17"/>
      <c r="W206" s="17"/>
      <c r="X206" s="17"/>
      <c r="Y206" s="17"/>
      <c r="Z206" s="17"/>
    </row>
    <row r="207" spans="1:26" ht="12.75">
      <c r="A207" s="17"/>
      <c r="B207" s="17"/>
      <c r="C207" s="17"/>
      <c r="D207" s="17"/>
      <c r="E207" s="17"/>
      <c r="F207" s="17"/>
      <c r="G207" s="17"/>
      <c r="H207" s="17"/>
      <c r="I207" s="17"/>
      <c r="J207" s="56"/>
      <c r="K207" s="75"/>
      <c r="L207" s="62"/>
      <c r="M207" s="17"/>
      <c r="N207" s="17"/>
      <c r="O207" s="17"/>
      <c r="P207" s="56"/>
      <c r="Q207" s="83">
        <v>3103</v>
      </c>
      <c r="R207" s="73" t="s">
        <v>216</v>
      </c>
      <c r="S207" s="57"/>
      <c r="T207" s="17"/>
      <c r="U207" s="17"/>
      <c r="V207" s="17"/>
      <c r="W207" s="17"/>
      <c r="X207" s="17"/>
      <c r="Y207" s="17"/>
      <c r="Z207" s="17"/>
    </row>
    <row r="208" spans="1:26" ht="12.75">
      <c r="A208" s="17"/>
      <c r="B208" s="17"/>
      <c r="C208" s="17"/>
      <c r="D208" s="17"/>
      <c r="E208" s="17"/>
      <c r="F208" s="17"/>
      <c r="G208" s="17"/>
      <c r="H208" s="17"/>
      <c r="I208" s="17"/>
      <c r="J208" s="56"/>
      <c r="K208" s="75"/>
      <c r="L208" s="62"/>
      <c r="M208" s="17"/>
      <c r="N208" s="17"/>
      <c r="O208" s="17"/>
      <c r="P208" s="56"/>
      <c r="Q208" s="83">
        <v>3105</v>
      </c>
      <c r="R208" s="73" t="s">
        <v>216</v>
      </c>
      <c r="S208" s="57"/>
      <c r="T208" s="17"/>
      <c r="U208" s="17"/>
      <c r="V208" s="17"/>
      <c r="W208" s="17"/>
      <c r="X208" s="17"/>
      <c r="Y208" s="17"/>
      <c r="Z208" s="17"/>
    </row>
    <row r="209" spans="1:26" ht="12.75">
      <c r="A209" s="17"/>
      <c r="B209" s="17"/>
      <c r="C209" s="17"/>
      <c r="D209" s="17"/>
      <c r="E209" s="17"/>
      <c r="F209" s="17"/>
      <c r="G209" s="17"/>
      <c r="H209" s="17"/>
      <c r="I209" s="17"/>
      <c r="J209" s="56"/>
      <c r="K209" s="75"/>
      <c r="L209" s="62"/>
      <c r="M209" s="17"/>
      <c r="N209" s="17"/>
      <c r="O209" s="17"/>
      <c r="P209" s="56"/>
      <c r="Q209" s="83">
        <v>3106</v>
      </c>
      <c r="R209" s="73" t="s">
        <v>216</v>
      </c>
      <c r="S209" s="57"/>
      <c r="T209" s="17"/>
      <c r="U209" s="17"/>
      <c r="V209" s="17"/>
      <c r="W209" s="17"/>
      <c r="X209" s="17"/>
      <c r="Y209" s="17"/>
      <c r="Z209" s="17"/>
    </row>
    <row r="210" spans="1:26" ht="12.75">
      <c r="A210" s="17"/>
      <c r="B210" s="17"/>
      <c r="C210" s="17"/>
      <c r="D210" s="17"/>
      <c r="E210" s="17"/>
      <c r="F210" s="17"/>
      <c r="G210" s="17"/>
      <c r="H210" s="17"/>
      <c r="I210" s="17"/>
      <c r="J210" s="56"/>
      <c r="K210" s="75"/>
      <c r="L210" s="62"/>
      <c r="M210" s="17"/>
      <c r="N210" s="17"/>
      <c r="O210" s="17"/>
      <c r="P210" s="56"/>
      <c r="Q210" s="83">
        <v>3109</v>
      </c>
      <c r="R210" s="73" t="s">
        <v>216</v>
      </c>
      <c r="S210" s="57"/>
      <c r="T210" s="17"/>
      <c r="U210" s="17"/>
      <c r="V210" s="17"/>
      <c r="W210" s="17"/>
      <c r="X210" s="17"/>
      <c r="Y210" s="17"/>
      <c r="Z210" s="17"/>
    </row>
    <row r="211" spans="1:26" ht="12.75">
      <c r="A211" s="17"/>
      <c r="B211" s="17"/>
      <c r="C211" s="17"/>
      <c r="D211" s="17"/>
      <c r="E211" s="17"/>
      <c r="F211" s="17"/>
      <c r="G211" s="17"/>
      <c r="H211" s="17"/>
      <c r="I211" s="17"/>
      <c r="J211" s="56"/>
      <c r="K211" s="75"/>
      <c r="L211" s="62"/>
      <c r="M211" s="17"/>
      <c r="N211" s="17"/>
      <c r="O211" s="17"/>
      <c r="P211" s="56"/>
      <c r="Q211" s="83">
        <v>3111</v>
      </c>
      <c r="R211" s="73" t="s">
        <v>216</v>
      </c>
      <c r="S211" s="57"/>
      <c r="T211" s="17"/>
      <c r="U211" s="17"/>
      <c r="V211" s="17"/>
      <c r="W211" s="17"/>
      <c r="X211" s="17"/>
      <c r="Y211" s="17"/>
      <c r="Z211" s="17"/>
    </row>
    <row r="212" spans="1:26" ht="12.75">
      <c r="A212" s="17"/>
      <c r="B212" s="17"/>
      <c r="C212" s="17"/>
      <c r="D212" s="17"/>
      <c r="E212" s="17"/>
      <c r="F212" s="17"/>
      <c r="G212" s="17"/>
      <c r="H212" s="17"/>
      <c r="I212" s="17"/>
      <c r="J212" s="56"/>
      <c r="K212" s="75"/>
      <c r="L212" s="62"/>
      <c r="M212" s="17"/>
      <c r="N212" s="17"/>
      <c r="O212" s="17"/>
      <c r="P212" s="56"/>
      <c r="Q212" s="83">
        <v>3113</v>
      </c>
      <c r="R212" s="73" t="s">
        <v>216</v>
      </c>
      <c r="S212" s="57"/>
      <c r="T212" s="17"/>
      <c r="U212" s="17"/>
      <c r="V212" s="17"/>
      <c r="W212" s="17"/>
      <c r="X212" s="17"/>
      <c r="Y212" s="17"/>
      <c r="Z212" s="17"/>
    </row>
    <row r="213" spans="1:26" ht="12.75">
      <c r="A213" s="17"/>
      <c r="B213" s="17"/>
      <c r="C213" s="17"/>
      <c r="D213" s="17"/>
      <c r="E213" s="17"/>
      <c r="F213" s="17"/>
      <c r="G213" s="17"/>
      <c r="H213" s="17"/>
      <c r="I213" s="17"/>
      <c r="J213" s="56"/>
      <c r="K213" s="75"/>
      <c r="L213" s="62"/>
      <c r="M213" s="17"/>
      <c r="N213" s="17"/>
      <c r="O213" s="17"/>
      <c r="P213" s="56"/>
      <c r="Q213" s="83">
        <v>3116</v>
      </c>
      <c r="R213" s="73" t="s">
        <v>216</v>
      </c>
      <c r="S213" s="57"/>
      <c r="T213" s="17"/>
      <c r="U213" s="17"/>
      <c r="V213" s="17"/>
      <c r="W213" s="17"/>
      <c r="X213" s="17"/>
      <c r="Y213" s="17"/>
      <c r="Z213" s="17"/>
    </row>
    <row r="214" spans="1:26" ht="12.75">
      <c r="A214" s="17"/>
      <c r="B214" s="17"/>
      <c r="C214" s="17"/>
      <c r="D214" s="17"/>
      <c r="E214" s="17"/>
      <c r="F214" s="17"/>
      <c r="G214" s="17"/>
      <c r="H214" s="17"/>
      <c r="I214" s="17"/>
      <c r="J214" s="56"/>
      <c r="K214" s="75"/>
      <c r="L214" s="62"/>
      <c r="M214" s="17"/>
      <c r="N214" s="17"/>
      <c r="O214" s="17"/>
      <c r="P214" s="56"/>
      <c r="Q214" s="83">
        <v>3118</v>
      </c>
      <c r="R214" s="73" t="s">
        <v>216</v>
      </c>
      <c r="S214" s="57"/>
      <c r="T214" s="17"/>
      <c r="U214" s="17"/>
      <c r="V214" s="17"/>
      <c r="W214" s="17"/>
      <c r="X214" s="17"/>
      <c r="Y214" s="17"/>
      <c r="Z214" s="17"/>
    </row>
    <row r="215" spans="1:26" ht="12.75">
      <c r="A215" s="17"/>
      <c r="B215" s="17"/>
      <c r="C215" s="17"/>
      <c r="D215" s="17"/>
      <c r="E215" s="17"/>
      <c r="F215" s="17"/>
      <c r="G215" s="17"/>
      <c r="H215" s="17"/>
      <c r="I215" s="17"/>
      <c r="J215" s="56"/>
      <c r="K215" s="75"/>
      <c r="L215" s="62"/>
      <c r="M215" s="17"/>
      <c r="N215" s="17"/>
      <c r="O215" s="17"/>
      <c r="P215" s="56"/>
      <c r="Q215" s="83">
        <v>3121</v>
      </c>
      <c r="R215" s="73" t="s">
        <v>216</v>
      </c>
      <c r="S215" s="57"/>
      <c r="T215" s="17"/>
      <c r="U215" s="17"/>
      <c r="V215" s="17"/>
      <c r="W215" s="17"/>
      <c r="X215" s="17"/>
      <c r="Y215" s="17"/>
      <c r="Z215" s="17"/>
    </row>
    <row r="216" spans="1:26" ht="12.75">
      <c r="A216" s="17"/>
      <c r="B216" s="17"/>
      <c r="C216" s="17"/>
      <c r="D216" s="17"/>
      <c r="E216" s="17"/>
      <c r="F216" s="17"/>
      <c r="G216" s="17"/>
      <c r="H216" s="17"/>
      <c r="I216" s="17"/>
      <c r="J216" s="56"/>
      <c r="K216" s="75"/>
      <c r="L216" s="62"/>
      <c r="M216" s="17"/>
      <c r="N216" s="17"/>
      <c r="O216" s="17"/>
      <c r="P216" s="56"/>
      <c r="Q216" s="83">
        <v>3122</v>
      </c>
      <c r="R216" s="73" t="s">
        <v>216</v>
      </c>
      <c r="S216" s="57"/>
      <c r="T216" s="17"/>
      <c r="U216" s="17"/>
      <c r="V216" s="17"/>
      <c r="W216" s="17"/>
      <c r="X216" s="17"/>
      <c r="Y216" s="17"/>
      <c r="Z216" s="17"/>
    </row>
    <row r="217" spans="1:26" ht="12.75">
      <c r="A217" s="17"/>
      <c r="B217" s="17"/>
      <c r="C217" s="17"/>
      <c r="D217" s="17"/>
      <c r="E217" s="17"/>
      <c r="F217" s="17"/>
      <c r="G217" s="17"/>
      <c r="H217" s="17"/>
      <c r="I217" s="17"/>
      <c r="J217" s="56"/>
      <c r="K217" s="75"/>
      <c r="L217" s="62"/>
      <c r="M217" s="17"/>
      <c r="N217" s="17"/>
      <c r="O217" s="17"/>
      <c r="P217" s="56"/>
      <c r="Q217" s="83">
        <v>3123</v>
      </c>
      <c r="R217" s="73" t="s">
        <v>216</v>
      </c>
      <c r="S217" s="57"/>
      <c r="T217" s="17"/>
      <c r="U217" s="17"/>
      <c r="V217" s="17"/>
      <c r="W217" s="17"/>
      <c r="X217" s="17"/>
      <c r="Y217" s="17"/>
      <c r="Z217" s="17"/>
    </row>
    <row r="218" spans="1:26" ht="12.75">
      <c r="A218" s="17"/>
      <c r="B218" s="17"/>
      <c r="C218" s="17"/>
      <c r="D218" s="17"/>
      <c r="E218" s="17"/>
      <c r="F218" s="17"/>
      <c r="G218" s="17"/>
      <c r="H218" s="17"/>
      <c r="I218" s="17"/>
      <c r="J218" s="56"/>
      <c r="K218" s="75"/>
      <c r="L218" s="62"/>
      <c r="M218" s="17"/>
      <c r="N218" s="17"/>
      <c r="O218" s="17"/>
      <c r="P218" s="56"/>
      <c r="Q218" s="83">
        <v>3125</v>
      </c>
      <c r="R218" s="73" t="s">
        <v>216</v>
      </c>
      <c r="S218" s="57"/>
      <c r="T218" s="17"/>
      <c r="U218" s="17"/>
      <c r="V218" s="17"/>
      <c r="W218" s="17"/>
      <c r="X218" s="17"/>
      <c r="Y218" s="17"/>
      <c r="Z218" s="17"/>
    </row>
    <row r="219" spans="1:26" ht="12.75">
      <c r="A219" s="17"/>
      <c r="B219" s="17"/>
      <c r="C219" s="17"/>
      <c r="D219" s="17"/>
      <c r="E219" s="17"/>
      <c r="F219" s="17"/>
      <c r="G219" s="17"/>
      <c r="H219" s="17"/>
      <c r="I219" s="17"/>
      <c r="J219" s="56"/>
      <c r="K219" s="75"/>
      <c r="L219" s="62"/>
      <c r="M219" s="17"/>
      <c r="N219" s="17"/>
      <c r="O219" s="17"/>
      <c r="P219" s="56"/>
      <c r="Q219" s="83">
        <v>3126</v>
      </c>
      <c r="R219" s="73" t="s">
        <v>216</v>
      </c>
      <c r="S219" s="57"/>
      <c r="T219" s="17"/>
      <c r="U219" s="17"/>
      <c r="V219" s="17"/>
      <c r="W219" s="17"/>
      <c r="X219" s="17"/>
      <c r="Y219" s="17"/>
      <c r="Z219" s="17"/>
    </row>
    <row r="220" spans="1:26" ht="12.75">
      <c r="A220" s="17"/>
      <c r="B220" s="17"/>
      <c r="C220" s="17"/>
      <c r="D220" s="17"/>
      <c r="E220" s="17"/>
      <c r="F220" s="17"/>
      <c r="G220" s="17"/>
      <c r="H220" s="17"/>
      <c r="I220" s="17"/>
      <c r="J220" s="56"/>
      <c r="K220" s="75"/>
      <c r="L220" s="62"/>
      <c r="M220" s="17"/>
      <c r="N220" s="17"/>
      <c r="O220" s="17"/>
      <c r="P220" s="56"/>
      <c r="Q220" s="83">
        <v>3129</v>
      </c>
      <c r="R220" s="73" t="s">
        <v>216</v>
      </c>
      <c r="S220" s="57"/>
      <c r="T220" s="17"/>
      <c r="U220" s="17"/>
      <c r="V220" s="17"/>
      <c r="W220" s="17"/>
      <c r="X220" s="17"/>
      <c r="Y220" s="17"/>
      <c r="Z220" s="17"/>
    </row>
    <row r="221" spans="1:26" ht="12.75">
      <c r="A221" s="17"/>
      <c r="B221" s="17"/>
      <c r="C221" s="17"/>
      <c r="D221" s="17"/>
      <c r="E221" s="17"/>
      <c r="F221" s="17"/>
      <c r="G221" s="17"/>
      <c r="H221" s="17"/>
      <c r="I221" s="17"/>
      <c r="J221" s="56"/>
      <c r="K221" s="75"/>
      <c r="L221" s="62"/>
      <c r="M221" s="17"/>
      <c r="N221" s="17"/>
      <c r="O221" s="17"/>
      <c r="P221" s="56"/>
      <c r="Q221" s="83">
        <v>3131</v>
      </c>
      <c r="R221" s="73" t="s">
        <v>216</v>
      </c>
      <c r="S221" s="57"/>
      <c r="T221" s="17"/>
      <c r="U221" s="17"/>
      <c r="V221" s="17"/>
      <c r="W221" s="17"/>
      <c r="X221" s="17"/>
      <c r="Y221" s="17"/>
      <c r="Z221" s="17"/>
    </row>
    <row r="222" spans="1:26" ht="12.75">
      <c r="A222" s="17"/>
      <c r="B222" s="17"/>
      <c r="C222" s="17"/>
      <c r="D222" s="17"/>
      <c r="E222" s="17"/>
      <c r="F222" s="17"/>
      <c r="G222" s="17"/>
      <c r="H222" s="17"/>
      <c r="I222" s="17"/>
      <c r="J222" s="56"/>
      <c r="K222" s="75"/>
      <c r="L222" s="62"/>
      <c r="M222" s="17"/>
      <c r="N222" s="17"/>
      <c r="O222" s="17"/>
      <c r="P222" s="56"/>
      <c r="Q222" s="83">
        <v>3132</v>
      </c>
      <c r="R222" s="73" t="s">
        <v>216</v>
      </c>
      <c r="S222" s="57"/>
      <c r="T222" s="17"/>
      <c r="U222" s="17"/>
      <c r="V222" s="17"/>
      <c r="W222" s="17"/>
      <c r="X222" s="17"/>
      <c r="Y222" s="17"/>
      <c r="Z222" s="17"/>
    </row>
    <row r="223" spans="1:26" ht="12.75">
      <c r="A223" s="17"/>
      <c r="B223" s="17"/>
      <c r="C223" s="17"/>
      <c r="D223" s="17"/>
      <c r="E223" s="17"/>
      <c r="F223" s="17"/>
      <c r="G223" s="17"/>
      <c r="H223" s="17"/>
      <c r="I223" s="17"/>
      <c r="J223" s="56"/>
      <c r="K223" s="75"/>
      <c r="L223" s="62"/>
      <c r="M223" s="17"/>
      <c r="N223" s="17"/>
      <c r="O223" s="17"/>
      <c r="P223" s="56"/>
      <c r="Q223" s="83">
        <v>3133</v>
      </c>
      <c r="R223" s="73" t="s">
        <v>216</v>
      </c>
      <c r="S223" s="57"/>
      <c r="T223" s="17"/>
      <c r="U223" s="17"/>
      <c r="V223" s="17"/>
      <c r="W223" s="17"/>
      <c r="X223" s="17"/>
      <c r="Y223" s="17"/>
      <c r="Z223" s="17"/>
    </row>
    <row r="224" spans="1:26" ht="12.75">
      <c r="A224" s="17"/>
      <c r="B224" s="17"/>
      <c r="C224" s="17"/>
      <c r="D224" s="17"/>
      <c r="E224" s="17"/>
      <c r="F224" s="17"/>
      <c r="G224" s="17"/>
      <c r="H224" s="17"/>
      <c r="I224" s="17"/>
      <c r="J224" s="56"/>
      <c r="K224" s="75"/>
      <c r="L224" s="62"/>
      <c r="M224" s="17"/>
      <c r="N224" s="17"/>
      <c r="O224" s="17"/>
      <c r="P224" s="56"/>
      <c r="Q224" s="83">
        <v>3134</v>
      </c>
      <c r="R224" s="73" t="s">
        <v>216</v>
      </c>
      <c r="S224" s="57"/>
      <c r="T224" s="17"/>
      <c r="U224" s="17"/>
      <c r="V224" s="17"/>
      <c r="W224" s="17"/>
      <c r="X224" s="17"/>
      <c r="Y224" s="17"/>
      <c r="Z224" s="17"/>
    </row>
    <row r="225" spans="1:26" ht="12.75">
      <c r="A225" s="17"/>
      <c r="B225" s="17"/>
      <c r="C225" s="17"/>
      <c r="D225" s="17"/>
      <c r="E225" s="17"/>
      <c r="F225" s="17"/>
      <c r="G225" s="17"/>
      <c r="H225" s="17"/>
      <c r="I225" s="17"/>
      <c r="J225" s="56"/>
      <c r="K225" s="75"/>
      <c r="L225" s="62"/>
      <c r="M225" s="17"/>
      <c r="N225" s="17"/>
      <c r="O225" s="17"/>
      <c r="P225" s="56"/>
      <c r="Q225" s="83">
        <v>3135</v>
      </c>
      <c r="R225" s="73" t="s">
        <v>216</v>
      </c>
      <c r="S225" s="57"/>
      <c r="T225" s="17"/>
      <c r="U225" s="17"/>
      <c r="V225" s="17"/>
      <c r="W225" s="17"/>
      <c r="X225" s="17"/>
      <c r="Y225" s="17"/>
      <c r="Z225" s="17"/>
    </row>
    <row r="226" spans="1:26" ht="12.75">
      <c r="A226" s="17"/>
      <c r="B226" s="17"/>
      <c r="C226" s="17"/>
      <c r="D226" s="17"/>
      <c r="E226" s="17"/>
      <c r="F226" s="17"/>
      <c r="G226" s="17"/>
      <c r="H226" s="17"/>
      <c r="I226" s="17"/>
      <c r="J226" s="56"/>
      <c r="K226" s="75"/>
      <c r="L226" s="62"/>
      <c r="M226" s="17"/>
      <c r="N226" s="17"/>
      <c r="O226" s="17"/>
      <c r="P226" s="56"/>
      <c r="Q226" s="83">
        <v>3136</v>
      </c>
      <c r="R226" s="73" t="s">
        <v>216</v>
      </c>
      <c r="S226" s="57"/>
      <c r="T226" s="17"/>
      <c r="U226" s="17"/>
      <c r="V226" s="17"/>
      <c r="W226" s="17"/>
      <c r="X226" s="17"/>
      <c r="Y226" s="17"/>
      <c r="Z226" s="17"/>
    </row>
    <row r="227" spans="1:26" ht="12.75">
      <c r="A227" s="17"/>
      <c r="B227" s="17"/>
      <c r="C227" s="17"/>
      <c r="D227" s="17"/>
      <c r="E227" s="17"/>
      <c r="F227" s="17"/>
      <c r="G227" s="17"/>
      <c r="H227" s="17"/>
      <c r="I227" s="17"/>
      <c r="J227" s="56"/>
      <c r="K227" s="75"/>
      <c r="L227" s="62"/>
      <c r="M227" s="17"/>
      <c r="N227" s="17"/>
      <c r="O227" s="17"/>
      <c r="P227" s="56"/>
      <c r="Q227" s="83">
        <v>3139</v>
      </c>
      <c r="R227" s="73" t="s">
        <v>216</v>
      </c>
      <c r="S227" s="57"/>
      <c r="T227" s="17"/>
      <c r="U227" s="17"/>
      <c r="V227" s="17"/>
      <c r="W227" s="17"/>
      <c r="X227" s="17"/>
      <c r="Y227" s="17"/>
      <c r="Z227" s="17"/>
    </row>
    <row r="228" spans="1:26" ht="12.75">
      <c r="A228" s="17"/>
      <c r="B228" s="17"/>
      <c r="C228" s="17"/>
      <c r="D228" s="17"/>
      <c r="E228" s="17"/>
      <c r="F228" s="17"/>
      <c r="G228" s="17"/>
      <c r="H228" s="17"/>
      <c r="I228" s="17"/>
      <c r="J228" s="56"/>
      <c r="K228" s="75"/>
      <c r="L228" s="62"/>
      <c r="M228" s="17"/>
      <c r="N228" s="17"/>
      <c r="O228" s="17"/>
      <c r="P228" s="56"/>
      <c r="Q228" s="83">
        <v>3141</v>
      </c>
      <c r="R228" s="73" t="s">
        <v>216</v>
      </c>
      <c r="S228" s="57"/>
      <c r="T228" s="17"/>
      <c r="U228" s="17"/>
      <c r="V228" s="17"/>
      <c r="W228" s="17"/>
      <c r="X228" s="17"/>
      <c r="Y228" s="17"/>
      <c r="Z228" s="17"/>
    </row>
    <row r="229" spans="1:26" ht="12.75">
      <c r="A229" s="17"/>
      <c r="B229" s="17"/>
      <c r="C229" s="17"/>
      <c r="D229" s="17"/>
      <c r="E229" s="17"/>
      <c r="F229" s="17"/>
      <c r="G229" s="17"/>
      <c r="H229" s="17"/>
      <c r="I229" s="17"/>
      <c r="J229" s="56"/>
      <c r="K229" s="75"/>
      <c r="L229" s="62"/>
      <c r="M229" s="17"/>
      <c r="N229" s="17"/>
      <c r="O229" s="17"/>
      <c r="P229" s="56"/>
      <c r="Q229" s="83">
        <v>3142</v>
      </c>
      <c r="R229" s="73" t="s">
        <v>216</v>
      </c>
      <c r="S229" s="57"/>
      <c r="T229" s="17"/>
      <c r="U229" s="17"/>
      <c r="V229" s="17"/>
      <c r="W229" s="17"/>
      <c r="X229" s="17"/>
      <c r="Y229" s="17"/>
      <c r="Z229" s="17"/>
    </row>
    <row r="230" spans="1:26" ht="12.75">
      <c r="A230" s="17"/>
      <c r="B230" s="17"/>
      <c r="C230" s="17"/>
      <c r="D230" s="17"/>
      <c r="E230" s="17"/>
      <c r="F230" s="17"/>
      <c r="G230" s="17"/>
      <c r="H230" s="17"/>
      <c r="I230" s="17"/>
      <c r="J230" s="56"/>
      <c r="K230" s="75"/>
      <c r="L230" s="62"/>
      <c r="M230" s="17"/>
      <c r="N230" s="17"/>
      <c r="O230" s="17"/>
      <c r="P230" s="56"/>
      <c r="Q230" s="83">
        <v>3143</v>
      </c>
      <c r="R230" s="73" t="s">
        <v>216</v>
      </c>
      <c r="S230" s="57"/>
      <c r="T230" s="17"/>
      <c r="U230" s="17"/>
      <c r="V230" s="17"/>
      <c r="W230" s="17"/>
      <c r="X230" s="17"/>
      <c r="Y230" s="17"/>
      <c r="Z230" s="17"/>
    </row>
    <row r="231" spans="1:26" ht="12.75">
      <c r="A231" s="17"/>
      <c r="B231" s="17"/>
      <c r="C231" s="17"/>
      <c r="D231" s="17"/>
      <c r="E231" s="17"/>
      <c r="F231" s="17"/>
      <c r="G231" s="17"/>
      <c r="H231" s="17"/>
      <c r="I231" s="17"/>
      <c r="J231" s="56"/>
      <c r="K231" s="75"/>
      <c r="L231" s="62"/>
      <c r="M231" s="17"/>
      <c r="N231" s="17"/>
      <c r="O231" s="17"/>
      <c r="P231" s="56"/>
      <c r="Q231" s="83">
        <v>3145</v>
      </c>
      <c r="R231" s="73" t="s">
        <v>216</v>
      </c>
      <c r="S231" s="57"/>
      <c r="T231" s="17"/>
      <c r="U231" s="17"/>
      <c r="V231" s="17"/>
      <c r="W231" s="17"/>
      <c r="X231" s="17"/>
      <c r="Y231" s="17"/>
      <c r="Z231" s="17"/>
    </row>
    <row r="232" spans="1:26" ht="12.75">
      <c r="A232" s="17"/>
      <c r="B232" s="17"/>
      <c r="C232" s="17"/>
      <c r="D232" s="17"/>
      <c r="E232" s="17"/>
      <c r="F232" s="17"/>
      <c r="G232" s="17"/>
      <c r="H232" s="17"/>
      <c r="I232" s="17"/>
      <c r="J232" s="56"/>
      <c r="K232" s="75"/>
      <c r="L232" s="62"/>
      <c r="M232" s="17"/>
      <c r="N232" s="17"/>
      <c r="O232" s="17"/>
      <c r="P232" s="56"/>
      <c r="Q232" s="83">
        <v>3146</v>
      </c>
      <c r="R232" s="73" t="s">
        <v>216</v>
      </c>
      <c r="S232" s="57"/>
      <c r="T232" s="17"/>
      <c r="U232" s="17"/>
      <c r="V232" s="17"/>
      <c r="W232" s="17"/>
      <c r="X232" s="17"/>
      <c r="Y232" s="17"/>
      <c r="Z232" s="17"/>
    </row>
    <row r="233" spans="1:26" ht="12.75">
      <c r="A233" s="17"/>
      <c r="B233" s="17"/>
      <c r="C233" s="17"/>
      <c r="D233" s="17"/>
      <c r="E233" s="17"/>
      <c r="F233" s="17"/>
      <c r="G233" s="17"/>
      <c r="H233" s="17"/>
      <c r="I233" s="17"/>
      <c r="J233" s="56"/>
      <c r="K233" s="75"/>
      <c r="L233" s="62"/>
      <c r="M233" s="17"/>
      <c r="N233" s="17"/>
      <c r="O233" s="17"/>
      <c r="P233" s="56"/>
      <c r="Q233" s="83">
        <v>3149</v>
      </c>
      <c r="R233" s="73" t="s">
        <v>216</v>
      </c>
      <c r="S233" s="57"/>
      <c r="T233" s="17"/>
      <c r="U233" s="17"/>
      <c r="V233" s="17"/>
      <c r="W233" s="17"/>
      <c r="X233" s="17"/>
      <c r="Y233" s="17"/>
      <c r="Z233" s="17"/>
    </row>
    <row r="234" spans="1:26" ht="12.75">
      <c r="A234" s="17"/>
      <c r="B234" s="17"/>
      <c r="C234" s="17"/>
      <c r="D234" s="17"/>
      <c r="E234" s="17"/>
      <c r="F234" s="17"/>
      <c r="G234" s="17"/>
      <c r="H234" s="17"/>
      <c r="I234" s="17"/>
      <c r="J234" s="56"/>
      <c r="K234" s="75"/>
      <c r="L234" s="62"/>
      <c r="M234" s="17"/>
      <c r="N234" s="17"/>
      <c r="O234" s="17"/>
      <c r="P234" s="56"/>
      <c r="Q234" s="83">
        <v>3151</v>
      </c>
      <c r="R234" s="73" t="s">
        <v>216</v>
      </c>
      <c r="S234" s="57"/>
      <c r="T234" s="17"/>
      <c r="U234" s="17"/>
      <c r="V234" s="17"/>
      <c r="W234" s="17"/>
      <c r="X234" s="17"/>
      <c r="Y234" s="17"/>
      <c r="Z234" s="17"/>
    </row>
    <row r="235" spans="1:26" ht="12.75">
      <c r="A235" s="17"/>
      <c r="B235" s="17"/>
      <c r="C235" s="17"/>
      <c r="D235" s="17"/>
      <c r="E235" s="17"/>
      <c r="F235" s="17"/>
      <c r="G235" s="17"/>
      <c r="H235" s="17"/>
      <c r="I235" s="17"/>
      <c r="J235" s="56"/>
      <c r="K235" s="75"/>
      <c r="L235" s="62"/>
      <c r="M235" s="17"/>
      <c r="N235" s="17"/>
      <c r="O235" s="17"/>
      <c r="P235" s="56"/>
      <c r="Q235" s="83">
        <v>3152</v>
      </c>
      <c r="R235" s="73" t="s">
        <v>216</v>
      </c>
      <c r="S235" s="57"/>
      <c r="T235" s="17"/>
      <c r="U235" s="17"/>
      <c r="V235" s="17"/>
      <c r="W235" s="17"/>
      <c r="X235" s="17"/>
      <c r="Y235" s="17"/>
      <c r="Z235" s="17"/>
    </row>
    <row r="236" spans="1:26" ht="12.75">
      <c r="A236" s="17"/>
      <c r="B236" s="17"/>
      <c r="C236" s="17"/>
      <c r="D236" s="17"/>
      <c r="E236" s="17"/>
      <c r="F236" s="17"/>
      <c r="G236" s="17"/>
      <c r="H236" s="17"/>
      <c r="I236" s="17"/>
      <c r="J236" s="56"/>
      <c r="K236" s="75"/>
      <c r="L236" s="62"/>
      <c r="M236" s="17"/>
      <c r="N236" s="17"/>
      <c r="O236" s="17"/>
      <c r="P236" s="56"/>
      <c r="Q236" s="83">
        <v>3153</v>
      </c>
      <c r="R236" s="73" t="s">
        <v>216</v>
      </c>
      <c r="S236" s="57"/>
      <c r="T236" s="17"/>
      <c r="U236" s="17"/>
      <c r="V236" s="17"/>
      <c r="W236" s="17"/>
      <c r="X236" s="17"/>
      <c r="Y236" s="17"/>
      <c r="Z236" s="17"/>
    </row>
    <row r="237" spans="1:26" ht="12.75">
      <c r="A237" s="17"/>
      <c r="B237" s="17"/>
      <c r="C237" s="17"/>
      <c r="D237" s="17"/>
      <c r="E237" s="17"/>
      <c r="F237" s="17"/>
      <c r="G237" s="17"/>
      <c r="H237" s="17"/>
      <c r="I237" s="17"/>
      <c r="J237" s="56"/>
      <c r="K237" s="75"/>
      <c r="L237" s="62"/>
      <c r="M237" s="17"/>
      <c r="N237" s="17"/>
      <c r="O237" s="17"/>
      <c r="P237" s="56"/>
      <c r="Q237" s="83">
        <v>3155</v>
      </c>
      <c r="R237" s="73" t="s">
        <v>216</v>
      </c>
      <c r="S237" s="57"/>
      <c r="T237" s="17"/>
      <c r="U237" s="17"/>
      <c r="V237" s="17"/>
      <c r="W237" s="17"/>
      <c r="X237" s="17"/>
      <c r="Y237" s="17"/>
      <c r="Z237" s="17"/>
    </row>
    <row r="238" spans="1:26" ht="12.75">
      <c r="A238" s="17"/>
      <c r="B238" s="17"/>
      <c r="C238" s="17"/>
      <c r="D238" s="17"/>
      <c r="E238" s="17"/>
      <c r="F238" s="17"/>
      <c r="G238" s="17"/>
      <c r="H238" s="17"/>
      <c r="I238" s="17"/>
      <c r="J238" s="56"/>
      <c r="K238" s="75"/>
      <c r="L238" s="62"/>
      <c r="M238" s="17"/>
      <c r="N238" s="17"/>
      <c r="O238" s="17"/>
      <c r="P238" s="56"/>
      <c r="Q238" s="83">
        <v>3156</v>
      </c>
      <c r="R238" s="73" t="s">
        <v>216</v>
      </c>
      <c r="S238" s="57"/>
      <c r="T238" s="17"/>
      <c r="U238" s="17"/>
      <c r="V238" s="17"/>
      <c r="W238" s="17"/>
      <c r="X238" s="17"/>
      <c r="Y238" s="17"/>
      <c r="Z238" s="17"/>
    </row>
    <row r="239" spans="1:26" ht="12.75">
      <c r="A239" s="17"/>
      <c r="B239" s="17"/>
      <c r="C239" s="17"/>
      <c r="D239" s="17"/>
      <c r="E239" s="17"/>
      <c r="F239" s="17"/>
      <c r="G239" s="17"/>
      <c r="H239" s="17"/>
      <c r="I239" s="17"/>
      <c r="J239" s="56"/>
      <c r="K239" s="75"/>
      <c r="L239" s="62"/>
      <c r="M239" s="17"/>
      <c r="N239" s="17"/>
      <c r="O239" s="17"/>
      <c r="P239" s="56"/>
      <c r="Q239" s="83">
        <v>3159</v>
      </c>
      <c r="R239" s="73" t="s">
        <v>216</v>
      </c>
      <c r="S239" s="57"/>
      <c r="T239" s="17"/>
      <c r="U239" s="17"/>
      <c r="V239" s="17"/>
      <c r="W239" s="17"/>
      <c r="X239" s="17"/>
      <c r="Y239" s="17"/>
      <c r="Z239" s="17"/>
    </row>
    <row r="240" spans="1:26" ht="12.75">
      <c r="A240" s="17"/>
      <c r="B240" s="17"/>
      <c r="C240" s="17"/>
      <c r="D240" s="17"/>
      <c r="E240" s="17"/>
      <c r="F240" s="17"/>
      <c r="G240" s="17"/>
      <c r="H240" s="17"/>
      <c r="I240" s="17"/>
      <c r="J240" s="56"/>
      <c r="K240" s="75"/>
      <c r="L240" s="62"/>
      <c r="M240" s="17"/>
      <c r="N240" s="17"/>
      <c r="O240" s="17"/>
      <c r="P240" s="56"/>
      <c r="Q240" s="83">
        <v>3161</v>
      </c>
      <c r="R240" s="73" t="s">
        <v>216</v>
      </c>
      <c r="S240" s="57"/>
      <c r="T240" s="17"/>
      <c r="U240" s="17"/>
      <c r="V240" s="17"/>
      <c r="W240" s="17"/>
      <c r="X240" s="17"/>
      <c r="Y240" s="17"/>
      <c r="Z240" s="17"/>
    </row>
    <row r="241" spans="1:26" ht="12.75">
      <c r="A241" s="17"/>
      <c r="B241" s="17"/>
      <c r="C241" s="17"/>
      <c r="D241" s="17"/>
      <c r="E241" s="17"/>
      <c r="F241" s="17"/>
      <c r="G241" s="17"/>
      <c r="H241" s="17"/>
      <c r="I241" s="17"/>
      <c r="J241" s="56"/>
      <c r="K241" s="75"/>
      <c r="L241" s="62"/>
      <c r="M241" s="17"/>
      <c r="N241" s="17"/>
      <c r="O241" s="17"/>
      <c r="P241" s="56"/>
      <c r="Q241" s="83">
        <v>3162</v>
      </c>
      <c r="R241" s="73" t="s">
        <v>216</v>
      </c>
      <c r="S241" s="57"/>
      <c r="T241" s="17"/>
      <c r="U241" s="17"/>
      <c r="V241" s="17"/>
      <c r="W241" s="17"/>
      <c r="X241" s="17"/>
      <c r="Y241" s="17"/>
      <c r="Z241" s="17"/>
    </row>
    <row r="242" spans="1:26" ht="12.75">
      <c r="A242" s="17"/>
      <c r="B242" s="17"/>
      <c r="C242" s="17"/>
      <c r="D242" s="17"/>
      <c r="E242" s="17"/>
      <c r="F242" s="17"/>
      <c r="G242" s="17"/>
      <c r="H242" s="17"/>
      <c r="I242" s="17"/>
      <c r="J242" s="56"/>
      <c r="K242" s="75"/>
      <c r="L242" s="62"/>
      <c r="M242" s="17"/>
      <c r="N242" s="17"/>
      <c r="O242" s="17"/>
      <c r="P242" s="56"/>
      <c r="Q242" s="83">
        <v>3163</v>
      </c>
      <c r="R242" s="73" t="s">
        <v>216</v>
      </c>
      <c r="S242" s="57"/>
      <c r="T242" s="17"/>
      <c r="U242" s="17"/>
      <c r="V242" s="17"/>
      <c r="W242" s="17"/>
      <c r="X242" s="17"/>
      <c r="Y242" s="17"/>
      <c r="Z242" s="17"/>
    </row>
    <row r="243" spans="1:26" ht="12.75">
      <c r="A243" s="17"/>
      <c r="B243" s="17"/>
      <c r="C243" s="17"/>
      <c r="D243" s="17"/>
      <c r="E243" s="17"/>
      <c r="F243" s="17"/>
      <c r="G243" s="17"/>
      <c r="H243" s="17"/>
      <c r="I243" s="17"/>
      <c r="J243" s="56"/>
      <c r="K243" s="75"/>
      <c r="L243" s="62"/>
      <c r="M243" s="17"/>
      <c r="N243" s="17"/>
      <c r="O243" s="17"/>
      <c r="P243" s="56"/>
      <c r="Q243" s="83">
        <v>3165</v>
      </c>
      <c r="R243" s="73" t="s">
        <v>216</v>
      </c>
      <c r="S243" s="57"/>
      <c r="T243" s="17"/>
      <c r="U243" s="17"/>
      <c r="V243" s="17"/>
      <c r="W243" s="17"/>
      <c r="X243" s="17"/>
      <c r="Y243" s="17"/>
      <c r="Z243" s="17"/>
    </row>
    <row r="244" spans="1:26" ht="12.75">
      <c r="A244" s="17"/>
      <c r="B244" s="17"/>
      <c r="C244" s="17"/>
      <c r="D244" s="17"/>
      <c r="E244" s="17"/>
      <c r="F244" s="17"/>
      <c r="G244" s="17"/>
      <c r="H244" s="17"/>
      <c r="I244" s="17"/>
      <c r="J244" s="56"/>
      <c r="K244" s="75"/>
      <c r="L244" s="62"/>
      <c r="M244" s="17"/>
      <c r="N244" s="17"/>
      <c r="O244" s="17"/>
      <c r="P244" s="56"/>
      <c r="Q244" s="83">
        <v>3166</v>
      </c>
      <c r="R244" s="73" t="s">
        <v>216</v>
      </c>
      <c r="S244" s="57"/>
      <c r="T244" s="17"/>
      <c r="U244" s="17"/>
      <c r="V244" s="17"/>
      <c r="W244" s="17"/>
      <c r="X244" s="17"/>
      <c r="Y244" s="17"/>
      <c r="Z244" s="17"/>
    </row>
    <row r="245" spans="1:26" ht="12.75">
      <c r="A245" s="17"/>
      <c r="B245" s="17"/>
      <c r="C245" s="17"/>
      <c r="D245" s="17"/>
      <c r="E245" s="17"/>
      <c r="F245" s="17"/>
      <c r="G245" s="17"/>
      <c r="H245" s="17"/>
      <c r="I245" s="17"/>
      <c r="J245" s="56"/>
      <c r="K245" s="75"/>
      <c r="L245" s="62"/>
      <c r="M245" s="17"/>
      <c r="N245" s="17"/>
      <c r="O245" s="17"/>
      <c r="P245" s="56"/>
      <c r="Q245" s="83">
        <v>3169</v>
      </c>
      <c r="R245" s="73" t="s">
        <v>216</v>
      </c>
      <c r="S245" s="57"/>
      <c r="T245" s="17"/>
      <c r="U245" s="17"/>
      <c r="V245" s="17"/>
      <c r="W245" s="17"/>
      <c r="X245" s="17"/>
      <c r="Y245" s="17"/>
      <c r="Z245" s="17"/>
    </row>
    <row r="246" spans="1:26" ht="12.75">
      <c r="A246" s="17"/>
      <c r="B246" s="17"/>
      <c r="C246" s="17"/>
      <c r="D246" s="17"/>
      <c r="E246" s="17"/>
      <c r="F246" s="17"/>
      <c r="G246" s="17"/>
      <c r="H246" s="17"/>
      <c r="I246" s="17"/>
      <c r="J246" s="56"/>
      <c r="K246" s="75"/>
      <c r="L246" s="62"/>
      <c r="M246" s="17"/>
      <c r="N246" s="17"/>
      <c r="O246" s="17"/>
      <c r="P246" s="56"/>
      <c r="Q246" s="83">
        <v>3171</v>
      </c>
      <c r="R246" s="73" t="s">
        <v>216</v>
      </c>
      <c r="S246" s="57"/>
      <c r="T246" s="17"/>
      <c r="U246" s="17"/>
      <c r="V246" s="17"/>
      <c r="W246" s="17"/>
      <c r="X246" s="17"/>
      <c r="Y246" s="17"/>
      <c r="Z246" s="17"/>
    </row>
    <row r="247" spans="1:26" ht="12.75">
      <c r="A247" s="17"/>
      <c r="B247" s="17"/>
      <c r="C247" s="17"/>
      <c r="D247" s="17"/>
      <c r="E247" s="17"/>
      <c r="F247" s="17"/>
      <c r="G247" s="17"/>
      <c r="H247" s="17"/>
      <c r="I247" s="17"/>
      <c r="J247" s="56"/>
      <c r="K247" s="75"/>
      <c r="L247" s="62"/>
      <c r="M247" s="17"/>
      <c r="N247" s="17"/>
      <c r="O247" s="17"/>
      <c r="P247" s="56"/>
      <c r="Q247" s="83">
        <v>3173</v>
      </c>
      <c r="R247" s="73" t="s">
        <v>216</v>
      </c>
      <c r="S247" s="57"/>
      <c r="T247" s="17"/>
      <c r="U247" s="17"/>
      <c r="V247" s="17"/>
      <c r="W247" s="17"/>
      <c r="X247" s="17"/>
      <c r="Y247" s="17"/>
      <c r="Z247" s="17"/>
    </row>
    <row r="248" spans="1:26" ht="12.75">
      <c r="A248" s="17"/>
      <c r="B248" s="17"/>
      <c r="C248" s="17"/>
      <c r="D248" s="17"/>
      <c r="E248" s="17"/>
      <c r="F248" s="17"/>
      <c r="G248" s="17"/>
      <c r="H248" s="17"/>
      <c r="I248" s="17"/>
      <c r="J248" s="56"/>
      <c r="K248" s="75"/>
      <c r="L248" s="62"/>
      <c r="M248" s="17"/>
      <c r="N248" s="17"/>
      <c r="O248" s="17"/>
      <c r="P248" s="56"/>
      <c r="Q248" s="83">
        <v>3175</v>
      </c>
      <c r="R248" s="73" t="s">
        <v>216</v>
      </c>
      <c r="S248" s="57"/>
      <c r="T248" s="17"/>
      <c r="U248" s="17"/>
      <c r="V248" s="17"/>
      <c r="W248" s="17"/>
      <c r="X248" s="17"/>
      <c r="Y248" s="17"/>
      <c r="Z248" s="17"/>
    </row>
    <row r="249" spans="1:26" ht="12.75">
      <c r="A249" s="17"/>
      <c r="B249" s="17"/>
      <c r="C249" s="17"/>
      <c r="D249" s="17"/>
      <c r="E249" s="17"/>
      <c r="F249" s="17"/>
      <c r="G249" s="17"/>
      <c r="H249" s="17"/>
      <c r="I249" s="17"/>
      <c r="J249" s="56"/>
      <c r="K249" s="75"/>
      <c r="L249" s="62"/>
      <c r="M249" s="17"/>
      <c r="N249" s="17"/>
      <c r="O249" s="17"/>
      <c r="P249" s="56"/>
      <c r="Q249" s="83">
        <v>3181</v>
      </c>
      <c r="R249" s="73" t="s">
        <v>216</v>
      </c>
      <c r="S249" s="57"/>
      <c r="T249" s="17"/>
      <c r="U249" s="17"/>
      <c r="V249" s="17"/>
      <c r="W249" s="17"/>
      <c r="X249" s="17"/>
      <c r="Y249" s="17"/>
      <c r="Z249" s="17"/>
    </row>
    <row r="250" spans="1:26" ht="12.75">
      <c r="A250" s="17"/>
      <c r="B250" s="17"/>
      <c r="C250" s="17"/>
      <c r="D250" s="17"/>
      <c r="E250" s="17"/>
      <c r="F250" s="17"/>
      <c r="G250" s="17"/>
      <c r="H250" s="17"/>
      <c r="I250" s="17"/>
      <c r="J250" s="56"/>
      <c r="K250" s="75"/>
      <c r="L250" s="62"/>
      <c r="M250" s="17"/>
      <c r="N250" s="17"/>
      <c r="O250" s="17"/>
      <c r="P250" s="56"/>
      <c r="Q250" s="83">
        <v>3182</v>
      </c>
      <c r="R250" s="73" t="s">
        <v>216</v>
      </c>
      <c r="S250" s="57"/>
      <c r="T250" s="17"/>
      <c r="U250" s="17"/>
      <c r="V250" s="17"/>
      <c r="W250" s="17"/>
      <c r="X250" s="17"/>
      <c r="Y250" s="17"/>
      <c r="Z250" s="17"/>
    </row>
    <row r="251" spans="1:26" ht="12.75">
      <c r="A251" s="17"/>
      <c r="B251" s="17"/>
      <c r="C251" s="17"/>
      <c r="D251" s="17"/>
      <c r="E251" s="17"/>
      <c r="F251" s="17"/>
      <c r="G251" s="17"/>
      <c r="H251" s="17"/>
      <c r="I251" s="17"/>
      <c r="J251" s="56"/>
      <c r="K251" s="75"/>
      <c r="L251" s="62"/>
      <c r="M251" s="17"/>
      <c r="N251" s="17"/>
      <c r="O251" s="17"/>
      <c r="P251" s="56"/>
      <c r="Q251" s="83">
        <v>3183</v>
      </c>
      <c r="R251" s="73" t="s">
        <v>216</v>
      </c>
      <c r="S251" s="57"/>
      <c r="T251" s="17"/>
      <c r="U251" s="17"/>
      <c r="V251" s="17"/>
      <c r="W251" s="17"/>
      <c r="X251" s="17"/>
      <c r="Y251" s="17"/>
      <c r="Z251" s="17"/>
    </row>
    <row r="252" spans="1:26" ht="12.75">
      <c r="A252" s="17"/>
      <c r="B252" s="17"/>
      <c r="C252" s="17"/>
      <c r="D252" s="17"/>
      <c r="E252" s="17"/>
      <c r="F252" s="17"/>
      <c r="G252" s="17"/>
      <c r="H252" s="17"/>
      <c r="I252" s="17"/>
      <c r="J252" s="56"/>
      <c r="K252" s="75"/>
      <c r="L252" s="62"/>
      <c r="M252" s="17"/>
      <c r="N252" s="17"/>
      <c r="O252" s="17"/>
      <c r="P252" s="56"/>
      <c r="Q252" s="83">
        <v>3184</v>
      </c>
      <c r="R252" s="73" t="s">
        <v>216</v>
      </c>
      <c r="S252" s="57"/>
      <c r="T252" s="17"/>
      <c r="U252" s="17"/>
      <c r="V252" s="17"/>
      <c r="W252" s="17"/>
      <c r="X252" s="17"/>
      <c r="Y252" s="17"/>
      <c r="Z252" s="17"/>
    </row>
    <row r="253" spans="1:26" ht="12.75">
      <c r="A253" s="17"/>
      <c r="B253" s="17"/>
      <c r="C253" s="17"/>
      <c r="D253" s="17"/>
      <c r="E253" s="17"/>
      <c r="F253" s="17"/>
      <c r="G253" s="17"/>
      <c r="H253" s="17"/>
      <c r="I253" s="17"/>
      <c r="J253" s="56"/>
      <c r="K253" s="75"/>
      <c r="L253" s="62"/>
      <c r="M253" s="17"/>
      <c r="N253" s="17"/>
      <c r="O253" s="17"/>
      <c r="P253" s="56"/>
      <c r="Q253" s="83">
        <v>3186</v>
      </c>
      <c r="R253" s="73" t="s">
        <v>216</v>
      </c>
      <c r="S253" s="57"/>
      <c r="T253" s="17"/>
      <c r="U253" s="17"/>
      <c r="V253" s="17"/>
      <c r="W253" s="17"/>
      <c r="X253" s="17"/>
      <c r="Y253" s="17"/>
      <c r="Z253" s="17"/>
    </row>
    <row r="254" spans="1:26" ht="12.75">
      <c r="A254" s="17"/>
      <c r="B254" s="17"/>
      <c r="C254" s="17"/>
      <c r="D254" s="17"/>
      <c r="E254" s="17"/>
      <c r="F254" s="17"/>
      <c r="G254" s="17"/>
      <c r="H254" s="17"/>
      <c r="I254" s="17"/>
      <c r="J254" s="56"/>
      <c r="K254" s="75"/>
      <c r="L254" s="62"/>
      <c r="M254" s="17"/>
      <c r="N254" s="17"/>
      <c r="O254" s="17"/>
      <c r="P254" s="56"/>
      <c r="Q254" s="83">
        <v>3189</v>
      </c>
      <c r="R254" s="73" t="s">
        <v>216</v>
      </c>
      <c r="S254" s="57"/>
      <c r="T254" s="17"/>
      <c r="U254" s="17"/>
      <c r="V254" s="17"/>
      <c r="W254" s="17"/>
      <c r="X254" s="17"/>
      <c r="Y254" s="17"/>
      <c r="Z254" s="17"/>
    </row>
    <row r="255" spans="1:26" ht="12.75">
      <c r="A255" s="17"/>
      <c r="B255" s="17"/>
      <c r="C255" s="17"/>
      <c r="D255" s="17"/>
      <c r="E255" s="17"/>
      <c r="F255" s="17"/>
      <c r="G255" s="17"/>
      <c r="H255" s="17"/>
      <c r="I255" s="17"/>
      <c r="J255" s="56"/>
      <c r="K255" s="75"/>
      <c r="L255" s="62"/>
      <c r="M255" s="17"/>
      <c r="N255" s="17"/>
      <c r="O255" s="17"/>
      <c r="P255" s="56"/>
      <c r="Q255" s="83">
        <v>3191</v>
      </c>
      <c r="R255" s="73" t="s">
        <v>216</v>
      </c>
      <c r="S255" s="57"/>
      <c r="T255" s="17"/>
      <c r="U255" s="17"/>
      <c r="V255" s="17"/>
      <c r="W255" s="17"/>
      <c r="X255" s="17"/>
      <c r="Y255" s="17"/>
      <c r="Z255" s="17"/>
    </row>
    <row r="256" spans="1:26" ht="12.75">
      <c r="A256" s="17"/>
      <c r="B256" s="17"/>
      <c r="C256" s="17"/>
      <c r="D256" s="17"/>
      <c r="E256" s="17"/>
      <c r="F256" s="17"/>
      <c r="G256" s="17"/>
      <c r="H256" s="17"/>
      <c r="I256" s="17"/>
      <c r="J256" s="56"/>
      <c r="K256" s="75"/>
      <c r="L256" s="62"/>
      <c r="M256" s="17"/>
      <c r="N256" s="17"/>
      <c r="O256" s="17"/>
      <c r="P256" s="56"/>
      <c r="Q256" s="83">
        <v>3192</v>
      </c>
      <c r="R256" s="73" t="s">
        <v>216</v>
      </c>
      <c r="S256" s="57"/>
      <c r="T256" s="17"/>
      <c r="U256" s="17"/>
      <c r="V256" s="17"/>
      <c r="W256" s="17"/>
      <c r="X256" s="17"/>
      <c r="Y256" s="17"/>
      <c r="Z256" s="17"/>
    </row>
    <row r="257" spans="1:26" ht="12.75">
      <c r="A257" s="17"/>
      <c r="B257" s="17"/>
      <c r="C257" s="17"/>
      <c r="D257" s="17"/>
      <c r="E257" s="17"/>
      <c r="F257" s="17"/>
      <c r="G257" s="17"/>
      <c r="H257" s="17"/>
      <c r="I257" s="17"/>
      <c r="J257" s="56"/>
      <c r="K257" s="75"/>
      <c r="L257" s="62"/>
      <c r="M257" s="17"/>
      <c r="N257" s="17"/>
      <c r="O257" s="17"/>
      <c r="P257" s="56"/>
      <c r="Q257" s="83">
        <v>3193</v>
      </c>
      <c r="R257" s="73" t="s">
        <v>216</v>
      </c>
      <c r="S257" s="57"/>
      <c r="T257" s="17"/>
      <c r="U257" s="17"/>
      <c r="V257" s="17"/>
      <c r="W257" s="17"/>
      <c r="X257" s="17"/>
      <c r="Y257" s="17"/>
      <c r="Z257" s="17"/>
    </row>
    <row r="258" spans="1:26" ht="12.75">
      <c r="A258" s="17"/>
      <c r="B258" s="17"/>
      <c r="C258" s="17"/>
      <c r="D258" s="17"/>
      <c r="E258" s="17"/>
      <c r="F258" s="17"/>
      <c r="G258" s="17"/>
      <c r="H258" s="17"/>
      <c r="I258" s="17"/>
      <c r="J258" s="56"/>
      <c r="K258" s="75"/>
      <c r="L258" s="62"/>
      <c r="M258" s="17"/>
      <c r="N258" s="17"/>
      <c r="O258" s="17"/>
      <c r="P258" s="56"/>
      <c r="Q258" s="83">
        <v>3195</v>
      </c>
      <c r="R258" s="73" t="s">
        <v>216</v>
      </c>
      <c r="S258" s="57"/>
      <c r="T258" s="17"/>
      <c r="U258" s="17"/>
      <c r="V258" s="17"/>
      <c r="W258" s="17"/>
      <c r="X258" s="17"/>
      <c r="Y258" s="17"/>
      <c r="Z258" s="17"/>
    </row>
    <row r="259" spans="1:26" ht="12.75">
      <c r="A259" s="17"/>
      <c r="B259" s="17"/>
      <c r="C259" s="17"/>
      <c r="D259" s="17"/>
      <c r="E259" s="17"/>
      <c r="F259" s="17"/>
      <c r="G259" s="17"/>
      <c r="H259" s="17"/>
      <c r="I259" s="17"/>
      <c r="J259" s="56"/>
      <c r="K259" s="75"/>
      <c r="L259" s="62"/>
      <c r="M259" s="17"/>
      <c r="N259" s="17"/>
      <c r="O259" s="17"/>
      <c r="P259" s="56"/>
      <c r="Q259" s="83">
        <v>3196</v>
      </c>
      <c r="R259" s="73" t="s">
        <v>216</v>
      </c>
      <c r="S259" s="57"/>
      <c r="T259" s="17"/>
      <c r="U259" s="17"/>
      <c r="V259" s="17"/>
      <c r="W259" s="17"/>
      <c r="X259" s="17"/>
      <c r="Y259" s="17"/>
      <c r="Z259" s="17"/>
    </row>
    <row r="260" spans="1:26" ht="12.75">
      <c r="A260" s="17"/>
      <c r="B260" s="17"/>
      <c r="C260" s="17"/>
      <c r="D260" s="17"/>
      <c r="E260" s="17"/>
      <c r="F260" s="17"/>
      <c r="G260" s="17"/>
      <c r="H260" s="17"/>
      <c r="I260" s="17"/>
      <c r="J260" s="56"/>
      <c r="K260" s="75"/>
      <c r="L260" s="62"/>
      <c r="M260" s="17"/>
      <c r="N260" s="17"/>
      <c r="O260" s="17"/>
      <c r="P260" s="56"/>
      <c r="Q260" s="83">
        <v>3199</v>
      </c>
      <c r="R260" s="73" t="s">
        <v>216</v>
      </c>
      <c r="S260" s="57"/>
      <c r="T260" s="17"/>
      <c r="U260" s="17"/>
      <c r="V260" s="17"/>
      <c r="W260" s="17"/>
      <c r="X260" s="17"/>
      <c r="Y260" s="17"/>
      <c r="Z260" s="17"/>
    </row>
    <row r="261" spans="1:26" ht="12.75">
      <c r="A261" s="17"/>
      <c r="B261" s="17"/>
      <c r="C261" s="17"/>
      <c r="D261" s="17"/>
      <c r="E261" s="17"/>
      <c r="F261" s="17"/>
      <c r="G261" s="17"/>
      <c r="H261" s="17"/>
      <c r="I261" s="17"/>
      <c r="J261" s="56"/>
      <c r="K261" s="75"/>
      <c r="L261" s="62"/>
      <c r="M261" s="17"/>
      <c r="N261" s="17"/>
      <c r="O261" s="17"/>
      <c r="P261" s="56"/>
      <c r="Q261" s="83">
        <v>4001</v>
      </c>
      <c r="R261" s="73" t="s">
        <v>216</v>
      </c>
      <c r="S261" s="57"/>
      <c r="T261" s="17"/>
      <c r="U261" s="17"/>
      <c r="V261" s="17"/>
      <c r="W261" s="17"/>
      <c r="X261" s="17"/>
      <c r="Y261" s="17"/>
      <c r="Z261" s="17"/>
    </row>
    <row r="262" spans="1:26" ht="12.75">
      <c r="A262" s="17"/>
      <c r="B262" s="17"/>
      <c r="C262" s="17"/>
      <c r="D262" s="17"/>
      <c r="E262" s="17"/>
      <c r="F262" s="17"/>
      <c r="G262" s="17"/>
      <c r="H262" s="17"/>
      <c r="I262" s="17"/>
      <c r="J262" s="56"/>
      <c r="K262" s="75"/>
      <c r="L262" s="62"/>
      <c r="M262" s="17"/>
      <c r="N262" s="17"/>
      <c r="O262" s="17"/>
      <c r="P262" s="56"/>
      <c r="Q262" s="83">
        <v>4011</v>
      </c>
      <c r="R262" s="73" t="s">
        <v>216</v>
      </c>
      <c r="S262" s="57"/>
      <c r="T262" s="17"/>
      <c r="U262" s="17"/>
      <c r="V262" s="17"/>
      <c r="W262" s="17"/>
      <c r="X262" s="17"/>
      <c r="Y262" s="17"/>
      <c r="Z262" s="17"/>
    </row>
    <row r="263" spans="1:26" ht="12.75">
      <c r="A263" s="17"/>
      <c r="B263" s="17"/>
      <c r="C263" s="17"/>
      <c r="D263" s="17"/>
      <c r="E263" s="17"/>
      <c r="F263" s="17"/>
      <c r="G263" s="17"/>
      <c r="H263" s="17"/>
      <c r="I263" s="17"/>
      <c r="J263" s="56"/>
      <c r="K263" s="75"/>
      <c r="L263" s="62"/>
      <c r="M263" s="17"/>
      <c r="N263" s="17"/>
      <c r="O263" s="17"/>
      <c r="P263" s="56"/>
      <c r="Q263" s="83">
        <v>4101</v>
      </c>
      <c r="R263" s="73" t="s">
        <v>216</v>
      </c>
      <c r="S263" s="57"/>
      <c r="T263" s="17"/>
      <c r="U263" s="17"/>
      <c r="V263" s="17"/>
      <c r="W263" s="17"/>
      <c r="X263" s="17"/>
      <c r="Y263" s="17"/>
      <c r="Z263" s="17"/>
    </row>
    <row r="264" spans="1:26" ht="12.75">
      <c r="A264" s="17"/>
      <c r="B264" s="17"/>
      <c r="C264" s="17"/>
      <c r="D264" s="17"/>
      <c r="E264" s="17"/>
      <c r="F264" s="17"/>
      <c r="G264" s="17"/>
      <c r="H264" s="17"/>
      <c r="I264" s="17"/>
      <c r="J264" s="56"/>
      <c r="K264" s="75"/>
      <c r="L264" s="62"/>
      <c r="M264" s="17"/>
      <c r="N264" s="17"/>
      <c r="O264" s="17"/>
      <c r="P264" s="56"/>
      <c r="Q264" s="83">
        <v>8401</v>
      </c>
      <c r="R264" s="73" t="s">
        <v>216</v>
      </c>
      <c r="S264" s="57"/>
      <c r="T264" s="17"/>
      <c r="U264" s="17"/>
      <c r="V264" s="17"/>
      <c r="W264" s="17"/>
      <c r="X264" s="17"/>
      <c r="Y264" s="17"/>
      <c r="Z264" s="17"/>
    </row>
    <row r="265" spans="1:26" ht="12.75">
      <c r="A265" s="17"/>
      <c r="B265" s="17"/>
      <c r="C265" s="17"/>
      <c r="D265" s="17"/>
      <c r="E265" s="17"/>
      <c r="F265" s="17"/>
      <c r="G265" s="17"/>
      <c r="H265" s="17"/>
      <c r="I265" s="17"/>
      <c r="J265" s="56"/>
      <c r="K265" s="75"/>
      <c r="L265" s="62"/>
      <c r="M265" s="17"/>
      <c r="N265" s="17"/>
      <c r="O265" s="17"/>
      <c r="P265" s="56"/>
      <c r="Q265" s="83">
        <v>8411</v>
      </c>
      <c r="R265" s="73" t="s">
        <v>216</v>
      </c>
      <c r="S265" s="57"/>
      <c r="T265" s="17"/>
      <c r="U265" s="17"/>
      <c r="V265" s="17"/>
      <c r="W265" s="17"/>
      <c r="X265" s="17"/>
      <c r="Y265" s="17"/>
      <c r="Z265" s="17"/>
    </row>
    <row r="266" spans="1:26" ht="12.75">
      <c r="A266" s="17"/>
      <c r="B266" s="17"/>
      <c r="C266" s="17"/>
      <c r="D266" s="17"/>
      <c r="E266" s="17"/>
      <c r="F266" s="17"/>
      <c r="G266" s="17"/>
      <c r="H266" s="17"/>
      <c r="I266" s="17"/>
      <c r="J266" s="56"/>
      <c r="K266" s="75"/>
      <c r="L266" s="62"/>
      <c r="M266" s="17"/>
      <c r="N266" s="17"/>
      <c r="O266" s="17"/>
      <c r="P266" s="56"/>
      <c r="Q266" s="83">
        <v>8710</v>
      </c>
      <c r="R266" s="73" t="s">
        <v>216</v>
      </c>
      <c r="S266" s="57"/>
      <c r="T266" s="17"/>
      <c r="U266" s="17"/>
      <c r="V266" s="17"/>
      <c r="W266" s="17"/>
      <c r="X266" s="17"/>
      <c r="Y266" s="17"/>
      <c r="Z266" s="17"/>
    </row>
    <row r="267" spans="1:26" ht="12.75">
      <c r="A267" s="17"/>
      <c r="B267" s="17"/>
      <c r="C267" s="17"/>
      <c r="D267" s="17"/>
      <c r="E267" s="17"/>
      <c r="F267" s="17"/>
      <c r="G267" s="17"/>
      <c r="H267" s="17"/>
      <c r="I267" s="17"/>
      <c r="J267" s="56"/>
      <c r="K267" s="75"/>
      <c r="L267" s="62"/>
      <c r="M267" s="17"/>
      <c r="N267" s="17"/>
      <c r="O267" s="17"/>
      <c r="P267" s="56"/>
      <c r="Q267" s="83">
        <v>8732</v>
      </c>
      <c r="R267" s="73" t="s">
        <v>216</v>
      </c>
      <c r="S267" s="57"/>
      <c r="T267" s="17"/>
      <c r="U267" s="17"/>
      <c r="V267" s="17"/>
      <c r="W267" s="17"/>
      <c r="X267" s="17"/>
      <c r="Y267" s="17"/>
      <c r="Z267" s="17"/>
    </row>
    <row r="268" spans="1:26" ht="12.75">
      <c r="A268" s="17"/>
      <c r="B268" s="17"/>
      <c r="C268" s="17"/>
      <c r="D268" s="17"/>
      <c r="E268" s="17"/>
      <c r="F268" s="17"/>
      <c r="G268" s="17"/>
      <c r="H268" s="17"/>
      <c r="I268" s="17"/>
      <c r="J268" s="56"/>
      <c r="K268" s="75"/>
      <c r="L268" s="62"/>
      <c r="M268" s="17"/>
      <c r="N268" s="17"/>
      <c r="O268" s="17"/>
      <c r="P268" s="56"/>
      <c r="Q268" s="83">
        <v>8791</v>
      </c>
      <c r="R268" s="73" t="s">
        <v>216</v>
      </c>
      <c r="S268" s="57"/>
      <c r="T268" s="17"/>
      <c r="U268" s="17"/>
      <c r="V268" s="17"/>
      <c r="W268" s="17"/>
      <c r="X268" s="17"/>
      <c r="Y268" s="17"/>
      <c r="Z268" s="17"/>
    </row>
    <row r="269" spans="1:26" ht="12.75">
      <c r="A269" s="17"/>
      <c r="B269" s="17"/>
      <c r="C269" s="17"/>
      <c r="D269" s="17"/>
      <c r="E269" s="17"/>
      <c r="F269" s="17"/>
      <c r="G269" s="17"/>
      <c r="H269" s="17"/>
      <c r="I269" s="17"/>
      <c r="J269" s="56"/>
      <c r="K269" s="75"/>
      <c r="L269" s="62"/>
      <c r="M269" s="17"/>
      <c r="N269" s="17"/>
      <c r="O269" s="17"/>
      <c r="P269" s="56"/>
      <c r="Q269" s="83">
        <v>7101</v>
      </c>
      <c r="R269" s="73" t="s">
        <v>476</v>
      </c>
      <c r="S269" s="57"/>
      <c r="T269" s="17"/>
      <c r="U269" s="17"/>
      <c r="V269" s="17"/>
      <c r="W269" s="17"/>
      <c r="X269" s="17"/>
      <c r="Y269" s="17"/>
      <c r="Z269" s="17"/>
    </row>
    <row r="270" spans="1:26" ht="12.75">
      <c r="A270" s="17"/>
      <c r="B270" s="17"/>
      <c r="C270" s="17"/>
      <c r="D270" s="17"/>
      <c r="E270" s="17"/>
      <c r="F270" s="17"/>
      <c r="G270" s="17"/>
      <c r="H270" s="17"/>
      <c r="I270" s="17"/>
      <c r="J270" s="56"/>
      <c r="K270" s="75"/>
      <c r="L270" s="62"/>
      <c r="M270" s="17"/>
      <c r="N270" s="17"/>
      <c r="O270" s="17"/>
      <c r="P270" s="56"/>
      <c r="Q270" s="83">
        <v>7102</v>
      </c>
      <c r="R270" s="73" t="s">
        <v>476</v>
      </c>
      <c r="S270" s="57"/>
      <c r="T270" s="17"/>
      <c r="U270" s="17"/>
      <c r="V270" s="17"/>
      <c r="W270" s="17"/>
      <c r="X270" s="17"/>
      <c r="Y270" s="17"/>
      <c r="Z270" s="17"/>
    </row>
    <row r="271" spans="1:26" ht="12.75">
      <c r="A271" s="17"/>
      <c r="B271" s="17"/>
      <c r="C271" s="17"/>
      <c r="D271" s="17"/>
      <c r="E271" s="17"/>
      <c r="F271" s="17"/>
      <c r="G271" s="17"/>
      <c r="H271" s="17"/>
      <c r="I271" s="17"/>
      <c r="J271" s="56"/>
      <c r="K271" s="75"/>
      <c r="L271" s="62"/>
      <c r="M271" s="17"/>
      <c r="N271" s="17"/>
      <c r="O271" s="17"/>
      <c r="P271" s="56"/>
      <c r="Q271" s="83">
        <v>7103</v>
      </c>
      <c r="R271" s="73" t="s">
        <v>476</v>
      </c>
      <c r="S271" s="57"/>
      <c r="T271" s="17"/>
      <c r="U271" s="17"/>
      <c r="V271" s="17"/>
      <c r="W271" s="17"/>
      <c r="X271" s="17"/>
      <c r="Y271" s="17"/>
      <c r="Z271" s="17"/>
    </row>
    <row r="272" spans="1:26" ht="12.75">
      <c r="A272" s="17"/>
      <c r="B272" s="17"/>
      <c r="C272" s="17"/>
      <c r="D272" s="17"/>
      <c r="E272" s="17"/>
      <c r="F272" s="17"/>
      <c r="G272" s="17"/>
      <c r="H272" s="17"/>
      <c r="I272" s="17"/>
      <c r="J272" s="56"/>
      <c r="K272" s="75"/>
      <c r="L272" s="62"/>
      <c r="M272" s="17"/>
      <c r="N272" s="17"/>
      <c r="O272" s="17"/>
      <c r="P272" s="56"/>
      <c r="Q272" s="83">
        <v>5301</v>
      </c>
      <c r="R272" s="73" t="s">
        <v>473</v>
      </c>
      <c r="S272" s="57"/>
      <c r="T272" s="17"/>
      <c r="U272" s="17"/>
      <c r="V272" s="17"/>
      <c r="W272" s="17"/>
      <c r="X272" s="17"/>
      <c r="Y272" s="17"/>
      <c r="Z272" s="17"/>
    </row>
    <row r="273" spans="1:26" ht="12.75">
      <c r="A273" s="17"/>
      <c r="B273" s="17"/>
      <c r="C273" s="17"/>
      <c r="D273" s="17"/>
      <c r="E273" s="17"/>
      <c r="F273" s="17"/>
      <c r="G273" s="17"/>
      <c r="H273" s="17"/>
      <c r="I273" s="17"/>
      <c r="J273" s="56"/>
      <c r="K273" s="75"/>
      <c r="L273" s="62"/>
      <c r="M273" s="17"/>
      <c r="N273" s="17"/>
      <c r="O273" s="17"/>
      <c r="P273" s="56"/>
      <c r="Q273" s="83">
        <v>5302</v>
      </c>
      <c r="R273" s="73" t="s">
        <v>473</v>
      </c>
      <c r="S273" s="57"/>
      <c r="T273" s="17"/>
      <c r="U273" s="17"/>
      <c r="V273" s="17"/>
      <c r="W273" s="17"/>
      <c r="X273" s="17"/>
      <c r="Y273" s="17"/>
      <c r="Z273" s="17"/>
    </row>
    <row r="274" spans="1:26" ht="12.75">
      <c r="A274" s="17"/>
      <c r="B274" s="17"/>
      <c r="C274" s="17"/>
      <c r="D274" s="17"/>
      <c r="E274" s="17"/>
      <c r="F274" s="17"/>
      <c r="G274" s="17"/>
      <c r="H274" s="17"/>
      <c r="I274" s="17"/>
      <c r="J274" s="56"/>
      <c r="K274" s="75"/>
      <c r="L274" s="62"/>
      <c r="M274" s="17"/>
      <c r="N274" s="17"/>
      <c r="O274" s="17"/>
      <c r="P274" s="56"/>
      <c r="Q274" s="83">
        <v>5307</v>
      </c>
      <c r="R274" s="73" t="s">
        <v>473</v>
      </c>
      <c r="S274" s="57"/>
      <c r="T274" s="17"/>
      <c r="U274" s="17"/>
      <c r="V274" s="17"/>
      <c r="W274" s="17"/>
      <c r="X274" s="17"/>
      <c r="Y274" s="17"/>
      <c r="Z274" s="17"/>
    </row>
    <row r="275" spans="1:26" ht="12.75">
      <c r="A275" s="17"/>
      <c r="B275" s="17"/>
      <c r="C275" s="17"/>
      <c r="D275" s="17"/>
      <c r="E275" s="17"/>
      <c r="F275" s="17"/>
      <c r="G275" s="17"/>
      <c r="H275" s="17"/>
      <c r="I275" s="17"/>
      <c r="J275" s="56"/>
      <c r="K275" s="75"/>
      <c r="L275" s="62"/>
      <c r="M275" s="17"/>
      <c r="N275" s="17"/>
      <c r="O275" s="17"/>
      <c r="P275" s="56"/>
      <c r="Q275" s="83">
        <v>5308</v>
      </c>
      <c r="R275" s="73" t="s">
        <v>473</v>
      </c>
      <c r="S275" s="57"/>
      <c r="T275" s="17"/>
      <c r="U275" s="17"/>
      <c r="V275" s="17"/>
      <c r="W275" s="17"/>
      <c r="X275" s="17"/>
      <c r="Y275" s="17"/>
      <c r="Z275" s="17"/>
    </row>
    <row r="276" spans="1:26" ht="12.75">
      <c r="A276" s="17"/>
      <c r="B276" s="17"/>
      <c r="C276" s="17"/>
      <c r="D276" s="17"/>
      <c r="E276" s="17"/>
      <c r="F276" s="17"/>
      <c r="G276" s="17"/>
      <c r="H276" s="17"/>
      <c r="I276" s="17"/>
      <c r="J276" s="56"/>
      <c r="K276" s="75"/>
      <c r="L276" s="62"/>
      <c r="M276" s="17"/>
      <c r="N276" s="17"/>
      <c r="O276" s="17"/>
      <c r="P276" s="56"/>
      <c r="Q276" s="83">
        <v>7201</v>
      </c>
      <c r="R276" s="73" t="s">
        <v>477</v>
      </c>
      <c r="S276" s="57"/>
      <c r="T276" s="17"/>
      <c r="U276" s="17"/>
      <c r="V276" s="17"/>
      <c r="W276" s="17"/>
      <c r="X276" s="17"/>
      <c r="Y276" s="17"/>
      <c r="Z276" s="17"/>
    </row>
    <row r="277" spans="1:26" ht="12.75">
      <c r="A277" s="17"/>
      <c r="B277" s="17"/>
      <c r="C277" s="17"/>
      <c r="D277" s="17"/>
      <c r="E277" s="17"/>
      <c r="F277" s="17"/>
      <c r="G277" s="17"/>
      <c r="H277" s="17"/>
      <c r="I277" s="17"/>
      <c r="J277" s="56"/>
      <c r="K277" s="75"/>
      <c r="L277" s="62"/>
      <c r="M277" s="17"/>
      <c r="N277" s="17"/>
      <c r="O277" s="17"/>
      <c r="P277" s="56"/>
      <c r="Q277" s="83">
        <v>7202</v>
      </c>
      <c r="R277" s="73" t="s">
        <v>477</v>
      </c>
      <c r="S277" s="57"/>
      <c r="T277" s="17"/>
      <c r="U277" s="17"/>
      <c r="V277" s="17"/>
      <c r="W277" s="17"/>
      <c r="X277" s="17"/>
      <c r="Y277" s="17"/>
      <c r="Z277" s="17"/>
    </row>
    <row r="278" spans="1:26" ht="12.75">
      <c r="A278" s="17"/>
      <c r="B278" s="17"/>
      <c r="C278" s="17"/>
      <c r="D278" s="17"/>
      <c r="E278" s="17"/>
      <c r="F278" s="17"/>
      <c r="G278" s="17"/>
      <c r="H278" s="17"/>
      <c r="I278" s="17"/>
      <c r="J278" s="56"/>
      <c r="K278" s="75"/>
      <c r="L278" s="62"/>
      <c r="M278" s="17"/>
      <c r="N278" s="17"/>
      <c r="O278" s="17"/>
      <c r="P278" s="56"/>
      <c r="Q278" s="83">
        <v>7204</v>
      </c>
      <c r="R278" s="73" t="s">
        <v>477</v>
      </c>
      <c r="S278" s="57"/>
      <c r="T278" s="17"/>
      <c r="U278" s="17"/>
      <c r="V278" s="17"/>
      <c r="W278" s="17"/>
      <c r="X278" s="17"/>
      <c r="Y278" s="17"/>
      <c r="Z278" s="17"/>
    </row>
    <row r="279" spans="1:26" ht="12.75">
      <c r="A279" s="17"/>
      <c r="B279" s="17"/>
      <c r="C279" s="17"/>
      <c r="D279" s="17"/>
      <c r="E279" s="17"/>
      <c r="F279" s="17"/>
      <c r="G279" s="17"/>
      <c r="H279" s="17"/>
      <c r="I279" s="17"/>
      <c r="J279" s="56"/>
      <c r="K279" s="75"/>
      <c r="L279" s="62"/>
      <c r="M279" s="17"/>
      <c r="N279" s="17"/>
      <c r="O279" s="17"/>
      <c r="P279" s="56"/>
      <c r="Q279" s="83">
        <v>4021</v>
      </c>
      <c r="R279" s="73" t="s">
        <v>472</v>
      </c>
      <c r="S279" s="57"/>
      <c r="T279" s="17"/>
      <c r="U279" s="17"/>
      <c r="V279" s="17"/>
      <c r="W279" s="17"/>
      <c r="X279" s="17"/>
      <c r="Y279" s="17"/>
      <c r="Z279" s="17"/>
    </row>
    <row r="280" spans="1:26" ht="12.75">
      <c r="A280" s="17"/>
      <c r="B280" s="17"/>
      <c r="C280" s="17"/>
      <c r="D280" s="17"/>
      <c r="E280" s="17"/>
      <c r="F280" s="17"/>
      <c r="G280" s="17"/>
      <c r="H280" s="17"/>
      <c r="I280" s="17"/>
      <c r="J280" s="56"/>
      <c r="K280" s="75"/>
      <c r="L280" s="62"/>
      <c r="M280" s="17"/>
      <c r="N280" s="17"/>
      <c r="O280" s="17"/>
      <c r="P280" s="56"/>
      <c r="Q280" s="83">
        <v>4031</v>
      </c>
      <c r="R280" s="73" t="s">
        <v>472</v>
      </c>
      <c r="S280" s="57"/>
      <c r="T280" s="17"/>
      <c r="U280" s="17"/>
      <c r="V280" s="17"/>
      <c r="W280" s="17"/>
      <c r="X280" s="17"/>
      <c r="Y280" s="17"/>
      <c r="Z280" s="17"/>
    </row>
    <row r="281" spans="1:26" ht="12.75">
      <c r="A281" s="17"/>
      <c r="B281" s="17"/>
      <c r="C281" s="17"/>
      <c r="D281" s="17"/>
      <c r="E281" s="17"/>
      <c r="F281" s="17"/>
      <c r="G281" s="17"/>
      <c r="H281" s="17"/>
      <c r="I281" s="17"/>
      <c r="J281" s="56"/>
      <c r="K281" s="75"/>
      <c r="L281" s="62"/>
      <c r="M281" s="17"/>
      <c r="N281" s="17"/>
      <c r="O281" s="17"/>
      <c r="P281" s="56"/>
      <c r="Q281" s="83">
        <v>4041</v>
      </c>
      <c r="R281" s="73" t="s">
        <v>472</v>
      </c>
      <c r="S281" s="57"/>
      <c r="T281" s="17"/>
      <c r="U281" s="17"/>
      <c r="V281" s="17"/>
      <c r="W281" s="17"/>
      <c r="X281" s="17"/>
      <c r="Y281" s="17"/>
      <c r="Z281" s="17"/>
    </row>
    <row r="282" spans="1:26" ht="12.75">
      <c r="A282" s="17"/>
      <c r="B282" s="17"/>
      <c r="C282" s="17"/>
      <c r="D282" s="17"/>
      <c r="E282" s="17"/>
      <c r="F282" s="17"/>
      <c r="G282" s="17"/>
      <c r="H282" s="17"/>
      <c r="I282" s="17"/>
      <c r="J282" s="56"/>
      <c r="K282" s="75"/>
      <c r="L282" s="62"/>
      <c r="M282" s="17"/>
      <c r="N282" s="17"/>
      <c r="O282" s="17"/>
      <c r="P282" s="56"/>
      <c r="Q282" s="83">
        <v>4051</v>
      </c>
      <c r="R282" s="73" t="s">
        <v>472</v>
      </c>
      <c r="S282" s="57"/>
      <c r="T282" s="17"/>
      <c r="U282" s="17"/>
      <c r="V282" s="17"/>
      <c r="W282" s="17"/>
      <c r="X282" s="17"/>
      <c r="Y282" s="17"/>
      <c r="Z282" s="17"/>
    </row>
    <row r="283" spans="1:26" ht="12.75">
      <c r="A283" s="17"/>
      <c r="B283" s="17"/>
      <c r="C283" s="17"/>
      <c r="D283" s="17"/>
      <c r="E283" s="17"/>
      <c r="F283" s="17"/>
      <c r="G283" s="17"/>
      <c r="H283" s="17"/>
      <c r="I283" s="17"/>
      <c r="J283" s="56"/>
      <c r="K283" s="75"/>
      <c r="L283" s="62"/>
      <c r="M283" s="17"/>
      <c r="N283" s="17"/>
      <c r="O283" s="17"/>
      <c r="P283" s="56"/>
      <c r="Q283" s="83">
        <v>4071</v>
      </c>
      <c r="R283" s="73" t="s">
        <v>472</v>
      </c>
      <c r="S283" s="57"/>
      <c r="T283" s="17"/>
      <c r="U283" s="17"/>
      <c r="V283" s="17"/>
      <c r="W283" s="17"/>
      <c r="X283" s="17"/>
      <c r="Y283" s="17"/>
      <c r="Z283" s="17"/>
    </row>
    <row r="284" spans="1:26" ht="12.75">
      <c r="A284" s="17"/>
      <c r="B284" s="17"/>
      <c r="C284" s="17"/>
      <c r="D284" s="17"/>
      <c r="E284" s="17"/>
      <c r="F284" s="17"/>
      <c r="G284" s="17"/>
      <c r="H284" s="17"/>
      <c r="I284" s="17"/>
      <c r="J284" s="56"/>
      <c r="K284" s="75"/>
      <c r="L284" s="62"/>
      <c r="M284" s="17"/>
      <c r="N284" s="17"/>
      <c r="O284" s="17"/>
      <c r="P284" s="56"/>
      <c r="Q284" s="83">
        <v>4202</v>
      </c>
      <c r="R284" s="73" t="s">
        <v>472</v>
      </c>
      <c r="S284" s="57"/>
      <c r="T284" s="17"/>
      <c r="U284" s="17"/>
      <c r="V284" s="17"/>
      <c r="W284" s="17"/>
      <c r="X284" s="17"/>
      <c r="Y284" s="17"/>
      <c r="Z284" s="17"/>
    </row>
    <row r="285" spans="1:26" ht="12.75">
      <c r="A285" s="17"/>
      <c r="B285" s="17"/>
      <c r="C285" s="17"/>
      <c r="D285" s="17"/>
      <c r="E285" s="17"/>
      <c r="F285" s="17"/>
      <c r="G285" s="17"/>
      <c r="H285" s="17"/>
      <c r="I285" s="17"/>
      <c r="J285" s="56"/>
      <c r="K285" s="75"/>
      <c r="L285" s="62"/>
      <c r="M285" s="17"/>
      <c r="N285" s="17"/>
      <c r="O285" s="17"/>
      <c r="P285" s="56"/>
      <c r="Q285" s="83">
        <v>4203</v>
      </c>
      <c r="R285" s="73" t="s">
        <v>472</v>
      </c>
      <c r="S285" s="57"/>
      <c r="T285" s="17"/>
      <c r="U285" s="17"/>
      <c r="V285" s="17"/>
      <c r="W285" s="17"/>
      <c r="X285" s="17"/>
      <c r="Y285" s="17"/>
      <c r="Z285" s="17"/>
    </row>
    <row r="286" spans="1:26" ht="12.75">
      <c r="A286" s="17"/>
      <c r="B286" s="17"/>
      <c r="C286" s="17"/>
      <c r="D286" s="17"/>
      <c r="E286" s="17"/>
      <c r="F286" s="17"/>
      <c r="G286" s="17"/>
      <c r="H286" s="17"/>
      <c r="I286" s="17"/>
      <c r="J286" s="56"/>
      <c r="K286" s="75"/>
      <c r="L286" s="62"/>
      <c r="M286" s="17"/>
      <c r="N286" s="17"/>
      <c r="O286" s="17"/>
      <c r="P286" s="56"/>
      <c r="Q286" s="83">
        <v>4205</v>
      </c>
      <c r="R286" s="73" t="s">
        <v>472</v>
      </c>
      <c r="S286" s="57"/>
      <c r="T286" s="17"/>
      <c r="U286" s="17"/>
      <c r="V286" s="17"/>
      <c r="W286" s="17"/>
      <c r="X286" s="17"/>
      <c r="Y286" s="17"/>
      <c r="Z286" s="17"/>
    </row>
    <row r="287" spans="1:26" ht="12.75">
      <c r="A287" s="17"/>
      <c r="B287" s="17"/>
      <c r="C287" s="17"/>
      <c r="D287" s="17"/>
      <c r="E287" s="17"/>
      <c r="F287" s="17"/>
      <c r="G287" s="17"/>
      <c r="H287" s="17"/>
      <c r="I287" s="17"/>
      <c r="J287" s="56"/>
      <c r="K287" s="75"/>
      <c r="L287" s="62"/>
      <c r="M287" s="17"/>
      <c r="N287" s="17"/>
      <c r="O287" s="17"/>
      <c r="P287" s="56"/>
      <c r="Q287" s="83">
        <v>4302</v>
      </c>
      <c r="R287" s="73" t="s">
        <v>472</v>
      </c>
      <c r="S287" s="57"/>
      <c r="T287" s="17"/>
      <c r="U287" s="17"/>
      <c r="V287" s="17"/>
      <c r="W287" s="17"/>
      <c r="X287" s="17"/>
      <c r="Y287" s="17"/>
      <c r="Z287" s="17"/>
    </row>
    <row r="288" spans="1:26" ht="12.75">
      <c r="A288" s="17"/>
      <c r="B288" s="17"/>
      <c r="C288" s="17"/>
      <c r="D288" s="17"/>
      <c r="E288" s="17"/>
      <c r="F288" s="17"/>
      <c r="G288" s="17"/>
      <c r="H288" s="17"/>
      <c r="I288" s="17"/>
      <c r="J288" s="56"/>
      <c r="K288" s="75"/>
      <c r="L288" s="62"/>
      <c r="M288" s="17"/>
      <c r="N288" s="17"/>
      <c r="O288" s="17"/>
      <c r="P288" s="56"/>
      <c r="Q288" s="83">
        <v>4303</v>
      </c>
      <c r="R288" s="73" t="s">
        <v>472</v>
      </c>
      <c r="S288" s="57"/>
      <c r="T288" s="17"/>
      <c r="U288" s="17"/>
      <c r="V288" s="17"/>
      <c r="W288" s="17"/>
      <c r="X288" s="17"/>
      <c r="Y288" s="17"/>
      <c r="Z288" s="17"/>
    </row>
    <row r="289" spans="1:26" ht="12.75">
      <c r="A289" s="17"/>
      <c r="B289" s="17"/>
      <c r="C289" s="17"/>
      <c r="D289" s="17"/>
      <c r="E289" s="17"/>
      <c r="F289" s="17"/>
      <c r="G289" s="17"/>
      <c r="H289" s="17"/>
      <c r="I289" s="17"/>
      <c r="J289" s="56"/>
      <c r="K289" s="75"/>
      <c r="L289" s="62"/>
      <c r="M289" s="17"/>
      <c r="N289" s="17"/>
      <c r="O289" s="17"/>
      <c r="P289" s="56"/>
      <c r="Q289" s="83">
        <v>4308</v>
      </c>
      <c r="R289" s="73" t="s">
        <v>472</v>
      </c>
      <c r="S289" s="57"/>
      <c r="T289" s="17"/>
      <c r="U289" s="17"/>
      <c r="V289" s="17"/>
      <c r="W289" s="17"/>
      <c r="X289" s="17"/>
      <c r="Y289" s="17"/>
      <c r="Z289" s="17"/>
    </row>
    <row r="290" spans="1:26" ht="12.75">
      <c r="A290" s="17"/>
      <c r="B290" s="17"/>
      <c r="C290" s="17"/>
      <c r="D290" s="17"/>
      <c r="E290" s="17"/>
      <c r="F290" s="17"/>
      <c r="G290" s="17"/>
      <c r="H290" s="17"/>
      <c r="I290" s="17"/>
      <c r="J290" s="56"/>
      <c r="K290" s="75"/>
      <c r="L290" s="62"/>
      <c r="M290" s="17"/>
      <c r="N290" s="17"/>
      <c r="O290" s="17"/>
      <c r="P290" s="56"/>
      <c r="Q290" s="83">
        <v>4310</v>
      </c>
      <c r="R290" s="73" t="s">
        <v>472</v>
      </c>
      <c r="S290" s="57"/>
      <c r="T290" s="17"/>
      <c r="U290" s="17"/>
      <c r="V290" s="17"/>
      <c r="W290" s="17"/>
      <c r="X290" s="17"/>
      <c r="Y290" s="17"/>
      <c r="Z290" s="17"/>
    </row>
    <row r="291" spans="1:26" ht="12.75">
      <c r="A291" s="17"/>
      <c r="B291" s="17"/>
      <c r="C291" s="17"/>
      <c r="D291" s="17"/>
      <c r="E291" s="17"/>
      <c r="F291" s="17"/>
      <c r="G291" s="17"/>
      <c r="H291" s="17"/>
      <c r="I291" s="17"/>
      <c r="J291" s="56"/>
      <c r="K291" s="75"/>
      <c r="L291" s="62"/>
      <c r="M291" s="17"/>
      <c r="N291" s="17"/>
      <c r="O291" s="17"/>
      <c r="P291" s="56"/>
      <c r="Q291" s="83">
        <v>4312</v>
      </c>
      <c r="R291" s="73" t="s">
        <v>472</v>
      </c>
      <c r="S291" s="57"/>
      <c r="T291" s="17"/>
      <c r="U291" s="17"/>
      <c r="V291" s="17"/>
      <c r="W291" s="17"/>
      <c r="X291" s="17"/>
      <c r="Y291" s="17"/>
      <c r="Z291" s="17"/>
    </row>
    <row r="292" spans="1:26" ht="12.75">
      <c r="A292" s="17"/>
      <c r="B292" s="17"/>
      <c r="C292" s="17"/>
      <c r="D292" s="17"/>
      <c r="E292" s="17"/>
      <c r="F292" s="17"/>
      <c r="G292" s="17"/>
      <c r="H292" s="17"/>
      <c r="I292" s="17"/>
      <c r="J292" s="56"/>
      <c r="K292" s="75"/>
      <c r="L292" s="62"/>
      <c r="M292" s="17"/>
      <c r="N292" s="17"/>
      <c r="O292" s="17"/>
      <c r="P292" s="56"/>
      <c r="Q292" s="83">
        <v>4402</v>
      </c>
      <c r="R292" s="73" t="s">
        <v>472</v>
      </c>
      <c r="S292" s="57"/>
      <c r="T292" s="17"/>
      <c r="U292" s="17"/>
      <c r="V292" s="17"/>
      <c r="W292" s="17"/>
      <c r="X292" s="17"/>
      <c r="Y292" s="17"/>
      <c r="Z292" s="17"/>
    </row>
    <row r="293" spans="1:26" ht="12.75">
      <c r="A293" s="17"/>
      <c r="B293" s="17"/>
      <c r="C293" s="17"/>
      <c r="D293" s="17"/>
      <c r="E293" s="17"/>
      <c r="F293" s="17"/>
      <c r="G293" s="17"/>
      <c r="H293" s="17"/>
      <c r="I293" s="17"/>
      <c r="J293" s="56"/>
      <c r="K293" s="75"/>
      <c r="L293" s="62"/>
      <c r="M293" s="17"/>
      <c r="N293" s="17"/>
      <c r="O293" s="17"/>
      <c r="P293" s="56"/>
      <c r="Q293" s="83">
        <v>4405</v>
      </c>
      <c r="R293" s="73" t="s">
        <v>472</v>
      </c>
      <c r="S293" s="57"/>
      <c r="T293" s="17"/>
      <c r="U293" s="17"/>
      <c r="V293" s="17"/>
      <c r="W293" s="17"/>
      <c r="X293" s="17"/>
      <c r="Y293" s="17"/>
      <c r="Z293" s="17"/>
    </row>
    <row r="294" spans="1:26" ht="12.75">
      <c r="A294" s="17"/>
      <c r="B294" s="17"/>
      <c r="C294" s="17"/>
      <c r="D294" s="17"/>
      <c r="E294" s="17"/>
      <c r="F294" s="17"/>
      <c r="G294" s="17"/>
      <c r="H294" s="17"/>
      <c r="I294" s="17"/>
      <c r="J294" s="56"/>
      <c r="K294" s="75"/>
      <c r="L294" s="62"/>
      <c r="M294" s="17"/>
      <c r="N294" s="17"/>
      <c r="O294" s="17"/>
      <c r="P294" s="56"/>
      <c r="Q294" s="83">
        <v>4410</v>
      </c>
      <c r="R294" s="73" t="s">
        <v>472</v>
      </c>
      <c r="S294" s="57"/>
      <c r="T294" s="17"/>
      <c r="U294" s="17"/>
      <c r="V294" s="17"/>
      <c r="W294" s="17"/>
      <c r="X294" s="17"/>
      <c r="Y294" s="17"/>
      <c r="Z294" s="17"/>
    </row>
    <row r="295" spans="1:26" ht="12.75">
      <c r="A295" s="17"/>
      <c r="B295" s="17"/>
      <c r="C295" s="17"/>
      <c r="D295" s="17"/>
      <c r="E295" s="17"/>
      <c r="F295" s="17"/>
      <c r="G295" s="17"/>
      <c r="H295" s="17"/>
      <c r="I295" s="17"/>
      <c r="J295" s="56"/>
      <c r="K295" s="75"/>
      <c r="L295" s="62"/>
      <c r="M295" s="17"/>
      <c r="N295" s="17"/>
      <c r="O295" s="17"/>
      <c r="P295" s="56"/>
      <c r="Q295" s="83">
        <v>4502</v>
      </c>
      <c r="R295" s="73" t="s">
        <v>472</v>
      </c>
      <c r="S295" s="57"/>
      <c r="T295" s="17"/>
      <c r="U295" s="17"/>
      <c r="V295" s="17"/>
      <c r="W295" s="17"/>
      <c r="X295" s="17"/>
      <c r="Y295" s="17"/>
      <c r="Z295" s="17"/>
    </row>
    <row r="296" spans="1:26" ht="12.75">
      <c r="A296" s="17"/>
      <c r="B296" s="17"/>
      <c r="C296" s="17"/>
      <c r="D296" s="17"/>
      <c r="E296" s="17"/>
      <c r="F296" s="17"/>
      <c r="G296" s="17"/>
      <c r="H296" s="17"/>
      <c r="I296" s="17"/>
      <c r="J296" s="56"/>
      <c r="K296" s="75"/>
      <c r="L296" s="62"/>
      <c r="M296" s="17"/>
      <c r="N296" s="17"/>
      <c r="O296" s="17"/>
      <c r="P296" s="56"/>
      <c r="Q296" s="83">
        <v>4506</v>
      </c>
      <c r="R296" s="73" t="s">
        <v>472</v>
      </c>
      <c r="S296" s="57"/>
      <c r="T296" s="17"/>
      <c r="U296" s="17"/>
      <c r="V296" s="17"/>
      <c r="W296" s="17"/>
      <c r="X296" s="17"/>
      <c r="Y296" s="17"/>
      <c r="Z296" s="17"/>
    </row>
    <row r="297" spans="1:26" ht="12.75">
      <c r="A297" s="17"/>
      <c r="B297" s="17"/>
      <c r="C297" s="17"/>
      <c r="D297" s="17"/>
      <c r="E297" s="17"/>
      <c r="F297" s="17"/>
      <c r="G297" s="17"/>
      <c r="H297" s="17"/>
      <c r="I297" s="17"/>
      <c r="J297" s="56"/>
      <c r="K297" s="75"/>
      <c r="L297" s="62"/>
      <c r="M297" s="17"/>
      <c r="N297" s="17"/>
      <c r="O297" s="17"/>
      <c r="P297" s="56"/>
      <c r="Q297" s="83">
        <v>4509</v>
      </c>
      <c r="R297" s="73" t="s">
        <v>472</v>
      </c>
      <c r="S297" s="57"/>
      <c r="T297" s="17"/>
      <c r="U297" s="17"/>
      <c r="V297" s="17"/>
      <c r="W297" s="17"/>
      <c r="X297" s="17"/>
      <c r="Y297" s="17"/>
      <c r="Z297" s="17"/>
    </row>
    <row r="298" spans="1:26" ht="12.75">
      <c r="A298" s="17"/>
      <c r="B298" s="17"/>
      <c r="C298" s="17"/>
      <c r="D298" s="17"/>
      <c r="E298" s="17"/>
      <c r="F298" s="17"/>
      <c r="G298" s="17"/>
      <c r="H298" s="17"/>
      <c r="I298" s="17"/>
      <c r="J298" s="56"/>
      <c r="K298" s="75"/>
      <c r="L298" s="62"/>
      <c r="M298" s="17"/>
      <c r="N298" s="17"/>
      <c r="O298" s="17"/>
      <c r="P298" s="56"/>
      <c r="Q298" s="83">
        <v>4510</v>
      </c>
      <c r="R298" s="73" t="s">
        <v>472</v>
      </c>
      <c r="S298" s="57"/>
      <c r="T298" s="17"/>
      <c r="U298" s="17"/>
      <c r="V298" s="17"/>
      <c r="W298" s="17"/>
      <c r="X298" s="17"/>
      <c r="Y298" s="17"/>
      <c r="Z298" s="17"/>
    </row>
    <row r="299" spans="1:26" ht="12.75">
      <c r="A299" s="17"/>
      <c r="B299" s="17"/>
      <c r="C299" s="17"/>
      <c r="D299" s="17"/>
      <c r="E299" s="17"/>
      <c r="F299" s="17"/>
      <c r="G299" s="17"/>
      <c r="H299" s="17"/>
      <c r="I299" s="17"/>
      <c r="J299" s="56"/>
      <c r="K299" s="75"/>
      <c r="L299" s="62"/>
      <c r="M299" s="17"/>
      <c r="N299" s="17"/>
      <c r="O299" s="17"/>
      <c r="P299" s="56"/>
      <c r="Q299" s="83">
        <v>4511</v>
      </c>
      <c r="R299" s="73" t="s">
        <v>472</v>
      </c>
      <c r="S299" s="57"/>
      <c r="T299" s="17"/>
      <c r="U299" s="17"/>
      <c r="V299" s="17"/>
      <c r="W299" s="17"/>
      <c r="X299" s="17"/>
      <c r="Y299" s="17"/>
      <c r="Z299" s="17"/>
    </row>
    <row r="300" spans="1:26" ht="12.75">
      <c r="A300" s="17"/>
      <c r="B300" s="17"/>
      <c r="C300" s="17"/>
      <c r="D300" s="17"/>
      <c r="E300" s="17"/>
      <c r="F300" s="17"/>
      <c r="G300" s="17"/>
      <c r="H300" s="17"/>
      <c r="I300" s="17"/>
      <c r="J300" s="56"/>
      <c r="K300" s="75"/>
      <c r="L300" s="62"/>
      <c r="M300" s="17"/>
      <c r="N300" s="17"/>
      <c r="O300" s="17"/>
      <c r="P300" s="56"/>
      <c r="Q300" s="83">
        <v>4602</v>
      </c>
      <c r="R300" s="73" t="s">
        <v>472</v>
      </c>
      <c r="S300" s="57"/>
      <c r="T300" s="17"/>
      <c r="U300" s="17"/>
      <c r="V300" s="17"/>
      <c r="W300" s="17"/>
      <c r="X300" s="17"/>
      <c r="Y300" s="17"/>
      <c r="Z300" s="17"/>
    </row>
    <row r="301" spans="1:26" ht="12.75">
      <c r="A301" s="17"/>
      <c r="B301" s="17"/>
      <c r="C301" s="17"/>
      <c r="D301" s="17"/>
      <c r="E301" s="17"/>
      <c r="F301" s="17"/>
      <c r="G301" s="17"/>
      <c r="H301" s="17"/>
      <c r="I301" s="17"/>
      <c r="J301" s="56"/>
      <c r="K301" s="75"/>
      <c r="L301" s="62"/>
      <c r="M301" s="17"/>
      <c r="N301" s="17"/>
      <c r="O301" s="17"/>
      <c r="P301" s="56"/>
      <c r="Q301" s="83">
        <v>4603</v>
      </c>
      <c r="R301" s="73" t="s">
        <v>472</v>
      </c>
      <c r="S301" s="57"/>
      <c r="T301" s="17"/>
      <c r="U301" s="17"/>
      <c r="V301" s="17"/>
      <c r="W301" s="17"/>
      <c r="X301" s="17"/>
      <c r="Y301" s="17"/>
      <c r="Z301" s="17"/>
    </row>
    <row r="302" spans="1:26" ht="12.75">
      <c r="A302" s="17"/>
      <c r="B302" s="17"/>
      <c r="C302" s="17"/>
      <c r="D302" s="17"/>
      <c r="E302" s="17"/>
      <c r="F302" s="17"/>
      <c r="G302" s="17"/>
      <c r="H302" s="17"/>
      <c r="I302" s="17"/>
      <c r="J302" s="56"/>
      <c r="K302" s="75"/>
      <c r="L302" s="62"/>
      <c r="M302" s="17"/>
      <c r="N302" s="17"/>
      <c r="O302" s="17"/>
      <c r="P302" s="56"/>
      <c r="Q302" s="83">
        <v>4604</v>
      </c>
      <c r="R302" s="73" t="s">
        <v>472</v>
      </c>
      <c r="S302" s="57"/>
      <c r="T302" s="17"/>
      <c r="U302" s="17"/>
      <c r="V302" s="17"/>
      <c r="W302" s="17"/>
      <c r="X302" s="17"/>
      <c r="Y302" s="17"/>
      <c r="Z302" s="17"/>
    </row>
    <row r="303" spans="1:26" ht="12.75">
      <c r="A303" s="17"/>
      <c r="B303" s="17"/>
      <c r="C303" s="17"/>
      <c r="D303" s="17"/>
      <c r="E303" s="17"/>
      <c r="F303" s="17"/>
      <c r="G303" s="17"/>
      <c r="H303" s="17"/>
      <c r="I303" s="17"/>
      <c r="J303" s="56"/>
      <c r="K303" s="75"/>
      <c r="L303" s="62"/>
      <c r="M303" s="17"/>
      <c r="N303" s="17"/>
      <c r="O303" s="17"/>
      <c r="P303" s="56"/>
      <c r="Q303" s="83">
        <v>4605</v>
      </c>
      <c r="R303" s="73" t="s">
        <v>472</v>
      </c>
      <c r="S303" s="57"/>
      <c r="T303" s="17"/>
      <c r="U303" s="17"/>
      <c r="V303" s="17"/>
      <c r="W303" s="17"/>
      <c r="X303" s="17"/>
      <c r="Y303" s="17"/>
      <c r="Z303" s="17"/>
    </row>
    <row r="304" spans="1:26" ht="12.75">
      <c r="A304" s="17"/>
      <c r="B304" s="17"/>
      <c r="C304" s="17"/>
      <c r="D304" s="17"/>
      <c r="E304" s="17"/>
      <c r="F304" s="17"/>
      <c r="G304" s="17"/>
      <c r="H304" s="17"/>
      <c r="I304" s="17"/>
      <c r="J304" s="56"/>
      <c r="K304" s="75"/>
      <c r="L304" s="62"/>
      <c r="M304" s="17"/>
      <c r="N304" s="17"/>
      <c r="O304" s="17"/>
      <c r="P304" s="56"/>
      <c r="Q304" s="83">
        <v>4606</v>
      </c>
      <c r="R304" s="73" t="s">
        <v>472</v>
      </c>
      <c r="S304" s="57"/>
      <c r="T304" s="17"/>
      <c r="U304" s="17"/>
      <c r="V304" s="17"/>
      <c r="W304" s="17"/>
      <c r="X304" s="17"/>
      <c r="Y304" s="17"/>
      <c r="Z304" s="17"/>
    </row>
    <row r="305" spans="1:26" ht="12.75">
      <c r="A305" s="17"/>
      <c r="B305" s="17"/>
      <c r="C305" s="17"/>
      <c r="D305" s="17"/>
      <c r="E305" s="17"/>
      <c r="F305" s="17"/>
      <c r="G305" s="17"/>
      <c r="H305" s="17"/>
      <c r="I305" s="17"/>
      <c r="J305" s="56"/>
      <c r="K305" s="75"/>
      <c r="L305" s="62"/>
      <c r="M305" s="17"/>
      <c r="N305" s="17"/>
      <c r="O305" s="17"/>
      <c r="P305" s="56"/>
      <c r="Q305" s="83">
        <v>4607</v>
      </c>
      <c r="R305" s="73" t="s">
        <v>472</v>
      </c>
      <c r="S305" s="57"/>
      <c r="T305" s="17"/>
      <c r="U305" s="17"/>
      <c r="V305" s="17"/>
      <c r="W305" s="17"/>
      <c r="X305" s="17"/>
      <c r="Y305" s="17"/>
      <c r="Z305" s="17"/>
    </row>
    <row r="306" spans="1:26" ht="12.75">
      <c r="A306" s="17"/>
      <c r="B306" s="17"/>
      <c r="C306" s="17"/>
      <c r="D306" s="17"/>
      <c r="E306" s="17"/>
      <c r="F306" s="17"/>
      <c r="G306" s="17"/>
      <c r="H306" s="17"/>
      <c r="I306" s="17"/>
      <c r="J306" s="56"/>
      <c r="K306" s="75"/>
      <c r="L306" s="62"/>
      <c r="M306" s="17"/>
      <c r="N306" s="17"/>
      <c r="O306" s="17"/>
      <c r="P306" s="56"/>
      <c r="Q306" s="83">
        <v>4608</v>
      </c>
      <c r="R306" s="73" t="s">
        <v>472</v>
      </c>
      <c r="S306" s="57"/>
      <c r="T306" s="17"/>
      <c r="U306" s="17"/>
      <c r="V306" s="17"/>
      <c r="W306" s="17"/>
      <c r="X306" s="17"/>
      <c r="Y306" s="17"/>
      <c r="Z306" s="17"/>
    </row>
    <row r="307" spans="1:26" ht="12.75">
      <c r="A307" s="17"/>
      <c r="B307" s="17"/>
      <c r="C307" s="17"/>
      <c r="D307" s="17"/>
      <c r="E307" s="17"/>
      <c r="F307" s="17"/>
      <c r="G307" s="17"/>
      <c r="H307" s="17"/>
      <c r="I307" s="17"/>
      <c r="J307" s="56"/>
      <c r="K307" s="75"/>
      <c r="L307" s="62"/>
      <c r="M307" s="17"/>
      <c r="N307" s="17"/>
      <c r="O307" s="17"/>
      <c r="P307" s="56"/>
      <c r="Q307" s="83">
        <v>4609</v>
      </c>
      <c r="R307" s="73" t="s">
        <v>472</v>
      </c>
      <c r="S307" s="57"/>
      <c r="T307" s="17"/>
      <c r="U307" s="17"/>
      <c r="V307" s="17"/>
      <c r="W307" s="17"/>
      <c r="X307" s="17"/>
      <c r="Y307" s="17"/>
      <c r="Z307" s="17"/>
    </row>
    <row r="308" spans="1:26" ht="12.75">
      <c r="A308" s="17"/>
      <c r="B308" s="17"/>
      <c r="C308" s="17"/>
      <c r="D308" s="17"/>
      <c r="E308" s="17"/>
      <c r="F308" s="17"/>
      <c r="G308" s="17"/>
      <c r="H308" s="17"/>
      <c r="I308" s="17"/>
      <c r="J308" s="56"/>
      <c r="K308" s="75"/>
      <c r="L308" s="62"/>
      <c r="M308" s="17"/>
      <c r="N308" s="17"/>
      <c r="O308" s="17"/>
      <c r="P308" s="56"/>
      <c r="Q308" s="83">
        <v>4610</v>
      </c>
      <c r="R308" s="73" t="s">
        <v>472</v>
      </c>
      <c r="S308" s="57"/>
      <c r="T308" s="17"/>
      <c r="U308" s="17"/>
      <c r="V308" s="17"/>
      <c r="W308" s="17"/>
      <c r="X308" s="17"/>
      <c r="Y308" s="17"/>
      <c r="Z308" s="17"/>
    </row>
    <row r="309" spans="1:26" ht="12.75">
      <c r="A309" s="17"/>
      <c r="B309" s="17"/>
      <c r="C309" s="17"/>
      <c r="D309" s="17"/>
      <c r="E309" s="17"/>
      <c r="F309" s="17"/>
      <c r="G309" s="17"/>
      <c r="H309" s="17"/>
      <c r="I309" s="17"/>
      <c r="J309" s="56"/>
      <c r="K309" s="75"/>
      <c r="L309" s="62"/>
      <c r="M309" s="17"/>
      <c r="N309" s="17"/>
      <c r="O309" s="17"/>
      <c r="P309" s="56"/>
      <c r="Q309" s="83">
        <v>4612</v>
      </c>
      <c r="R309" s="73" t="s">
        <v>472</v>
      </c>
      <c r="S309" s="57"/>
      <c r="T309" s="17"/>
      <c r="U309" s="17"/>
      <c r="V309" s="17"/>
      <c r="W309" s="17"/>
      <c r="X309" s="17"/>
      <c r="Y309" s="17"/>
      <c r="Z309" s="17"/>
    </row>
    <row r="310" spans="1:26" ht="12.75">
      <c r="A310" s="17"/>
      <c r="B310" s="17"/>
      <c r="C310" s="17"/>
      <c r="D310" s="17"/>
      <c r="E310" s="17"/>
      <c r="F310" s="17"/>
      <c r="G310" s="17"/>
      <c r="H310" s="17"/>
      <c r="I310" s="17"/>
      <c r="J310" s="56"/>
      <c r="K310" s="75"/>
      <c r="L310" s="62"/>
      <c r="M310" s="17"/>
      <c r="N310" s="17"/>
      <c r="O310" s="17"/>
      <c r="P310" s="56"/>
      <c r="Q310" s="83">
        <v>4613</v>
      </c>
      <c r="R310" s="73" t="s">
        <v>472</v>
      </c>
      <c r="S310" s="57"/>
      <c r="T310" s="17"/>
      <c r="U310" s="17"/>
      <c r="V310" s="17"/>
      <c r="W310" s="17"/>
      <c r="X310" s="17"/>
      <c r="Y310" s="17"/>
      <c r="Z310" s="17"/>
    </row>
    <row r="311" spans="1:26" ht="12.75">
      <c r="A311" s="17"/>
      <c r="B311" s="17"/>
      <c r="C311" s="17"/>
      <c r="D311" s="17"/>
      <c r="E311" s="17"/>
      <c r="F311" s="17"/>
      <c r="G311" s="17"/>
      <c r="H311" s="17"/>
      <c r="I311" s="17"/>
      <c r="J311" s="56"/>
      <c r="K311" s="75"/>
      <c r="L311" s="62"/>
      <c r="M311" s="17"/>
      <c r="N311" s="17"/>
      <c r="O311" s="17"/>
      <c r="P311" s="56"/>
      <c r="Q311" s="83">
        <v>4702</v>
      </c>
      <c r="R311" s="73" t="s">
        <v>472</v>
      </c>
      <c r="S311" s="57"/>
      <c r="T311" s="17"/>
      <c r="U311" s="17"/>
      <c r="V311" s="17"/>
      <c r="W311" s="17"/>
      <c r="X311" s="17"/>
      <c r="Y311" s="17"/>
      <c r="Z311" s="17"/>
    </row>
    <row r="312" spans="1:26" ht="12.75">
      <c r="A312" s="17"/>
      <c r="B312" s="17"/>
      <c r="C312" s="17"/>
      <c r="D312" s="17"/>
      <c r="E312" s="17"/>
      <c r="F312" s="17"/>
      <c r="G312" s="17"/>
      <c r="H312" s="17"/>
      <c r="I312" s="17"/>
      <c r="J312" s="56"/>
      <c r="K312" s="75"/>
      <c r="L312" s="62"/>
      <c r="M312" s="17"/>
      <c r="N312" s="17"/>
      <c r="O312" s="17"/>
      <c r="P312" s="56"/>
      <c r="Q312" s="83">
        <v>4703</v>
      </c>
      <c r="R312" s="73" t="s">
        <v>472</v>
      </c>
      <c r="S312" s="57"/>
      <c r="T312" s="17"/>
      <c r="U312" s="17"/>
      <c r="V312" s="17"/>
      <c r="W312" s="17"/>
      <c r="X312" s="17"/>
      <c r="Y312" s="17"/>
      <c r="Z312" s="17"/>
    </row>
    <row r="313" spans="1:26" ht="12.75">
      <c r="A313" s="17"/>
      <c r="B313" s="17"/>
      <c r="C313" s="17"/>
      <c r="D313" s="17"/>
      <c r="E313" s="17"/>
      <c r="F313" s="17"/>
      <c r="G313" s="17"/>
      <c r="H313" s="17"/>
      <c r="I313" s="17"/>
      <c r="J313" s="56"/>
      <c r="K313" s="75"/>
      <c r="L313" s="62"/>
      <c r="M313" s="17"/>
      <c r="N313" s="17"/>
      <c r="O313" s="17"/>
      <c r="P313" s="56"/>
      <c r="Q313" s="83">
        <v>4704</v>
      </c>
      <c r="R313" s="73" t="s">
        <v>472</v>
      </c>
      <c r="S313" s="57"/>
      <c r="T313" s="17"/>
      <c r="U313" s="17"/>
      <c r="V313" s="17"/>
      <c r="W313" s="17"/>
      <c r="X313" s="17"/>
      <c r="Y313" s="17"/>
      <c r="Z313" s="17"/>
    </row>
    <row r="314" spans="1:26" ht="12.75">
      <c r="A314" s="17"/>
      <c r="B314" s="17"/>
      <c r="C314" s="17"/>
      <c r="D314" s="17"/>
      <c r="E314" s="17"/>
      <c r="F314" s="17"/>
      <c r="G314" s="17"/>
      <c r="H314" s="17"/>
      <c r="I314" s="17"/>
      <c r="J314" s="56"/>
      <c r="K314" s="75"/>
      <c r="L314" s="62"/>
      <c r="M314" s="17"/>
      <c r="N314" s="17"/>
      <c r="O314" s="17"/>
      <c r="P314" s="56"/>
      <c r="Q314" s="83">
        <v>4706</v>
      </c>
      <c r="R314" s="73" t="s">
        <v>472</v>
      </c>
      <c r="S314" s="57"/>
      <c r="T314" s="17"/>
      <c r="U314" s="17"/>
      <c r="V314" s="17"/>
      <c r="W314" s="17"/>
      <c r="X314" s="17"/>
      <c r="Y314" s="17"/>
      <c r="Z314" s="17"/>
    </row>
    <row r="315" spans="1:26" ht="12.75">
      <c r="A315" s="17"/>
      <c r="B315" s="17"/>
      <c r="C315" s="17"/>
      <c r="D315" s="17"/>
      <c r="E315" s="17"/>
      <c r="F315" s="17"/>
      <c r="G315" s="17"/>
      <c r="H315" s="17"/>
      <c r="I315" s="17"/>
      <c r="J315" s="56"/>
      <c r="K315" s="75"/>
      <c r="L315" s="62"/>
      <c r="M315" s="17"/>
      <c r="N315" s="17"/>
      <c r="O315" s="17"/>
      <c r="P315" s="56"/>
      <c r="Q315" s="83">
        <v>4707</v>
      </c>
      <c r="R315" s="73" t="s">
        <v>472</v>
      </c>
      <c r="S315" s="57"/>
      <c r="T315" s="17"/>
      <c r="U315" s="17"/>
      <c r="V315" s="17"/>
      <c r="W315" s="17"/>
      <c r="X315" s="17"/>
      <c r="Y315" s="17"/>
      <c r="Z315" s="17"/>
    </row>
    <row r="316" spans="1:26" ht="12.75">
      <c r="A316" s="17"/>
      <c r="B316" s="17"/>
      <c r="C316" s="17"/>
      <c r="D316" s="17"/>
      <c r="E316" s="17"/>
      <c r="F316" s="17"/>
      <c r="G316" s="17"/>
      <c r="H316" s="17"/>
      <c r="I316" s="17"/>
      <c r="J316" s="56"/>
      <c r="K316" s="75"/>
      <c r="L316" s="62"/>
      <c r="M316" s="17"/>
      <c r="N316" s="17"/>
      <c r="O316" s="17"/>
      <c r="P316" s="56"/>
      <c r="Q316" s="83">
        <v>4708</v>
      </c>
      <c r="R316" s="73" t="s">
        <v>472</v>
      </c>
      <c r="S316" s="57"/>
      <c r="T316" s="17"/>
      <c r="U316" s="17"/>
      <c r="V316" s="17"/>
      <c r="W316" s="17"/>
      <c r="X316" s="17"/>
      <c r="Y316" s="17"/>
      <c r="Z316" s="17"/>
    </row>
    <row r="317" spans="1:26" ht="12.75">
      <c r="A317" s="17"/>
      <c r="B317" s="17"/>
      <c r="C317" s="17"/>
      <c r="D317" s="17"/>
      <c r="E317" s="17"/>
      <c r="F317" s="17"/>
      <c r="G317" s="17"/>
      <c r="H317" s="17"/>
      <c r="I317" s="17"/>
      <c r="J317" s="56"/>
      <c r="K317" s="75"/>
      <c r="L317" s="62"/>
      <c r="M317" s="17"/>
      <c r="N317" s="17"/>
      <c r="O317" s="17"/>
      <c r="P317" s="56"/>
      <c r="Q317" s="83">
        <v>4709</v>
      </c>
      <c r="R317" s="73" t="s">
        <v>472</v>
      </c>
      <c r="S317" s="57"/>
      <c r="T317" s="17"/>
      <c r="U317" s="17"/>
      <c r="V317" s="17"/>
      <c r="W317" s="17"/>
      <c r="X317" s="17"/>
      <c r="Y317" s="17"/>
      <c r="Z317" s="17"/>
    </row>
    <row r="318" spans="1:26" ht="12.75">
      <c r="A318" s="17"/>
      <c r="B318" s="17"/>
      <c r="C318" s="17"/>
      <c r="D318" s="17"/>
      <c r="E318" s="17"/>
      <c r="F318" s="17"/>
      <c r="G318" s="17"/>
      <c r="H318" s="17"/>
      <c r="I318" s="17"/>
      <c r="J318" s="56"/>
      <c r="K318" s="75"/>
      <c r="L318" s="62"/>
      <c r="M318" s="17"/>
      <c r="N318" s="17"/>
      <c r="O318" s="17"/>
      <c r="P318" s="56"/>
      <c r="Q318" s="83">
        <v>4710</v>
      </c>
      <c r="R318" s="73" t="s">
        <v>472</v>
      </c>
      <c r="S318" s="57"/>
      <c r="T318" s="17"/>
      <c r="U318" s="17"/>
      <c r="V318" s="17"/>
      <c r="W318" s="17"/>
      <c r="X318" s="17"/>
      <c r="Y318" s="17"/>
      <c r="Z318" s="17"/>
    </row>
    <row r="319" spans="1:26" ht="12.75">
      <c r="A319" s="17"/>
      <c r="B319" s="17"/>
      <c r="C319" s="17"/>
      <c r="D319" s="17"/>
      <c r="E319" s="17"/>
      <c r="F319" s="17"/>
      <c r="G319" s="17"/>
      <c r="H319" s="17"/>
      <c r="I319" s="17"/>
      <c r="J319" s="56"/>
      <c r="K319" s="75"/>
      <c r="L319" s="62"/>
      <c r="M319" s="17"/>
      <c r="N319" s="17"/>
      <c r="O319" s="17"/>
      <c r="P319" s="56"/>
      <c r="Q319" s="83">
        <v>4712</v>
      </c>
      <c r="R319" s="73" t="s">
        <v>472</v>
      </c>
      <c r="S319" s="57"/>
      <c r="T319" s="17"/>
      <c r="U319" s="17"/>
      <c r="V319" s="17"/>
      <c r="W319" s="17"/>
      <c r="X319" s="17"/>
      <c r="Y319" s="17"/>
      <c r="Z319" s="17"/>
    </row>
    <row r="320" spans="1:26" ht="12.75">
      <c r="A320" s="17"/>
      <c r="B320" s="17"/>
      <c r="C320" s="17"/>
      <c r="D320" s="17"/>
      <c r="E320" s="17"/>
      <c r="F320" s="17"/>
      <c r="G320" s="17"/>
      <c r="H320" s="17"/>
      <c r="I320" s="17"/>
      <c r="J320" s="56"/>
      <c r="K320" s="75"/>
      <c r="L320" s="62"/>
      <c r="M320" s="17"/>
      <c r="N320" s="17"/>
      <c r="O320" s="17"/>
      <c r="P320" s="56"/>
      <c r="Q320" s="83">
        <v>5001</v>
      </c>
      <c r="R320" s="73" t="s">
        <v>472</v>
      </c>
      <c r="S320" s="57"/>
      <c r="T320" s="17"/>
      <c r="U320" s="17"/>
      <c r="V320" s="17"/>
      <c r="W320" s="17"/>
      <c r="X320" s="17"/>
      <c r="Y320" s="17"/>
      <c r="Z320" s="17"/>
    </row>
    <row r="321" spans="1:26" ht="12.75">
      <c r="A321" s="17"/>
      <c r="B321" s="17"/>
      <c r="C321" s="17"/>
      <c r="D321" s="17"/>
      <c r="E321" s="17"/>
      <c r="F321" s="17"/>
      <c r="G321" s="17"/>
      <c r="H321" s="17"/>
      <c r="I321" s="17"/>
      <c r="J321" s="56"/>
      <c r="K321" s="75"/>
      <c r="L321" s="62"/>
      <c r="M321" s="17"/>
      <c r="N321" s="17"/>
      <c r="O321" s="17"/>
      <c r="P321" s="56"/>
      <c r="Q321" s="83">
        <v>5063</v>
      </c>
      <c r="R321" s="73" t="s">
        <v>472</v>
      </c>
      <c r="S321" s="57"/>
      <c r="T321" s="17"/>
      <c r="U321" s="17"/>
      <c r="V321" s="17"/>
      <c r="W321" s="17"/>
      <c r="X321" s="17"/>
      <c r="Y321" s="17"/>
      <c r="Z321" s="17"/>
    </row>
    <row r="322" spans="1:26" ht="12.75">
      <c r="A322" s="17"/>
      <c r="B322" s="17"/>
      <c r="C322" s="17"/>
      <c r="D322" s="17"/>
      <c r="E322" s="17"/>
      <c r="F322" s="17"/>
      <c r="G322" s="17"/>
      <c r="H322" s="17"/>
      <c r="I322" s="17"/>
      <c r="J322" s="56"/>
      <c r="K322" s="75"/>
      <c r="L322" s="62"/>
      <c r="M322" s="17"/>
      <c r="N322" s="17"/>
      <c r="O322" s="17"/>
      <c r="P322" s="56"/>
      <c r="Q322" s="83">
        <v>5072</v>
      </c>
      <c r="R322" s="73" t="s">
        <v>472</v>
      </c>
      <c r="S322" s="57"/>
      <c r="T322" s="17"/>
      <c r="U322" s="17"/>
      <c r="V322" s="17"/>
      <c r="W322" s="17"/>
      <c r="X322" s="17"/>
      <c r="Y322" s="17"/>
      <c r="Z322" s="17"/>
    </row>
    <row r="323" spans="1:26" ht="12.75">
      <c r="A323" s="17"/>
      <c r="B323" s="17"/>
      <c r="C323" s="17"/>
      <c r="D323" s="17"/>
      <c r="E323" s="17"/>
      <c r="F323" s="17"/>
      <c r="G323" s="17"/>
      <c r="H323" s="17"/>
      <c r="I323" s="17"/>
      <c r="J323" s="56"/>
      <c r="K323" s="75"/>
      <c r="L323" s="62"/>
      <c r="M323" s="17"/>
      <c r="N323" s="17"/>
      <c r="O323" s="17"/>
      <c r="P323" s="56"/>
      <c r="Q323" s="83">
        <v>5101</v>
      </c>
      <c r="R323" s="73" t="s">
        <v>219</v>
      </c>
      <c r="S323" s="57"/>
      <c r="T323" s="17"/>
      <c r="U323" s="17"/>
      <c r="V323" s="17"/>
      <c r="W323" s="17"/>
      <c r="X323" s="17"/>
      <c r="Y323" s="17"/>
      <c r="Z323" s="17"/>
    </row>
    <row r="324" spans="1:26" ht="12.75">
      <c r="A324" s="17"/>
      <c r="B324" s="17"/>
      <c r="C324" s="17"/>
      <c r="D324" s="17"/>
      <c r="E324" s="17"/>
      <c r="F324" s="17"/>
      <c r="G324" s="17"/>
      <c r="H324" s="17"/>
      <c r="I324" s="17"/>
      <c r="J324" s="56"/>
      <c r="K324" s="75"/>
      <c r="L324" s="62"/>
      <c r="M324" s="17"/>
      <c r="N324" s="17"/>
      <c r="O324" s="17"/>
      <c r="P324" s="56"/>
      <c r="Q324" s="83">
        <v>5102</v>
      </c>
      <c r="R324" s="73" t="s">
        <v>219</v>
      </c>
      <c r="S324" s="57"/>
      <c r="T324" s="17"/>
      <c r="U324" s="17"/>
      <c r="V324" s="17"/>
      <c r="W324" s="17"/>
      <c r="X324" s="17"/>
      <c r="Y324" s="17"/>
      <c r="Z324" s="17"/>
    </row>
    <row r="325" spans="1:26" ht="12.75">
      <c r="A325" s="17"/>
      <c r="B325" s="17"/>
      <c r="C325" s="17"/>
      <c r="D325" s="17"/>
      <c r="E325" s="17"/>
      <c r="F325" s="17"/>
      <c r="G325" s="17"/>
      <c r="H325" s="17"/>
      <c r="I325" s="17"/>
      <c r="J325" s="56"/>
      <c r="K325" s="75"/>
      <c r="L325" s="62"/>
      <c r="M325" s="17"/>
      <c r="N325" s="17"/>
      <c r="O325" s="17"/>
      <c r="P325" s="56"/>
      <c r="Q325" s="83">
        <v>5103</v>
      </c>
      <c r="R325" s="73" t="s">
        <v>219</v>
      </c>
      <c r="S325" s="57"/>
      <c r="T325" s="17"/>
      <c r="U325" s="17"/>
      <c r="V325" s="17"/>
      <c r="W325" s="17"/>
      <c r="X325" s="17"/>
      <c r="Y325" s="17"/>
      <c r="Z325" s="17"/>
    </row>
    <row r="326" spans="1:26" ht="12.75">
      <c r="A326" s="17"/>
      <c r="B326" s="17"/>
      <c r="C326" s="17"/>
      <c r="D326" s="17"/>
      <c r="E326" s="17"/>
      <c r="F326" s="17"/>
      <c r="G326" s="17"/>
      <c r="H326" s="17"/>
      <c r="I326" s="17"/>
      <c r="J326" s="56"/>
      <c r="K326" s="75"/>
      <c r="L326" s="62"/>
      <c r="M326" s="17"/>
      <c r="N326" s="17"/>
      <c r="O326" s="17"/>
      <c r="P326" s="56"/>
      <c r="Q326" s="83">
        <v>5104</v>
      </c>
      <c r="R326" s="73" t="s">
        <v>219</v>
      </c>
      <c r="S326" s="57"/>
      <c r="T326" s="17"/>
      <c r="U326" s="17"/>
      <c r="V326" s="17"/>
      <c r="W326" s="17"/>
      <c r="X326" s="17"/>
      <c r="Y326" s="17"/>
      <c r="Z326" s="17"/>
    </row>
    <row r="327" spans="1:26" ht="12.75">
      <c r="A327" s="17"/>
      <c r="B327" s="17"/>
      <c r="C327" s="17"/>
      <c r="D327" s="17"/>
      <c r="E327" s="17"/>
      <c r="F327" s="17"/>
      <c r="G327" s="17"/>
      <c r="H327" s="17"/>
      <c r="I327" s="17"/>
      <c r="J327" s="56"/>
      <c r="K327" s="75"/>
      <c r="L327" s="62"/>
      <c r="M327" s="17"/>
      <c r="N327" s="17"/>
      <c r="O327" s="17"/>
      <c r="P327" s="56"/>
      <c r="Q327" s="83">
        <v>5105</v>
      </c>
      <c r="R327" s="73" t="s">
        <v>219</v>
      </c>
      <c r="S327" s="57"/>
      <c r="T327" s="17"/>
      <c r="U327" s="17"/>
      <c r="V327" s="17"/>
      <c r="W327" s="17"/>
      <c r="X327" s="17"/>
      <c r="Y327" s="17"/>
      <c r="Z327" s="17"/>
    </row>
    <row r="328" spans="1:26" ht="12.75">
      <c r="A328" s="17"/>
      <c r="B328" s="17"/>
      <c r="C328" s="17"/>
      <c r="D328" s="17"/>
      <c r="E328" s="17"/>
      <c r="F328" s="17"/>
      <c r="G328" s="17"/>
      <c r="H328" s="17"/>
      <c r="I328" s="17"/>
      <c r="J328" s="56"/>
      <c r="K328" s="75"/>
      <c r="L328" s="62"/>
      <c r="M328" s="17"/>
      <c r="N328" s="17"/>
      <c r="O328" s="17"/>
      <c r="P328" s="56"/>
      <c r="Q328" s="83">
        <v>5106</v>
      </c>
      <c r="R328" s="73" t="s">
        <v>219</v>
      </c>
      <c r="S328" s="57"/>
      <c r="T328" s="17"/>
      <c r="U328" s="17"/>
      <c r="V328" s="17"/>
      <c r="W328" s="17"/>
      <c r="X328" s="17"/>
      <c r="Y328" s="17"/>
      <c r="Z328" s="17"/>
    </row>
    <row r="329" spans="1:26" ht="12.75">
      <c r="A329" s="17"/>
      <c r="B329" s="17"/>
      <c r="C329" s="17"/>
      <c r="D329" s="17"/>
      <c r="E329" s="17"/>
      <c r="F329" s="17"/>
      <c r="G329" s="17"/>
      <c r="H329" s="17"/>
      <c r="I329" s="17"/>
      <c r="J329" s="56"/>
      <c r="K329" s="75"/>
      <c r="L329" s="62"/>
      <c r="M329" s="17"/>
      <c r="N329" s="17"/>
      <c r="O329" s="17"/>
      <c r="P329" s="56"/>
      <c r="Q329" s="83">
        <v>5107</v>
      </c>
      <c r="R329" s="73" t="s">
        <v>219</v>
      </c>
      <c r="S329" s="57"/>
      <c r="T329" s="17"/>
      <c r="U329" s="17"/>
      <c r="V329" s="17"/>
      <c r="W329" s="17"/>
      <c r="X329" s="17"/>
      <c r="Y329" s="17"/>
      <c r="Z329" s="17"/>
    </row>
    <row r="330" spans="1:26" ht="12.75">
      <c r="A330" s="17"/>
      <c r="B330" s="17"/>
      <c r="C330" s="17"/>
      <c r="D330" s="17"/>
      <c r="E330" s="17"/>
      <c r="F330" s="17"/>
      <c r="G330" s="17"/>
      <c r="H330" s="17"/>
      <c r="I330" s="17"/>
      <c r="J330" s="56"/>
      <c r="K330" s="75"/>
      <c r="L330" s="62"/>
      <c r="M330" s="17"/>
      <c r="N330" s="17"/>
      <c r="O330" s="17"/>
      <c r="P330" s="56"/>
      <c r="Q330" s="83">
        <v>5110</v>
      </c>
      <c r="R330" s="73" t="s">
        <v>219</v>
      </c>
      <c r="S330" s="57"/>
      <c r="T330" s="17"/>
      <c r="U330" s="17"/>
      <c r="V330" s="17"/>
      <c r="W330" s="17"/>
      <c r="X330" s="17"/>
      <c r="Y330" s="17"/>
      <c r="Z330" s="17"/>
    </row>
    <row r="331" spans="1:26" ht="12.75">
      <c r="A331" s="17"/>
      <c r="B331" s="17"/>
      <c r="C331" s="17"/>
      <c r="D331" s="17"/>
      <c r="E331" s="17"/>
      <c r="F331" s="17"/>
      <c r="G331" s="17"/>
      <c r="H331" s="17"/>
      <c r="I331" s="17"/>
      <c r="J331" s="56"/>
      <c r="K331" s="75"/>
      <c r="L331" s="62"/>
      <c r="M331" s="17"/>
      <c r="N331" s="17"/>
      <c r="O331" s="17"/>
      <c r="P331" s="56"/>
      <c r="Q331" s="83">
        <v>8421</v>
      </c>
      <c r="R331" s="73" t="s">
        <v>480</v>
      </c>
      <c r="S331" s="57"/>
      <c r="T331" s="17"/>
      <c r="U331" s="17"/>
      <c r="V331" s="17"/>
      <c r="W331" s="17"/>
      <c r="X331" s="17"/>
      <c r="Y331" s="17"/>
      <c r="Z331" s="17"/>
    </row>
    <row r="332" spans="1:26" ht="12.75">
      <c r="A332" s="17"/>
      <c r="B332" s="17"/>
      <c r="C332" s="17"/>
      <c r="D332" s="17"/>
      <c r="E332" s="17"/>
      <c r="F332" s="17"/>
      <c r="G332" s="17"/>
      <c r="H332" s="17"/>
      <c r="I332" s="17"/>
      <c r="J332" s="56"/>
      <c r="K332" s="75"/>
      <c r="L332" s="62"/>
      <c r="M332" s="17"/>
      <c r="N332" s="17"/>
      <c r="O332" s="17"/>
      <c r="P332" s="56"/>
      <c r="Q332" s="83">
        <v>8431</v>
      </c>
      <c r="R332" s="73" t="s">
        <v>480</v>
      </c>
      <c r="S332" s="57"/>
      <c r="T332" s="17"/>
      <c r="U332" s="17"/>
      <c r="V332" s="17"/>
      <c r="W332" s="17"/>
      <c r="X332" s="17"/>
      <c r="Y332" s="17"/>
      <c r="Z332" s="17"/>
    </row>
    <row r="333" spans="1:26" ht="12.75">
      <c r="A333" s="17"/>
      <c r="B333" s="17"/>
      <c r="C333" s="17"/>
      <c r="D333" s="17"/>
      <c r="E333" s="17"/>
      <c r="F333" s="17"/>
      <c r="G333" s="17"/>
      <c r="H333" s="17"/>
      <c r="I333" s="17"/>
      <c r="J333" s="56"/>
      <c r="K333" s="75"/>
      <c r="L333" s="62"/>
      <c r="M333" s="17"/>
      <c r="N333" s="17"/>
      <c r="O333" s="17"/>
      <c r="P333" s="56"/>
      <c r="Q333" s="83">
        <v>8501</v>
      </c>
      <c r="R333" s="73" t="s">
        <v>480</v>
      </c>
      <c r="S333" s="57"/>
      <c r="T333" s="17"/>
      <c r="U333" s="17"/>
      <c r="V333" s="17"/>
      <c r="W333" s="17"/>
      <c r="X333" s="17"/>
      <c r="Y333" s="17"/>
      <c r="Z333" s="17"/>
    </row>
    <row r="334" spans="1:26" ht="12.75">
      <c r="A334" s="17"/>
      <c r="B334" s="17"/>
      <c r="C334" s="17"/>
      <c r="D334" s="17"/>
      <c r="E334" s="17"/>
      <c r="F334" s="17"/>
      <c r="G334" s="17"/>
      <c r="H334" s="17"/>
      <c r="I334" s="17"/>
      <c r="J334" s="56"/>
      <c r="K334" s="75"/>
      <c r="L334" s="62"/>
      <c r="M334" s="17"/>
      <c r="N334" s="17"/>
      <c r="O334" s="17"/>
      <c r="P334" s="56"/>
      <c r="Q334" s="83">
        <v>8521</v>
      </c>
      <c r="R334" s="73" t="s">
        <v>480</v>
      </c>
      <c r="S334" s="57"/>
      <c r="T334" s="17"/>
      <c r="U334" s="17"/>
      <c r="V334" s="17"/>
      <c r="W334" s="17"/>
      <c r="X334" s="17"/>
      <c r="Y334" s="17"/>
      <c r="Z334" s="17"/>
    </row>
    <row r="335" spans="1:26" ht="12.75">
      <c r="A335" s="17"/>
      <c r="B335" s="17"/>
      <c r="C335" s="17"/>
      <c r="D335" s="17"/>
      <c r="E335" s="17"/>
      <c r="F335" s="17"/>
      <c r="G335" s="17"/>
      <c r="H335" s="17"/>
      <c r="I335" s="17"/>
      <c r="J335" s="56"/>
      <c r="K335" s="75"/>
      <c r="L335" s="62"/>
      <c r="M335" s="17"/>
      <c r="N335" s="17"/>
      <c r="O335" s="17"/>
      <c r="P335" s="56"/>
      <c r="Q335" s="83">
        <v>8701</v>
      </c>
      <c r="R335" s="73" t="s">
        <v>480</v>
      </c>
      <c r="S335" s="57"/>
      <c r="T335" s="17"/>
      <c r="U335" s="17"/>
      <c r="V335" s="17"/>
      <c r="W335" s="17"/>
      <c r="X335" s="17"/>
      <c r="Y335" s="17"/>
      <c r="Z335" s="17"/>
    </row>
    <row r="336" spans="1:26" ht="12.75">
      <c r="A336" s="17"/>
      <c r="B336" s="17"/>
      <c r="C336" s="17"/>
      <c r="D336" s="17"/>
      <c r="E336" s="17"/>
      <c r="F336" s="17"/>
      <c r="G336" s="17"/>
      <c r="H336" s="17"/>
      <c r="I336" s="17"/>
      <c r="J336" s="56"/>
      <c r="K336" s="75"/>
      <c r="L336" s="62"/>
      <c r="M336" s="17"/>
      <c r="N336" s="17"/>
      <c r="O336" s="17"/>
      <c r="P336" s="56"/>
      <c r="Q336" s="83">
        <v>8702</v>
      </c>
      <c r="R336" s="73" t="s">
        <v>480</v>
      </c>
      <c r="S336" s="57"/>
      <c r="T336" s="17"/>
      <c r="U336" s="17"/>
      <c r="V336" s="17"/>
      <c r="W336" s="17"/>
      <c r="X336" s="17"/>
      <c r="Y336" s="17"/>
      <c r="Z336" s="17"/>
    </row>
    <row r="337" spans="1:26" ht="12.75">
      <c r="A337" s="17"/>
      <c r="B337" s="17"/>
      <c r="C337" s="17"/>
      <c r="D337" s="17"/>
      <c r="E337" s="17"/>
      <c r="F337" s="17"/>
      <c r="G337" s="17"/>
      <c r="H337" s="17"/>
      <c r="I337" s="17"/>
      <c r="J337" s="56"/>
      <c r="K337" s="75"/>
      <c r="L337" s="62"/>
      <c r="M337" s="17"/>
      <c r="N337" s="17"/>
      <c r="O337" s="17"/>
      <c r="P337" s="56"/>
      <c r="Q337" s="83">
        <v>8705</v>
      </c>
      <c r="R337" s="73" t="s">
        <v>480</v>
      </c>
      <c r="S337" s="57"/>
      <c r="T337" s="17"/>
      <c r="U337" s="17"/>
      <c r="V337" s="17"/>
      <c r="W337" s="17"/>
      <c r="X337" s="17"/>
      <c r="Y337" s="17"/>
      <c r="Z337" s="17"/>
    </row>
    <row r="338" spans="1:26" ht="12.75">
      <c r="A338" s="17"/>
      <c r="B338" s="17"/>
      <c r="C338" s="17"/>
      <c r="D338" s="17"/>
      <c r="E338" s="17"/>
      <c r="F338" s="17"/>
      <c r="G338" s="17"/>
      <c r="H338" s="17"/>
      <c r="I338" s="17"/>
      <c r="J338" s="56"/>
      <c r="K338" s="75"/>
      <c r="L338" s="62"/>
      <c r="M338" s="17"/>
      <c r="N338" s="17"/>
      <c r="O338" s="17"/>
      <c r="P338" s="56"/>
      <c r="Q338" s="83">
        <v>8708</v>
      </c>
      <c r="R338" s="73" t="s">
        <v>480</v>
      </c>
      <c r="S338" s="57"/>
      <c r="T338" s="17"/>
      <c r="U338" s="17"/>
      <c r="V338" s="17"/>
      <c r="W338" s="17"/>
      <c r="X338" s="17"/>
      <c r="Y338" s="17"/>
      <c r="Z338" s="17"/>
    </row>
    <row r="339" spans="1:26" ht="12.75">
      <c r="A339" s="17"/>
      <c r="B339" s="17"/>
      <c r="C339" s="17"/>
      <c r="D339" s="17"/>
      <c r="E339" s="17"/>
      <c r="F339" s="17"/>
      <c r="G339" s="17"/>
      <c r="H339" s="17"/>
      <c r="I339" s="17"/>
      <c r="J339" s="56"/>
      <c r="K339" s="75"/>
      <c r="L339" s="62"/>
      <c r="M339" s="17"/>
      <c r="N339" s="17"/>
      <c r="O339" s="17"/>
      <c r="P339" s="56"/>
      <c r="Q339" s="83">
        <v>8709</v>
      </c>
      <c r="R339" s="73" t="s">
        <v>480</v>
      </c>
      <c r="S339" s="57"/>
      <c r="T339" s="17"/>
      <c r="U339" s="17"/>
      <c r="V339" s="17"/>
      <c r="W339" s="17"/>
      <c r="X339" s="17"/>
      <c r="Y339" s="17"/>
      <c r="Z339" s="17"/>
    </row>
    <row r="340" spans="1:26" ht="12.75">
      <c r="A340" s="17"/>
      <c r="B340" s="17"/>
      <c r="C340" s="17"/>
      <c r="D340" s="17"/>
      <c r="E340" s="17"/>
      <c r="F340" s="17"/>
      <c r="G340" s="17"/>
      <c r="H340" s="17"/>
      <c r="I340" s="17"/>
      <c r="J340" s="56"/>
      <c r="K340" s="75"/>
      <c r="L340" s="62"/>
      <c r="M340" s="17"/>
      <c r="N340" s="17"/>
      <c r="O340" s="17"/>
      <c r="P340" s="56"/>
      <c r="Q340" s="83">
        <v>8715</v>
      </c>
      <c r="R340" s="73" t="s">
        <v>480</v>
      </c>
      <c r="S340" s="57"/>
      <c r="T340" s="17"/>
      <c r="U340" s="17"/>
      <c r="V340" s="17"/>
      <c r="W340" s="17"/>
      <c r="X340" s="17"/>
      <c r="Y340" s="17"/>
      <c r="Z340" s="17"/>
    </row>
    <row r="341" spans="1:26" ht="12.75">
      <c r="A341" s="17"/>
      <c r="B341" s="17"/>
      <c r="C341" s="17"/>
      <c r="D341" s="17"/>
      <c r="E341" s="17"/>
      <c r="F341" s="17"/>
      <c r="G341" s="17"/>
      <c r="H341" s="17"/>
      <c r="I341" s="17"/>
      <c r="J341" s="56"/>
      <c r="K341" s="75"/>
      <c r="L341" s="62"/>
      <c r="M341" s="17"/>
      <c r="N341" s="17"/>
      <c r="O341" s="17"/>
      <c r="P341" s="56"/>
      <c r="Q341" s="83">
        <v>8716</v>
      </c>
      <c r="R341" s="73" t="s">
        <v>480</v>
      </c>
      <c r="S341" s="57"/>
      <c r="T341" s="17"/>
      <c r="U341" s="17"/>
      <c r="V341" s="17"/>
      <c r="W341" s="17"/>
      <c r="X341" s="17"/>
      <c r="Y341" s="17"/>
      <c r="Z341" s="17"/>
    </row>
    <row r="342" spans="1:26" ht="12.75">
      <c r="A342" s="17"/>
      <c r="B342" s="17"/>
      <c r="C342" s="17"/>
      <c r="D342" s="17"/>
      <c r="E342" s="17"/>
      <c r="F342" s="17"/>
      <c r="G342" s="17"/>
      <c r="H342" s="17"/>
      <c r="I342" s="17"/>
      <c r="J342" s="56"/>
      <c r="K342" s="75"/>
      <c r="L342" s="62"/>
      <c r="M342" s="17"/>
      <c r="N342" s="17"/>
      <c r="O342" s="17"/>
      <c r="P342" s="56"/>
      <c r="Q342" s="83">
        <v>8717</v>
      </c>
      <c r="R342" s="73" t="s">
        <v>480</v>
      </c>
      <c r="S342" s="57"/>
      <c r="T342" s="17"/>
      <c r="U342" s="17"/>
      <c r="V342" s="17"/>
      <c r="W342" s="17"/>
      <c r="X342" s="17"/>
      <c r="Y342" s="17"/>
      <c r="Z342" s="17"/>
    </row>
    <row r="343" spans="1:26" ht="12.75">
      <c r="A343" s="17"/>
      <c r="B343" s="17"/>
      <c r="C343" s="17"/>
      <c r="D343" s="17"/>
      <c r="E343" s="17"/>
      <c r="F343" s="17"/>
      <c r="G343" s="17"/>
      <c r="H343" s="17"/>
      <c r="I343" s="17"/>
      <c r="J343" s="56"/>
      <c r="K343" s="75"/>
      <c r="L343" s="62"/>
      <c r="M343" s="17"/>
      <c r="N343" s="17"/>
      <c r="O343" s="17"/>
      <c r="P343" s="56"/>
      <c r="Q343" s="83">
        <v>8725</v>
      </c>
      <c r="R343" s="73" t="s">
        <v>480</v>
      </c>
      <c r="S343" s="57"/>
      <c r="T343" s="17"/>
      <c r="U343" s="17"/>
      <c r="V343" s="17"/>
      <c r="W343" s="17"/>
      <c r="X343" s="17"/>
      <c r="Y343" s="17"/>
      <c r="Z343" s="17"/>
    </row>
    <row r="344" spans="1:26" ht="12.75">
      <c r="A344" s="17"/>
      <c r="B344" s="17"/>
      <c r="C344" s="17"/>
      <c r="D344" s="17"/>
      <c r="E344" s="17"/>
      <c r="F344" s="17"/>
      <c r="G344" s="17"/>
      <c r="H344" s="17"/>
      <c r="I344" s="17"/>
      <c r="J344" s="56"/>
      <c r="K344" s="75"/>
      <c r="L344" s="62"/>
      <c r="M344" s="17"/>
      <c r="N344" s="17"/>
      <c r="O344" s="17"/>
      <c r="P344" s="56"/>
      <c r="Q344" s="83">
        <v>8727</v>
      </c>
      <c r="R344" s="73" t="s">
        <v>480</v>
      </c>
      <c r="S344" s="57"/>
      <c r="T344" s="17"/>
      <c r="U344" s="17"/>
      <c r="V344" s="17"/>
      <c r="W344" s="17"/>
      <c r="X344" s="17"/>
      <c r="Y344" s="17"/>
      <c r="Z344" s="17"/>
    </row>
    <row r="345" spans="1:26" ht="12.75">
      <c r="A345" s="17"/>
      <c r="B345" s="17"/>
      <c r="C345" s="17"/>
      <c r="D345" s="17"/>
      <c r="E345" s="17"/>
      <c r="F345" s="17"/>
      <c r="G345" s="17"/>
      <c r="H345" s="17"/>
      <c r="I345" s="17"/>
      <c r="J345" s="56"/>
      <c r="K345" s="75"/>
      <c r="L345" s="62"/>
      <c r="M345" s="17"/>
      <c r="N345" s="17"/>
      <c r="O345" s="17"/>
      <c r="P345" s="56"/>
      <c r="Q345" s="83">
        <v>8728</v>
      </c>
      <c r="R345" s="73" t="s">
        <v>480</v>
      </c>
      <c r="S345" s="57"/>
      <c r="T345" s="17"/>
      <c r="U345" s="17"/>
      <c r="V345" s="17"/>
      <c r="W345" s="17"/>
      <c r="X345" s="17"/>
      <c r="Y345" s="17"/>
      <c r="Z345" s="17"/>
    </row>
    <row r="346" spans="1:26" ht="12.75">
      <c r="A346" s="17"/>
      <c r="B346" s="17"/>
      <c r="C346" s="17"/>
      <c r="D346" s="17"/>
      <c r="E346" s="17"/>
      <c r="F346" s="17"/>
      <c r="G346" s="17"/>
      <c r="H346" s="17"/>
      <c r="I346" s="17"/>
      <c r="J346" s="56"/>
      <c r="K346" s="75"/>
      <c r="L346" s="62"/>
      <c r="M346" s="17"/>
      <c r="N346" s="17"/>
      <c r="O346" s="17"/>
      <c r="P346" s="56"/>
      <c r="Q346" s="83">
        <v>8729</v>
      </c>
      <c r="R346" s="73" t="s">
        <v>480</v>
      </c>
      <c r="S346" s="57"/>
      <c r="T346" s="17"/>
      <c r="U346" s="17"/>
      <c r="V346" s="17"/>
      <c r="W346" s="17"/>
      <c r="X346" s="17"/>
      <c r="Y346" s="17"/>
      <c r="Z346" s="17"/>
    </row>
    <row r="347" spans="1:26" ht="12.75">
      <c r="A347" s="17"/>
      <c r="B347" s="17"/>
      <c r="C347" s="17"/>
      <c r="D347" s="17"/>
      <c r="E347" s="17"/>
      <c r="F347" s="17"/>
      <c r="G347" s="17"/>
      <c r="H347" s="17"/>
      <c r="I347" s="17"/>
      <c r="J347" s="56"/>
      <c r="K347" s="75"/>
      <c r="L347" s="62"/>
      <c r="M347" s="17"/>
      <c r="N347" s="17"/>
      <c r="O347" s="17"/>
      <c r="P347" s="56"/>
      <c r="Q347" s="83">
        <v>8730</v>
      </c>
      <c r="R347" s="73" t="s">
        <v>480</v>
      </c>
      <c r="S347" s="57"/>
      <c r="T347" s="17"/>
      <c r="U347" s="17"/>
      <c r="V347" s="17"/>
      <c r="W347" s="17"/>
      <c r="X347" s="17"/>
      <c r="Y347" s="17"/>
      <c r="Z347" s="17"/>
    </row>
    <row r="348" spans="1:26" ht="12.75">
      <c r="A348" s="17"/>
      <c r="B348" s="17"/>
      <c r="C348" s="17"/>
      <c r="D348" s="17"/>
      <c r="E348" s="17"/>
      <c r="F348" s="17"/>
      <c r="G348" s="17"/>
      <c r="H348" s="17"/>
      <c r="I348" s="17"/>
      <c r="J348" s="56"/>
      <c r="K348" s="75"/>
      <c r="L348" s="62"/>
      <c r="M348" s="17"/>
      <c r="N348" s="17"/>
      <c r="O348" s="17"/>
      <c r="P348" s="56"/>
      <c r="Q348" s="83">
        <v>8731</v>
      </c>
      <c r="R348" s="73" t="s">
        <v>480</v>
      </c>
      <c r="S348" s="57"/>
      <c r="T348" s="17"/>
      <c r="U348" s="17"/>
      <c r="V348" s="17"/>
      <c r="W348" s="17"/>
      <c r="X348" s="17"/>
      <c r="Y348" s="17"/>
      <c r="Z348" s="17"/>
    </row>
    <row r="349" spans="1:26" ht="12.75">
      <c r="A349" s="17"/>
      <c r="B349" s="17"/>
      <c r="C349" s="17"/>
      <c r="D349" s="17"/>
      <c r="E349" s="17"/>
      <c r="F349" s="17"/>
      <c r="G349" s="17"/>
      <c r="H349" s="17"/>
      <c r="I349" s="17"/>
      <c r="J349" s="56"/>
      <c r="K349" s="75"/>
      <c r="L349" s="62"/>
      <c r="M349" s="17"/>
      <c r="N349" s="17"/>
      <c r="O349" s="17"/>
      <c r="P349" s="56"/>
      <c r="Q349" s="83">
        <v>8733</v>
      </c>
      <c r="R349" s="73" t="s">
        <v>480</v>
      </c>
      <c r="S349" s="57"/>
      <c r="T349" s="17"/>
      <c r="U349" s="17"/>
      <c r="V349" s="17"/>
      <c r="W349" s="17"/>
      <c r="X349" s="17"/>
      <c r="Y349" s="17"/>
      <c r="Z349" s="17"/>
    </row>
    <row r="350" spans="1:26" ht="12.75">
      <c r="A350" s="17"/>
      <c r="B350" s="17"/>
      <c r="C350" s="17"/>
      <c r="D350" s="17"/>
      <c r="E350" s="17"/>
      <c r="F350" s="17"/>
      <c r="G350" s="17"/>
      <c r="H350" s="17"/>
      <c r="I350" s="17"/>
      <c r="J350" s="56"/>
      <c r="K350" s="75"/>
      <c r="L350" s="62"/>
      <c r="M350" s="17"/>
      <c r="N350" s="17"/>
      <c r="O350" s="17"/>
      <c r="P350" s="56"/>
      <c r="Q350" s="83">
        <v>8734</v>
      </c>
      <c r="R350" s="73" t="s">
        <v>480</v>
      </c>
      <c r="S350" s="57"/>
      <c r="T350" s="17"/>
      <c r="U350" s="17"/>
      <c r="V350" s="17"/>
      <c r="W350" s="17"/>
      <c r="X350" s="17"/>
      <c r="Y350" s="17"/>
      <c r="Z350" s="17"/>
    </row>
    <row r="351" spans="1:26" ht="12.75">
      <c r="A351" s="17"/>
      <c r="B351" s="17"/>
      <c r="C351" s="17"/>
      <c r="D351" s="17"/>
      <c r="E351" s="17"/>
      <c r="F351" s="17"/>
      <c r="G351" s="17"/>
      <c r="H351" s="17"/>
      <c r="I351" s="17"/>
      <c r="J351" s="56"/>
      <c r="K351" s="75"/>
      <c r="L351" s="62"/>
      <c r="M351" s="17"/>
      <c r="N351" s="17"/>
      <c r="O351" s="17"/>
      <c r="P351" s="56"/>
      <c r="Q351" s="83">
        <v>8741</v>
      </c>
      <c r="R351" s="73" t="s">
        <v>480</v>
      </c>
      <c r="S351" s="57"/>
      <c r="T351" s="17"/>
      <c r="U351" s="17"/>
      <c r="V351" s="17"/>
      <c r="W351" s="17"/>
      <c r="X351" s="17"/>
      <c r="Y351" s="17"/>
      <c r="Z351" s="17"/>
    </row>
    <row r="352" spans="1:26" ht="12.75">
      <c r="A352" s="17"/>
      <c r="B352" s="17"/>
      <c r="C352" s="17"/>
      <c r="D352" s="17"/>
      <c r="E352" s="17"/>
      <c r="F352" s="17"/>
      <c r="G352" s="17"/>
      <c r="H352" s="17"/>
      <c r="I352" s="17"/>
      <c r="J352" s="56"/>
      <c r="K352" s="75"/>
      <c r="L352" s="62"/>
      <c r="M352" s="17"/>
      <c r="N352" s="17"/>
      <c r="O352" s="17"/>
      <c r="P352" s="56"/>
      <c r="Q352" s="83">
        <v>8742</v>
      </c>
      <c r="R352" s="73" t="s">
        <v>480</v>
      </c>
      <c r="S352" s="57"/>
      <c r="T352" s="17"/>
      <c r="U352" s="17"/>
      <c r="V352" s="17"/>
      <c r="W352" s="17"/>
      <c r="X352" s="17"/>
      <c r="Y352" s="17"/>
      <c r="Z352" s="17"/>
    </row>
    <row r="353" spans="1:26" ht="12.75">
      <c r="A353" s="17"/>
      <c r="B353" s="17"/>
      <c r="C353" s="17"/>
      <c r="D353" s="17"/>
      <c r="E353" s="17"/>
      <c r="F353" s="17"/>
      <c r="G353" s="17"/>
      <c r="H353" s="17"/>
      <c r="I353" s="17"/>
      <c r="J353" s="56"/>
      <c r="K353" s="75"/>
      <c r="L353" s="62"/>
      <c r="M353" s="17"/>
      <c r="N353" s="17"/>
      <c r="O353" s="17"/>
      <c r="P353" s="56"/>
      <c r="Q353" s="83">
        <v>8744</v>
      </c>
      <c r="R353" s="73" t="s">
        <v>480</v>
      </c>
      <c r="S353" s="57"/>
      <c r="T353" s="17"/>
      <c r="U353" s="17"/>
      <c r="V353" s="17"/>
      <c r="W353" s="17"/>
      <c r="X353" s="17"/>
      <c r="Y353" s="17"/>
      <c r="Z353" s="17"/>
    </row>
    <row r="354" spans="1:26" ht="12.75">
      <c r="A354" s="17"/>
      <c r="B354" s="17"/>
      <c r="C354" s="17"/>
      <c r="D354" s="17"/>
      <c r="E354" s="17"/>
      <c r="F354" s="17"/>
      <c r="G354" s="17"/>
      <c r="H354" s="17"/>
      <c r="I354" s="17"/>
      <c r="J354" s="56"/>
      <c r="K354" s="75"/>
      <c r="L354" s="62"/>
      <c r="M354" s="17"/>
      <c r="N354" s="17"/>
      <c r="O354" s="17"/>
      <c r="P354" s="56"/>
      <c r="Q354" s="83">
        <v>8745</v>
      </c>
      <c r="R354" s="73" t="s">
        <v>480</v>
      </c>
      <c r="S354" s="57"/>
      <c r="T354" s="17"/>
      <c r="U354" s="17"/>
      <c r="V354" s="17"/>
      <c r="W354" s="17"/>
      <c r="X354" s="17"/>
      <c r="Y354" s="17"/>
      <c r="Z354" s="17"/>
    </row>
    <row r="355" spans="1:26" ht="12.75">
      <c r="A355" s="17"/>
      <c r="B355" s="17"/>
      <c r="C355" s="17"/>
      <c r="D355" s="17"/>
      <c r="E355" s="17"/>
      <c r="F355" s="17"/>
      <c r="G355" s="17"/>
      <c r="H355" s="17"/>
      <c r="I355" s="17"/>
      <c r="J355" s="56"/>
      <c r="K355" s="75"/>
      <c r="L355" s="62"/>
      <c r="M355" s="17"/>
      <c r="N355" s="17"/>
      <c r="O355" s="17"/>
      <c r="P355" s="56"/>
      <c r="Q355" s="83">
        <v>8747</v>
      </c>
      <c r="R355" s="73" t="s">
        <v>480</v>
      </c>
      <c r="S355" s="57"/>
      <c r="T355" s="17"/>
      <c r="U355" s="17"/>
      <c r="V355" s="17"/>
      <c r="W355" s="17"/>
      <c r="X355" s="17"/>
      <c r="Y355" s="17"/>
      <c r="Z355" s="17"/>
    </row>
    <row r="356" spans="1:26" ht="12.75">
      <c r="A356" s="17"/>
      <c r="B356" s="17"/>
      <c r="C356" s="17"/>
      <c r="D356" s="17"/>
      <c r="E356" s="17"/>
      <c r="F356" s="17"/>
      <c r="G356" s="17"/>
      <c r="H356" s="17"/>
      <c r="I356" s="17"/>
      <c r="J356" s="56"/>
      <c r="K356" s="75"/>
      <c r="L356" s="62"/>
      <c r="M356" s="17"/>
      <c r="N356" s="17"/>
      <c r="O356" s="17"/>
      <c r="P356" s="56"/>
      <c r="Q356" s="83">
        <v>8752</v>
      </c>
      <c r="R356" s="73" t="s">
        <v>480</v>
      </c>
      <c r="S356" s="57"/>
      <c r="T356" s="17"/>
      <c r="U356" s="17"/>
      <c r="V356" s="17"/>
      <c r="W356" s="17"/>
      <c r="X356" s="17"/>
      <c r="Y356" s="17"/>
      <c r="Z356" s="17"/>
    </row>
    <row r="357" spans="1:26" ht="12.75">
      <c r="A357" s="17"/>
      <c r="B357" s="17"/>
      <c r="C357" s="17"/>
      <c r="D357" s="17"/>
      <c r="E357" s="17"/>
      <c r="F357" s="17"/>
      <c r="G357" s="17"/>
      <c r="H357" s="17"/>
      <c r="I357" s="17"/>
      <c r="J357" s="56"/>
      <c r="K357" s="75"/>
      <c r="L357" s="62"/>
      <c r="M357" s="17"/>
      <c r="N357" s="17"/>
      <c r="O357" s="17"/>
      <c r="P357" s="56"/>
      <c r="Q357" s="83">
        <v>8757</v>
      </c>
      <c r="R357" s="73" t="s">
        <v>480</v>
      </c>
      <c r="S357" s="57"/>
      <c r="T357" s="17"/>
      <c r="U357" s="17"/>
      <c r="V357" s="17"/>
      <c r="W357" s="17"/>
      <c r="X357" s="17"/>
      <c r="Y357" s="17"/>
      <c r="Z357" s="17"/>
    </row>
    <row r="358" spans="1:26" ht="12.75">
      <c r="A358" s="17"/>
      <c r="B358" s="17"/>
      <c r="C358" s="17"/>
      <c r="D358" s="17"/>
      <c r="E358" s="17"/>
      <c r="F358" s="17"/>
      <c r="G358" s="17"/>
      <c r="H358" s="17"/>
      <c r="I358" s="17"/>
      <c r="J358" s="56"/>
      <c r="K358" s="75"/>
      <c r="L358" s="62"/>
      <c r="M358" s="17"/>
      <c r="N358" s="17"/>
      <c r="O358" s="17"/>
      <c r="P358" s="56"/>
      <c r="Q358" s="83">
        <v>8760</v>
      </c>
      <c r="R358" s="73" t="s">
        <v>480</v>
      </c>
      <c r="S358" s="57"/>
      <c r="T358" s="17"/>
      <c r="U358" s="17"/>
      <c r="V358" s="17"/>
      <c r="W358" s="17"/>
      <c r="X358" s="17"/>
      <c r="Y358" s="17"/>
      <c r="Z358" s="17"/>
    </row>
    <row r="359" spans="1:26" ht="12.75">
      <c r="A359" s="17"/>
      <c r="B359" s="17"/>
      <c r="C359" s="17"/>
      <c r="D359" s="17"/>
      <c r="E359" s="17"/>
      <c r="F359" s="17"/>
      <c r="G359" s="17"/>
      <c r="H359" s="17"/>
      <c r="I359" s="17"/>
      <c r="J359" s="56"/>
      <c r="K359" s="75"/>
      <c r="L359" s="62"/>
      <c r="M359" s="17"/>
      <c r="N359" s="17"/>
      <c r="O359" s="17"/>
      <c r="P359" s="56"/>
      <c r="Q359" s="83">
        <v>8781</v>
      </c>
      <c r="R359" s="73" t="s">
        <v>480</v>
      </c>
      <c r="S359" s="57"/>
      <c r="T359" s="17"/>
      <c r="U359" s="17"/>
      <c r="V359" s="17"/>
      <c r="W359" s="17"/>
      <c r="X359" s="17"/>
      <c r="Y359" s="17"/>
      <c r="Z359" s="17"/>
    </row>
    <row r="360" spans="1:26" ht="12.75">
      <c r="A360" s="17"/>
      <c r="B360" s="17"/>
      <c r="C360" s="17"/>
      <c r="D360" s="17"/>
      <c r="E360" s="17"/>
      <c r="F360" s="17"/>
      <c r="G360" s="17"/>
      <c r="H360" s="17"/>
      <c r="I360" s="17"/>
      <c r="J360" s="56"/>
      <c r="K360" s="75"/>
      <c r="L360" s="62"/>
      <c r="M360" s="17"/>
      <c r="N360" s="17"/>
      <c r="O360" s="17"/>
      <c r="P360" s="56"/>
      <c r="Q360" s="83">
        <v>8792</v>
      </c>
      <c r="R360" s="73" t="s">
        <v>480</v>
      </c>
      <c r="S360" s="57"/>
      <c r="T360" s="17"/>
      <c r="U360" s="17"/>
      <c r="V360" s="17"/>
      <c r="W360" s="17"/>
      <c r="X360" s="17"/>
      <c r="Y360" s="17"/>
      <c r="Z360" s="17"/>
    </row>
    <row r="361" spans="1:26" ht="12.75">
      <c r="A361" s="17"/>
      <c r="B361" s="17"/>
      <c r="C361" s="17"/>
      <c r="D361" s="17"/>
      <c r="E361" s="17"/>
      <c r="F361" s="17"/>
      <c r="G361" s="17"/>
      <c r="H361" s="17"/>
      <c r="I361" s="17"/>
      <c r="J361" s="56"/>
      <c r="K361" s="75"/>
      <c r="L361" s="62"/>
      <c r="M361" s="17"/>
      <c r="N361" s="17"/>
      <c r="O361" s="17"/>
      <c r="P361" s="56"/>
      <c r="Q361" s="83">
        <v>8793</v>
      </c>
      <c r="R361" s="73" t="s">
        <v>480</v>
      </c>
      <c r="S361" s="57"/>
      <c r="T361" s="17"/>
      <c r="U361" s="17"/>
      <c r="V361" s="17"/>
      <c r="W361" s="17"/>
      <c r="X361" s="17"/>
      <c r="Y361" s="17"/>
      <c r="Z361" s="17"/>
    </row>
    <row r="362" spans="1:26" ht="12.75">
      <c r="A362" s="17"/>
      <c r="B362" s="17"/>
      <c r="C362" s="17"/>
      <c r="D362" s="17"/>
      <c r="E362" s="17"/>
      <c r="F362" s="17"/>
      <c r="G362" s="17"/>
      <c r="H362" s="17"/>
      <c r="I362" s="17"/>
      <c r="J362" s="56"/>
      <c r="K362" s="75"/>
      <c r="L362" s="62"/>
      <c r="M362" s="17"/>
      <c r="N362" s="17"/>
      <c r="O362" s="17"/>
      <c r="P362" s="56"/>
      <c r="Q362" s="83">
        <v>8794</v>
      </c>
      <c r="R362" s="73" t="s">
        <v>480</v>
      </c>
      <c r="S362" s="57"/>
      <c r="T362" s="17"/>
      <c r="U362" s="17"/>
      <c r="V362" s="17"/>
      <c r="W362" s="17"/>
      <c r="X362" s="17"/>
      <c r="Y362" s="17"/>
      <c r="Z362" s="17"/>
    </row>
    <row r="363" spans="1:26" ht="12.75">
      <c r="A363" s="17"/>
      <c r="B363" s="17"/>
      <c r="C363" s="17"/>
      <c r="D363" s="17"/>
      <c r="E363" s="17"/>
      <c r="F363" s="17"/>
      <c r="G363" s="17"/>
      <c r="H363" s="17"/>
      <c r="I363" s="17"/>
      <c r="J363" s="56"/>
      <c r="K363" s="75"/>
      <c r="L363" s="62"/>
      <c r="M363" s="17"/>
      <c r="N363" s="17"/>
      <c r="O363" s="17"/>
      <c r="P363" s="56"/>
      <c r="Q363" s="83">
        <v>8795</v>
      </c>
      <c r="R363" s="73" t="s">
        <v>480</v>
      </c>
      <c r="S363" s="57"/>
      <c r="T363" s="17"/>
      <c r="U363" s="17"/>
      <c r="V363" s="17"/>
      <c r="W363" s="17"/>
      <c r="X363" s="17"/>
      <c r="Y363" s="17"/>
      <c r="Z363" s="17"/>
    </row>
    <row r="364" spans="1:26" ht="12.75">
      <c r="A364" s="17"/>
      <c r="B364" s="17"/>
      <c r="C364" s="17"/>
      <c r="D364" s="17"/>
      <c r="E364" s="17"/>
      <c r="F364" s="17"/>
      <c r="G364" s="17"/>
      <c r="H364" s="17"/>
      <c r="I364" s="17"/>
      <c r="J364" s="56"/>
      <c r="K364" s="75"/>
      <c r="L364" s="62"/>
      <c r="M364" s="17"/>
      <c r="N364" s="17"/>
      <c r="O364" s="17"/>
      <c r="P364" s="56"/>
      <c r="Q364" s="83">
        <v>8796</v>
      </c>
      <c r="R364" s="73" t="s">
        <v>480</v>
      </c>
      <c r="S364" s="57"/>
      <c r="T364" s="17"/>
      <c r="U364" s="17"/>
      <c r="V364" s="17"/>
      <c r="W364" s="17"/>
      <c r="X364" s="17"/>
      <c r="Y364" s="17"/>
      <c r="Z364" s="17"/>
    </row>
    <row r="365" spans="1:26" ht="12.75">
      <c r="A365" s="17"/>
      <c r="B365" s="17"/>
      <c r="C365" s="17"/>
      <c r="D365" s="17"/>
      <c r="E365" s="17"/>
      <c r="F365" s="17"/>
      <c r="G365" s="17"/>
      <c r="H365" s="17"/>
      <c r="I365" s="17"/>
      <c r="J365" s="56"/>
      <c r="K365" s="75"/>
      <c r="L365" s="62"/>
      <c r="M365" s="17"/>
      <c r="N365" s="17"/>
      <c r="O365" s="17"/>
      <c r="P365" s="56"/>
      <c r="Q365" s="83">
        <v>8797</v>
      </c>
      <c r="R365" s="73" t="s">
        <v>480</v>
      </c>
      <c r="S365" s="57"/>
      <c r="T365" s="17"/>
      <c r="U365" s="17"/>
      <c r="V365" s="17"/>
      <c r="W365" s="17"/>
      <c r="X365" s="17"/>
      <c r="Y365" s="17"/>
      <c r="Z365" s="17"/>
    </row>
    <row r="366" spans="1:26" ht="12.75">
      <c r="A366" s="17"/>
      <c r="B366" s="17"/>
      <c r="C366" s="17"/>
      <c r="D366" s="17"/>
      <c r="E366" s="17"/>
      <c r="F366" s="17"/>
      <c r="G366" s="17"/>
      <c r="H366" s="17"/>
      <c r="I366" s="17"/>
      <c r="J366" s="56"/>
      <c r="K366" s="75"/>
      <c r="L366" s="62"/>
      <c r="M366" s="17"/>
      <c r="N366" s="17"/>
      <c r="O366" s="17"/>
      <c r="P366" s="56"/>
      <c r="Q366" s="83">
        <v>8798</v>
      </c>
      <c r="R366" s="73" t="s">
        <v>480</v>
      </c>
      <c r="S366" s="57"/>
      <c r="T366" s="17"/>
      <c r="U366" s="17"/>
      <c r="V366" s="17"/>
      <c r="W366" s="17"/>
      <c r="X366" s="17"/>
      <c r="Y366" s="17"/>
      <c r="Z366" s="17"/>
    </row>
    <row r="367" spans="1:26" ht="12.75">
      <c r="A367" s="17"/>
      <c r="B367" s="17"/>
      <c r="C367" s="17"/>
      <c r="D367" s="17"/>
      <c r="E367" s="17"/>
      <c r="F367" s="17"/>
      <c r="G367" s="17"/>
      <c r="H367" s="17"/>
      <c r="I367" s="17"/>
      <c r="J367" s="56"/>
      <c r="K367" s="75"/>
      <c r="L367" s="62"/>
      <c r="M367" s="17"/>
      <c r="N367" s="17"/>
      <c r="O367" s="17"/>
      <c r="P367" s="56"/>
      <c r="Q367" s="83">
        <v>8799</v>
      </c>
      <c r="R367" s="73" t="s">
        <v>480</v>
      </c>
      <c r="S367" s="57"/>
      <c r="T367" s="17"/>
      <c r="U367" s="17"/>
      <c r="V367" s="17"/>
      <c r="W367" s="17"/>
      <c r="X367" s="17"/>
      <c r="Y367" s="17"/>
      <c r="Z367" s="17"/>
    </row>
    <row r="368" spans="1:26" ht="12.75">
      <c r="A368" s="17"/>
      <c r="B368" s="17"/>
      <c r="C368" s="17"/>
      <c r="D368" s="17"/>
      <c r="E368" s="17"/>
      <c r="F368" s="17"/>
      <c r="G368" s="17"/>
      <c r="H368" s="17"/>
      <c r="I368" s="17"/>
      <c r="J368" s="56"/>
      <c r="K368" s="75"/>
      <c r="L368" s="62"/>
      <c r="M368" s="17"/>
      <c r="N368" s="17"/>
      <c r="O368" s="17"/>
      <c r="P368" s="56"/>
      <c r="Q368" s="83">
        <v>8800</v>
      </c>
      <c r="R368" s="73" t="s">
        <v>480</v>
      </c>
      <c r="S368" s="57"/>
      <c r="T368" s="17"/>
      <c r="U368" s="17"/>
      <c r="V368" s="17"/>
      <c r="W368" s="17"/>
      <c r="X368" s="17"/>
      <c r="Y368" s="17"/>
      <c r="Z368" s="17"/>
    </row>
    <row r="369" spans="1:26" ht="12.75">
      <c r="A369" s="17"/>
      <c r="B369" s="17"/>
      <c r="C369" s="17"/>
      <c r="D369" s="17"/>
      <c r="E369" s="17"/>
      <c r="F369" s="17"/>
      <c r="G369" s="17"/>
      <c r="H369" s="17"/>
      <c r="I369" s="17"/>
      <c r="J369" s="56"/>
      <c r="K369" s="75"/>
      <c r="L369" s="62"/>
      <c r="M369" s="17"/>
      <c r="N369" s="17"/>
      <c r="O369" s="17"/>
      <c r="P369" s="56"/>
      <c r="Q369" s="83">
        <v>8801</v>
      </c>
      <c r="R369" s="73" t="s">
        <v>480</v>
      </c>
      <c r="S369" s="57"/>
      <c r="T369" s="17"/>
      <c r="U369" s="17"/>
      <c r="V369" s="17"/>
      <c r="W369" s="17"/>
      <c r="X369" s="17"/>
      <c r="Y369" s="17"/>
      <c r="Z369" s="17"/>
    </row>
    <row r="370" spans="1:26" ht="12.75">
      <c r="A370" s="17"/>
      <c r="B370" s="17"/>
      <c r="C370" s="17"/>
      <c r="D370" s="17"/>
      <c r="E370" s="17"/>
      <c r="F370" s="17"/>
      <c r="G370" s="17"/>
      <c r="H370" s="17"/>
      <c r="I370" s="17"/>
      <c r="J370" s="56"/>
      <c r="K370" s="75"/>
      <c r="L370" s="62"/>
      <c r="M370" s="17"/>
      <c r="N370" s="17"/>
      <c r="O370" s="17"/>
      <c r="P370" s="56"/>
      <c r="Q370" s="83">
        <v>8802</v>
      </c>
      <c r="R370" s="73" t="s">
        <v>480</v>
      </c>
      <c r="S370" s="57"/>
      <c r="T370" s="17"/>
      <c r="U370" s="17"/>
      <c r="V370" s="17"/>
      <c r="W370" s="17"/>
      <c r="X370" s="17"/>
      <c r="Y370" s="17"/>
      <c r="Z370" s="17"/>
    </row>
    <row r="371" spans="1:26" ht="12.75">
      <c r="A371" s="17"/>
      <c r="B371" s="17"/>
      <c r="C371" s="17"/>
      <c r="D371" s="17"/>
      <c r="E371" s="17"/>
      <c r="F371" s="17"/>
      <c r="G371" s="17"/>
      <c r="H371" s="17"/>
      <c r="I371" s="17"/>
      <c r="J371" s="56"/>
      <c r="K371" s="75"/>
      <c r="L371" s="62"/>
      <c r="M371" s="17"/>
      <c r="N371" s="17"/>
      <c r="O371" s="17"/>
      <c r="P371" s="56"/>
      <c r="Q371" s="83">
        <v>8835</v>
      </c>
      <c r="R371" s="73" t="s">
        <v>480</v>
      </c>
      <c r="S371" s="57"/>
      <c r="T371" s="17"/>
      <c r="U371" s="17"/>
      <c r="V371" s="17"/>
      <c r="W371" s="17"/>
      <c r="X371" s="17"/>
      <c r="Y371" s="17"/>
      <c r="Z371" s="17"/>
    </row>
    <row r="372" spans="1:26" ht="12.75">
      <c r="A372" s="17"/>
      <c r="B372" s="17"/>
      <c r="C372" s="17"/>
      <c r="D372" s="17"/>
      <c r="E372" s="17"/>
      <c r="F372" s="17"/>
      <c r="G372" s="17"/>
      <c r="H372" s="17"/>
      <c r="I372" s="17"/>
      <c r="J372" s="56"/>
      <c r="K372" s="75"/>
      <c r="L372" s="62"/>
      <c r="M372" s="17"/>
      <c r="N372" s="17"/>
      <c r="O372" s="17"/>
      <c r="P372" s="56"/>
      <c r="Q372" s="83">
        <v>8851</v>
      </c>
      <c r="R372" s="73" t="s">
        <v>480</v>
      </c>
      <c r="S372" s="57"/>
      <c r="T372" s="17"/>
      <c r="U372" s="17"/>
      <c r="V372" s="17"/>
      <c r="W372" s="17"/>
      <c r="X372" s="17"/>
      <c r="Y372" s="17"/>
      <c r="Z372" s="17"/>
    </row>
    <row r="373" spans="1:26" ht="12.75">
      <c r="A373" s="17"/>
      <c r="B373" s="17"/>
      <c r="C373" s="17"/>
      <c r="D373" s="17"/>
      <c r="E373" s="17"/>
      <c r="F373" s="17"/>
      <c r="G373" s="17"/>
      <c r="H373" s="17"/>
      <c r="I373" s="17"/>
      <c r="J373" s="56"/>
      <c r="K373" s="75"/>
      <c r="L373" s="62"/>
      <c r="M373" s="17"/>
      <c r="N373" s="17"/>
      <c r="O373" s="17"/>
      <c r="P373" s="56"/>
      <c r="Q373" s="83">
        <v>8861</v>
      </c>
      <c r="R373" s="73" t="s">
        <v>480</v>
      </c>
      <c r="S373" s="57"/>
      <c r="T373" s="17"/>
      <c r="U373" s="17"/>
      <c r="V373" s="17"/>
      <c r="W373" s="17"/>
      <c r="X373" s="17"/>
      <c r="Y373" s="17"/>
      <c r="Z373" s="17"/>
    </row>
    <row r="374" spans="1:26" ht="12.75">
      <c r="A374" s="17"/>
      <c r="B374" s="17"/>
      <c r="C374" s="17"/>
      <c r="D374" s="17"/>
      <c r="E374" s="17"/>
      <c r="F374" s="17"/>
      <c r="G374" s="17"/>
      <c r="H374" s="17"/>
      <c r="I374" s="17"/>
      <c r="J374" s="56"/>
      <c r="K374" s="75"/>
      <c r="L374" s="62"/>
      <c r="M374" s="17"/>
      <c r="N374" s="17"/>
      <c r="O374" s="17"/>
      <c r="P374" s="56"/>
      <c r="Q374" s="83">
        <v>8862</v>
      </c>
      <c r="R374" s="73" t="s">
        <v>480</v>
      </c>
      <c r="S374" s="57"/>
      <c r="T374" s="17"/>
      <c r="U374" s="17"/>
      <c r="V374" s="17"/>
      <c r="W374" s="17"/>
      <c r="X374" s="17"/>
      <c r="Y374" s="17"/>
      <c r="Z374" s="17"/>
    </row>
    <row r="375" spans="1:26" ht="12.75">
      <c r="A375" s="17"/>
      <c r="B375" s="17"/>
      <c r="C375" s="17"/>
      <c r="D375" s="17"/>
      <c r="E375" s="17"/>
      <c r="F375" s="17"/>
      <c r="G375" s="17"/>
      <c r="H375" s="17"/>
      <c r="I375" s="17"/>
      <c r="J375" s="56"/>
      <c r="K375" s="75"/>
      <c r="L375" s="62"/>
      <c r="M375" s="17"/>
      <c r="N375" s="17"/>
      <c r="O375" s="17"/>
      <c r="P375" s="17"/>
      <c r="Q375" s="59"/>
      <c r="R375" s="59"/>
      <c r="S375" s="17"/>
      <c r="T375" s="17"/>
      <c r="U375" s="17"/>
      <c r="V375" s="17"/>
      <c r="W375" s="17"/>
      <c r="X375" s="17"/>
      <c r="Y375" s="17"/>
      <c r="Z375" s="17"/>
    </row>
    <row r="376" spans="1:26" ht="12.75">
      <c r="A376" s="17"/>
      <c r="B376" s="17"/>
      <c r="C376" s="17"/>
      <c r="D376" s="17"/>
      <c r="E376" s="17"/>
      <c r="F376" s="17"/>
      <c r="G376" s="17"/>
      <c r="H376" s="17"/>
      <c r="I376" s="17"/>
      <c r="J376" s="56"/>
      <c r="K376" s="75"/>
      <c r="L376" s="62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>
      <c r="A377" s="17"/>
      <c r="B377" s="17"/>
      <c r="C377" s="17"/>
      <c r="D377" s="17"/>
      <c r="E377" s="17"/>
      <c r="F377" s="17"/>
      <c r="G377" s="17"/>
      <c r="H377" s="17"/>
      <c r="I377" s="17"/>
      <c r="J377" s="56"/>
      <c r="K377" s="75"/>
      <c r="L377" s="62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2.75">
      <c r="A378" s="17"/>
      <c r="B378" s="17"/>
      <c r="C378" s="17"/>
      <c r="D378" s="17"/>
      <c r="E378" s="17"/>
      <c r="F378" s="17"/>
      <c r="G378" s="17"/>
      <c r="H378" s="17"/>
      <c r="I378" s="17"/>
      <c r="J378" s="56"/>
      <c r="K378" s="75"/>
      <c r="L378" s="62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2.75">
      <c r="A379" s="17"/>
      <c r="B379" s="17"/>
      <c r="C379" s="17"/>
      <c r="D379" s="17"/>
      <c r="E379" s="17"/>
      <c r="F379" s="17"/>
      <c r="G379" s="17"/>
      <c r="H379" s="17"/>
      <c r="I379" s="17"/>
      <c r="J379" s="56"/>
      <c r="K379" s="75"/>
      <c r="L379" s="62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2.75">
      <c r="A380" s="17"/>
      <c r="B380" s="17"/>
      <c r="C380" s="17"/>
      <c r="D380" s="17"/>
      <c r="E380" s="17"/>
      <c r="F380" s="17"/>
      <c r="G380" s="17"/>
      <c r="H380" s="17"/>
      <c r="I380" s="17"/>
      <c r="J380" s="56"/>
      <c r="K380" s="75"/>
      <c r="L380" s="62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2.75">
      <c r="A381" s="17"/>
      <c r="B381" s="17"/>
      <c r="C381" s="17"/>
      <c r="D381" s="17"/>
      <c r="E381" s="17"/>
      <c r="F381" s="17"/>
      <c r="G381" s="17"/>
      <c r="H381" s="17"/>
      <c r="I381" s="17"/>
      <c r="J381" s="56"/>
      <c r="K381" s="75"/>
      <c r="L381" s="62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2.75">
      <c r="A382" s="17"/>
      <c r="B382" s="17"/>
      <c r="C382" s="17"/>
      <c r="D382" s="17"/>
      <c r="E382" s="17"/>
      <c r="F382" s="17"/>
      <c r="G382" s="17"/>
      <c r="H382" s="17"/>
      <c r="I382" s="17"/>
      <c r="J382" s="56"/>
      <c r="K382" s="75"/>
      <c r="L382" s="62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2.75">
      <c r="A383" s="17"/>
      <c r="B383" s="17"/>
      <c r="C383" s="17"/>
      <c r="D383" s="17"/>
      <c r="E383" s="17"/>
      <c r="F383" s="17"/>
      <c r="G383" s="17"/>
      <c r="H383" s="17"/>
      <c r="I383" s="17"/>
      <c r="J383" s="56"/>
      <c r="K383" s="75"/>
      <c r="L383" s="62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2.75">
      <c r="A384" s="17"/>
      <c r="B384" s="17"/>
      <c r="C384" s="17"/>
      <c r="D384" s="17"/>
      <c r="E384" s="17"/>
      <c r="F384" s="17"/>
      <c r="G384" s="17"/>
      <c r="H384" s="17"/>
      <c r="I384" s="17"/>
      <c r="J384" s="56"/>
      <c r="K384" s="75"/>
      <c r="L384" s="62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2.75">
      <c r="A385" s="17"/>
      <c r="B385" s="17"/>
      <c r="C385" s="17"/>
      <c r="D385" s="17"/>
      <c r="E385" s="17"/>
      <c r="F385" s="17"/>
      <c r="G385" s="17"/>
      <c r="H385" s="17"/>
      <c r="I385" s="17"/>
      <c r="J385" s="56"/>
      <c r="K385" s="75"/>
      <c r="L385" s="62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2.75">
      <c r="A386" s="17"/>
      <c r="B386" s="17"/>
      <c r="C386" s="17"/>
      <c r="D386" s="17"/>
      <c r="E386" s="17"/>
      <c r="F386" s="17"/>
      <c r="G386" s="17"/>
      <c r="H386" s="17"/>
      <c r="I386" s="17"/>
      <c r="J386" s="56"/>
      <c r="K386" s="75"/>
      <c r="L386" s="62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>
      <c r="A387" s="17"/>
      <c r="B387" s="17"/>
      <c r="C387" s="17"/>
      <c r="D387" s="17"/>
      <c r="E387" s="17"/>
      <c r="F387" s="17"/>
      <c r="G387" s="17"/>
      <c r="H387" s="17"/>
      <c r="I387" s="17"/>
      <c r="J387" s="56"/>
      <c r="K387" s="75"/>
      <c r="L387" s="62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2.75">
      <c r="A388" s="17"/>
      <c r="B388" s="17"/>
      <c r="C388" s="17"/>
      <c r="D388" s="17"/>
      <c r="E388" s="17"/>
      <c r="F388" s="17"/>
      <c r="G388" s="17"/>
      <c r="H388" s="17"/>
      <c r="I388" s="17"/>
      <c r="J388" s="56"/>
      <c r="K388" s="75"/>
      <c r="L388" s="62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2.75">
      <c r="A389" s="17"/>
      <c r="B389" s="17"/>
      <c r="C389" s="17"/>
      <c r="D389" s="17"/>
      <c r="E389" s="17"/>
      <c r="F389" s="17"/>
      <c r="G389" s="17"/>
      <c r="H389" s="17"/>
      <c r="I389" s="17"/>
      <c r="J389" s="56"/>
      <c r="K389" s="75"/>
      <c r="L389" s="62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2.75">
      <c r="A390" s="17"/>
      <c r="B390" s="17"/>
      <c r="C390" s="17"/>
      <c r="D390" s="17"/>
      <c r="E390" s="17"/>
      <c r="F390" s="17"/>
      <c r="G390" s="17"/>
      <c r="H390" s="17"/>
      <c r="I390" s="17"/>
      <c r="J390" s="56"/>
      <c r="K390" s="75"/>
      <c r="L390" s="62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2.75">
      <c r="A391" s="17"/>
      <c r="B391" s="17"/>
      <c r="C391" s="17"/>
      <c r="D391" s="17"/>
      <c r="E391" s="17"/>
      <c r="F391" s="17"/>
      <c r="G391" s="17"/>
      <c r="H391" s="17"/>
      <c r="I391" s="17"/>
      <c r="J391" s="56"/>
      <c r="K391" s="75"/>
      <c r="L391" s="62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2.75">
      <c r="A392" s="17"/>
      <c r="B392" s="17"/>
      <c r="C392" s="17"/>
      <c r="D392" s="17"/>
      <c r="E392" s="17"/>
      <c r="F392" s="17"/>
      <c r="G392" s="17"/>
      <c r="H392" s="17"/>
      <c r="I392" s="17"/>
      <c r="J392" s="56"/>
      <c r="K392" s="75"/>
      <c r="L392" s="62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2.75">
      <c r="A393" s="17"/>
      <c r="B393" s="17"/>
      <c r="C393" s="17"/>
      <c r="D393" s="17"/>
      <c r="E393" s="17"/>
      <c r="F393" s="17"/>
      <c r="G393" s="17"/>
      <c r="H393" s="17"/>
      <c r="I393" s="17"/>
      <c r="J393" s="56"/>
      <c r="K393" s="75"/>
      <c r="L393" s="62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2.75">
      <c r="A394" s="17"/>
      <c r="B394" s="17"/>
      <c r="C394" s="17"/>
      <c r="D394" s="17"/>
      <c r="E394" s="17"/>
      <c r="F394" s="17"/>
      <c r="G394" s="17"/>
      <c r="H394" s="17"/>
      <c r="I394" s="17"/>
      <c r="J394" s="56"/>
      <c r="K394" s="75"/>
      <c r="L394" s="62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>
      <c r="A395" s="17"/>
      <c r="B395" s="17"/>
      <c r="C395" s="17"/>
      <c r="D395" s="17"/>
      <c r="E395" s="17"/>
      <c r="F395" s="17"/>
      <c r="G395" s="17"/>
      <c r="H395" s="17"/>
      <c r="I395" s="17"/>
      <c r="J395" s="56"/>
      <c r="K395" s="75"/>
      <c r="L395" s="62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>
      <c r="A396" s="17"/>
      <c r="B396" s="17"/>
      <c r="C396" s="17"/>
      <c r="D396" s="17"/>
      <c r="E396" s="17"/>
      <c r="F396" s="17"/>
      <c r="G396" s="17"/>
      <c r="H396" s="17"/>
      <c r="I396" s="17"/>
      <c r="J396" s="56"/>
      <c r="K396" s="75"/>
      <c r="L396" s="62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>
      <c r="A397" s="17"/>
      <c r="B397" s="17"/>
      <c r="C397" s="17"/>
      <c r="D397" s="17"/>
      <c r="E397" s="17"/>
      <c r="F397" s="17"/>
      <c r="G397" s="17"/>
      <c r="H397" s="17"/>
      <c r="I397" s="17"/>
      <c r="J397" s="56"/>
      <c r="K397" s="75"/>
      <c r="L397" s="62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>
      <c r="A398" s="17"/>
      <c r="B398" s="17"/>
      <c r="C398" s="17"/>
      <c r="D398" s="17"/>
      <c r="E398" s="17"/>
      <c r="F398" s="17"/>
      <c r="G398" s="17"/>
      <c r="H398" s="17"/>
      <c r="I398" s="17"/>
      <c r="J398" s="56"/>
      <c r="K398" s="75"/>
      <c r="L398" s="62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>
      <c r="A399" s="17"/>
      <c r="B399" s="17"/>
      <c r="C399" s="17"/>
      <c r="D399" s="17"/>
      <c r="E399" s="17"/>
      <c r="F399" s="17"/>
      <c r="G399" s="17"/>
      <c r="H399" s="17"/>
      <c r="I399" s="17"/>
      <c r="J399" s="56"/>
      <c r="K399" s="75"/>
      <c r="L399" s="62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>
      <c r="A400" s="17"/>
      <c r="B400" s="17"/>
      <c r="C400" s="17"/>
      <c r="D400" s="17"/>
      <c r="E400" s="17"/>
      <c r="F400" s="17"/>
      <c r="G400" s="17"/>
      <c r="H400" s="17"/>
      <c r="I400" s="17"/>
      <c r="J400" s="56"/>
      <c r="K400" s="75"/>
      <c r="L400" s="62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>
      <c r="A401" s="17"/>
      <c r="B401" s="17"/>
      <c r="C401" s="17"/>
      <c r="D401" s="17"/>
      <c r="E401" s="17"/>
      <c r="F401" s="17"/>
      <c r="G401" s="17"/>
      <c r="H401" s="17"/>
      <c r="I401" s="17"/>
      <c r="J401" s="56"/>
      <c r="K401" s="75"/>
      <c r="L401" s="62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>
      <c r="A402" s="17"/>
      <c r="B402" s="17"/>
      <c r="C402" s="17"/>
      <c r="D402" s="17"/>
      <c r="E402" s="17"/>
      <c r="F402" s="17"/>
      <c r="G402" s="17"/>
      <c r="H402" s="17"/>
      <c r="I402" s="17"/>
      <c r="J402" s="56"/>
      <c r="K402" s="75"/>
      <c r="L402" s="62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>
      <c r="A403" s="17"/>
      <c r="B403" s="17"/>
      <c r="C403" s="17"/>
      <c r="D403" s="17"/>
      <c r="E403" s="17"/>
      <c r="F403" s="17"/>
      <c r="G403" s="17"/>
      <c r="H403" s="17"/>
      <c r="I403" s="17"/>
      <c r="J403" s="56"/>
      <c r="K403" s="75"/>
      <c r="L403" s="62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>
      <c r="A404" s="17"/>
      <c r="B404" s="17"/>
      <c r="C404" s="17"/>
      <c r="D404" s="17"/>
      <c r="E404" s="17"/>
      <c r="F404" s="17"/>
      <c r="G404" s="17"/>
      <c r="H404" s="17"/>
      <c r="I404" s="17"/>
      <c r="J404" s="56"/>
      <c r="K404" s="75"/>
      <c r="L404" s="62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>
      <c r="A405" s="17"/>
      <c r="B405" s="17"/>
      <c r="C405" s="17"/>
      <c r="D405" s="17"/>
      <c r="E405" s="17"/>
      <c r="F405" s="17"/>
      <c r="G405" s="17"/>
      <c r="H405" s="17"/>
      <c r="I405" s="17"/>
      <c r="J405" s="56"/>
      <c r="K405" s="75"/>
      <c r="L405" s="62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>
      <c r="A406" s="17"/>
      <c r="B406" s="17"/>
      <c r="C406" s="17"/>
      <c r="D406" s="17"/>
      <c r="E406" s="17"/>
      <c r="F406" s="17"/>
      <c r="G406" s="17"/>
      <c r="H406" s="17"/>
      <c r="I406" s="17"/>
      <c r="J406" s="56"/>
      <c r="K406" s="75"/>
      <c r="L406" s="62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>
      <c r="A407" s="17"/>
      <c r="B407" s="17"/>
      <c r="C407" s="17"/>
      <c r="D407" s="17"/>
      <c r="E407" s="17"/>
      <c r="F407" s="17"/>
      <c r="G407" s="17"/>
      <c r="H407" s="17"/>
      <c r="I407" s="17"/>
      <c r="J407" s="56"/>
      <c r="K407" s="75"/>
      <c r="L407" s="62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>
      <c r="A408" s="17"/>
      <c r="B408" s="17"/>
      <c r="C408" s="17"/>
      <c r="D408" s="17"/>
      <c r="E408" s="17"/>
      <c r="F408" s="17"/>
      <c r="G408" s="17"/>
      <c r="H408" s="17"/>
      <c r="I408" s="17"/>
      <c r="J408" s="56"/>
      <c r="K408" s="75"/>
      <c r="L408" s="62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72" t="s">
        <v>233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71" t="s">
        <v>233</v>
      </c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71" t="s">
        <v>233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71" t="s">
        <v>233</v>
      </c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71" t="s">
        <v>233</v>
      </c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71" t="s">
        <v>233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71" t="s">
        <v>233</v>
      </c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52" t="s">
        <v>233</v>
      </c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52" t="s">
        <v>233</v>
      </c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52" t="s">
        <v>233</v>
      </c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52" t="s">
        <v>233</v>
      </c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52" t="s">
        <v>233</v>
      </c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52" t="s">
        <v>233</v>
      </c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52" t="s">
        <v>233</v>
      </c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52" t="s">
        <v>233</v>
      </c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52" t="s">
        <v>233</v>
      </c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52" t="s">
        <v>233</v>
      </c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52" t="s">
        <v>233</v>
      </c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52" t="s">
        <v>233</v>
      </c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52" t="s">
        <v>233</v>
      </c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52" t="s">
        <v>233</v>
      </c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52" t="s">
        <v>233</v>
      </c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52" t="s">
        <v>233</v>
      </c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52" t="s">
        <v>233</v>
      </c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52" t="s">
        <v>233</v>
      </c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52" t="s">
        <v>233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52" t="s">
        <v>233</v>
      </c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52" t="s">
        <v>233</v>
      </c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52" t="s">
        <v>233</v>
      </c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52" t="s">
        <v>233</v>
      </c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52" t="s">
        <v>233</v>
      </c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52" t="s">
        <v>233</v>
      </c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52" t="s">
        <v>233</v>
      </c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52" t="s">
        <v>233</v>
      </c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52" t="s">
        <v>233</v>
      </c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52" t="s">
        <v>233</v>
      </c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 t="s">
        <v>233</v>
      </c>
      <c r="L445" s="17" t="s">
        <v>233</v>
      </c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 t="s">
        <v>233</v>
      </c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 t="s">
        <v>233</v>
      </c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 t="s">
        <v>233</v>
      </c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 t="s">
        <v>233</v>
      </c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 t="s">
        <v>233</v>
      </c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 t="s">
        <v>233</v>
      </c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 t="s">
        <v>233</v>
      </c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 t="s">
        <v>233</v>
      </c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 t="s">
        <v>233</v>
      </c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 t="s">
        <v>233</v>
      </c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 t="s">
        <v>233</v>
      </c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 t="s">
        <v>233</v>
      </c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 t="s">
        <v>233</v>
      </c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 t="s">
        <v>233</v>
      </c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 t="s">
        <v>233</v>
      </c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 t="s">
        <v>233</v>
      </c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 t="s">
        <v>233</v>
      </c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 t="s">
        <v>233</v>
      </c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 t="s">
        <v>233</v>
      </c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 t="s">
        <v>233</v>
      </c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 t="s">
        <v>233</v>
      </c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 t="s">
        <v>233</v>
      </c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 t="s">
        <v>233</v>
      </c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 t="s">
        <v>233</v>
      </c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 t="s">
        <v>233</v>
      </c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 t="s">
        <v>233</v>
      </c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 t="s">
        <v>233</v>
      </c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 t="s">
        <v>233</v>
      </c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 t="s">
        <v>233</v>
      </c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 t="s">
        <v>233</v>
      </c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 t="s">
        <v>233</v>
      </c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 t="s">
        <v>233</v>
      </c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 t="s">
        <v>233</v>
      </c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 t="s">
        <v>233</v>
      </c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 t="s">
        <v>233</v>
      </c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 t="s">
        <v>233</v>
      </c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 t="s">
        <v>233</v>
      </c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 t="s">
        <v>233</v>
      </c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 t="s">
        <v>233</v>
      </c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 t="s">
        <v>233</v>
      </c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 t="s">
        <v>233</v>
      </c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 t="s">
        <v>233</v>
      </c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 t="s">
        <v>233</v>
      </c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 t="s">
        <v>233</v>
      </c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 t="s">
        <v>233</v>
      </c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 t="s">
        <v>233</v>
      </c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 t="s">
        <v>233</v>
      </c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 t="s">
        <v>233</v>
      </c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 t="s">
        <v>233</v>
      </c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 t="s">
        <v>233</v>
      </c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 t="s">
        <v>233</v>
      </c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 t="s">
        <v>233</v>
      </c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 t="s">
        <v>233</v>
      </c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 t="s">
        <v>233</v>
      </c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 t="s">
        <v>233</v>
      </c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 t="s">
        <v>233</v>
      </c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 t="s">
        <v>233</v>
      </c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 t="s">
        <v>233</v>
      </c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 t="s">
        <v>233</v>
      </c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 t="s">
        <v>233</v>
      </c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 t="s">
        <v>233</v>
      </c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 t="s">
        <v>233</v>
      </c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</sheetData>
  <mergeCells count="9">
    <mergeCell ref="F9:G9"/>
    <mergeCell ref="J5:L5"/>
    <mergeCell ref="N5:S5"/>
    <mergeCell ref="F7:G7"/>
    <mergeCell ref="F8:G8"/>
    <mergeCell ref="B2:G2"/>
    <mergeCell ref="J2:L2"/>
    <mergeCell ref="N2:S2"/>
    <mergeCell ref="F5:G5"/>
  </mergeCells>
  <printOptions/>
  <pageMargins left="0.88" right="0" top="1.32" bottom="0.5905511811023623" header="0.17" footer="0.11811023622047245"/>
  <pageSetup horizontalDpi="600" verticalDpi="600" orientation="landscape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V1217"/>
  <sheetViews>
    <sheetView showOutlineSymbols="0" workbookViewId="0" topLeftCell="A1">
      <selection activeCell="A12" sqref="A12:K834"/>
    </sheetView>
  </sheetViews>
  <sheetFormatPr defaultColWidth="9.140625" defaultRowHeight="12.75" customHeight="1"/>
  <cols>
    <col min="1" max="1" width="14.421875" style="51" customWidth="1"/>
    <col min="2" max="2" width="3.421875" style="0" customWidth="1"/>
    <col min="3" max="3" width="1.421875" style="0" customWidth="1"/>
    <col min="4" max="4" width="4.57421875" style="0" customWidth="1"/>
    <col min="5" max="5" width="1.1484375" style="0" customWidth="1"/>
    <col min="6" max="6" width="10.7109375" style="0" customWidth="1"/>
    <col min="7" max="7" width="6.7109375" style="0" customWidth="1"/>
    <col min="8" max="8" width="1.57421875" style="0" customWidth="1"/>
    <col min="9" max="9" width="14.140625" style="0" customWidth="1"/>
    <col min="10" max="11" width="1.7109375" style="0" customWidth="1"/>
    <col min="12" max="12" width="3.00390625" style="0" customWidth="1"/>
    <col min="13" max="13" width="6.140625" style="0" customWidth="1"/>
    <col min="14" max="14" width="5.7109375" style="0" customWidth="1"/>
    <col min="15" max="15" width="7.57421875" style="0" customWidth="1"/>
    <col min="16" max="16" width="4.57421875" style="0" customWidth="1"/>
    <col min="17" max="18" width="1.7109375" style="0" customWidth="1"/>
    <col min="19" max="19" width="3.8515625" style="0" customWidth="1"/>
    <col min="20" max="20" width="1.28515625" style="0" customWidth="1"/>
    <col min="21" max="21" width="5.28125" style="0" customWidth="1"/>
    <col min="22" max="22" width="9.57421875" style="0" customWidth="1"/>
    <col min="23" max="16384" width="6.8515625" style="0" customWidth="1"/>
  </cols>
  <sheetData>
    <row r="1" ht="8.25" customHeight="1"/>
    <row r="2" spans="2:22" ht="15.75" customHeight="1"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R2" s="111" t="s">
        <v>500</v>
      </c>
      <c r="S2" s="111"/>
      <c r="T2" s="111"/>
      <c r="U2" s="111"/>
      <c r="V2" s="111"/>
    </row>
    <row r="3" spans="2:11" ht="10.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2:22" ht="20.25" customHeight="1">
      <c r="B4" s="112" t="s">
        <v>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8:22" ht="15.75" customHeight="1">
      <c r="R5" s="111" t="s">
        <v>501</v>
      </c>
      <c r="S5" s="111"/>
      <c r="T5" s="111"/>
      <c r="U5" s="111"/>
      <c r="V5" s="111"/>
    </row>
    <row r="6" ht="23.25" customHeight="1"/>
    <row r="7" spans="2:15" ht="15" customHeight="1">
      <c r="B7" s="106" t="s">
        <v>2</v>
      </c>
      <c r="C7" s="106"/>
      <c r="D7" s="106"/>
      <c r="E7" s="106"/>
      <c r="F7" s="106"/>
      <c r="G7" s="106"/>
      <c r="I7" s="1">
        <v>40611</v>
      </c>
      <c r="K7" s="107" t="s">
        <v>3</v>
      </c>
      <c r="L7" s="107"/>
      <c r="M7" s="108">
        <v>40616</v>
      </c>
      <c r="N7" s="108"/>
      <c r="O7" s="108"/>
    </row>
    <row r="8" ht="13.5" customHeight="1"/>
    <row r="9" spans="2:22" ht="15" customHeight="1">
      <c r="B9" s="109" t="s">
        <v>4</v>
      </c>
      <c r="C9" s="109"/>
      <c r="D9" s="109"/>
      <c r="E9" s="109"/>
      <c r="F9" s="109"/>
      <c r="G9" s="109"/>
      <c r="I9" s="105" t="s">
        <v>5</v>
      </c>
      <c r="J9" s="105"/>
      <c r="K9" s="105"/>
      <c r="M9" s="109" t="s">
        <v>6</v>
      </c>
      <c r="N9" s="109"/>
      <c r="O9" s="109"/>
      <c r="P9" s="109"/>
      <c r="Q9" s="109"/>
      <c r="R9" s="109"/>
      <c r="S9" s="109"/>
      <c r="U9" s="105" t="s">
        <v>5</v>
      </c>
      <c r="V9" s="105"/>
    </row>
    <row r="10" ht="14.25" customHeight="1"/>
    <row r="11" ht="2.25" customHeight="1"/>
    <row r="12" spans="1:11" ht="12" customHeight="1">
      <c r="A12" s="51" t="str">
        <f aca="true" t="shared" si="0" ref="A12:A76">LEFT(B12,4)</f>
        <v>1010</v>
      </c>
      <c r="B12" s="102" t="s">
        <v>270</v>
      </c>
      <c r="C12" s="102"/>
      <c r="D12" s="102"/>
      <c r="E12" s="102"/>
      <c r="F12" s="102"/>
      <c r="G12" s="102"/>
      <c r="I12" s="103">
        <v>2720</v>
      </c>
      <c r="J12" s="103"/>
      <c r="K12" s="103"/>
    </row>
    <row r="13" ht="2.25" customHeight="1">
      <c r="A13" s="51">
        <f t="shared" si="0"/>
      </c>
    </row>
    <row r="14" spans="1:11" ht="12" customHeight="1">
      <c r="A14" s="51" t="str">
        <f t="shared" si="0"/>
        <v>2001</v>
      </c>
      <c r="B14" s="102" t="s">
        <v>7</v>
      </c>
      <c r="C14" s="102"/>
      <c r="D14" s="102"/>
      <c r="E14" s="102"/>
      <c r="F14" s="102"/>
      <c r="G14" s="102"/>
      <c r="I14" s="103">
        <v>1404.72</v>
      </c>
      <c r="J14" s="103"/>
      <c r="K14" s="103"/>
    </row>
    <row r="15" ht="2.25" customHeight="1">
      <c r="A15" s="51">
        <f t="shared" si="0"/>
      </c>
    </row>
    <row r="16" spans="1:11" ht="12" customHeight="1">
      <c r="A16" s="51" t="str">
        <f t="shared" si="0"/>
        <v>2002</v>
      </c>
      <c r="B16" s="102" t="s">
        <v>8</v>
      </c>
      <c r="C16" s="102"/>
      <c r="D16" s="102"/>
      <c r="E16" s="102"/>
      <c r="F16" s="102"/>
      <c r="G16" s="102"/>
      <c r="I16" s="103">
        <v>126.5</v>
      </c>
      <c r="J16" s="103"/>
      <c r="K16" s="103"/>
    </row>
    <row r="17" ht="2.25" customHeight="1">
      <c r="A17" s="51">
        <f t="shared" si="0"/>
      </c>
    </row>
    <row r="18" spans="1:11" ht="12" customHeight="1">
      <c r="A18" s="51" t="str">
        <f t="shared" si="0"/>
        <v>2005</v>
      </c>
      <c r="B18" s="102" t="s">
        <v>271</v>
      </c>
      <c r="C18" s="102"/>
      <c r="D18" s="102"/>
      <c r="E18" s="102"/>
      <c r="F18" s="102"/>
      <c r="G18" s="102"/>
      <c r="I18" s="103">
        <v>99</v>
      </c>
      <c r="J18" s="103"/>
      <c r="K18" s="103"/>
    </row>
    <row r="19" ht="2.25" customHeight="1">
      <c r="A19" s="51">
        <f t="shared" si="0"/>
      </c>
    </row>
    <row r="20" spans="1:11" ht="12" customHeight="1">
      <c r="A20" s="51" t="str">
        <f t="shared" si="0"/>
        <v>2006</v>
      </c>
      <c r="B20" s="102" t="s">
        <v>9</v>
      </c>
      <c r="C20" s="102"/>
      <c r="D20" s="102"/>
      <c r="E20" s="102"/>
      <c r="F20" s="102"/>
      <c r="G20" s="102"/>
      <c r="I20" s="103">
        <v>300.18</v>
      </c>
      <c r="J20" s="103"/>
      <c r="K20" s="103"/>
    </row>
    <row r="21" ht="2.25" customHeight="1">
      <c r="A21" s="51">
        <f t="shared" si="0"/>
      </c>
    </row>
    <row r="22" spans="1:11" ht="12" customHeight="1">
      <c r="A22" s="51" t="str">
        <f t="shared" si="0"/>
        <v>2009</v>
      </c>
      <c r="B22" s="104" t="s">
        <v>10</v>
      </c>
      <c r="C22" s="104"/>
      <c r="D22" s="104"/>
      <c r="E22" s="104"/>
      <c r="F22" s="104"/>
      <c r="G22" s="104"/>
      <c r="I22" s="103">
        <v>335.62</v>
      </c>
      <c r="J22" s="103"/>
      <c r="K22" s="103"/>
    </row>
    <row r="23" spans="1:7" ht="2.25" customHeight="1">
      <c r="A23" s="51">
        <f t="shared" si="0"/>
      </c>
      <c r="B23" s="104"/>
      <c r="C23" s="104"/>
      <c r="D23" s="104"/>
      <c r="E23" s="104"/>
      <c r="F23" s="104"/>
      <c r="G23" s="104"/>
    </row>
    <row r="24" ht="12" customHeight="1">
      <c r="A24" s="51">
        <f t="shared" si="0"/>
      </c>
    </row>
    <row r="25" spans="1:11" ht="2.25" customHeight="1">
      <c r="A25" s="51" t="str">
        <f t="shared" si="0"/>
        <v>2011</v>
      </c>
      <c r="B25" s="102" t="s">
        <v>11</v>
      </c>
      <c r="C25" s="102"/>
      <c r="D25" s="102"/>
      <c r="E25" s="102"/>
      <c r="F25" s="102"/>
      <c r="G25" s="102"/>
      <c r="I25" s="103">
        <v>136.1</v>
      </c>
      <c r="J25" s="103"/>
      <c r="K25" s="103"/>
    </row>
    <row r="26" ht="12" customHeight="1">
      <c r="A26" s="51">
        <f t="shared" si="0"/>
      </c>
    </row>
    <row r="27" spans="1:11" ht="2.25" customHeight="1">
      <c r="A27" s="51" t="str">
        <f t="shared" si="0"/>
        <v>2016</v>
      </c>
      <c r="B27" s="102" t="s">
        <v>12</v>
      </c>
      <c r="C27" s="102"/>
      <c r="D27" s="102"/>
      <c r="E27" s="102"/>
      <c r="F27" s="102"/>
      <c r="G27" s="102"/>
      <c r="I27" s="103">
        <v>39.68</v>
      </c>
      <c r="J27" s="103"/>
      <c r="K27" s="103"/>
    </row>
    <row r="28" ht="12" customHeight="1">
      <c r="A28" s="51">
        <f t="shared" si="0"/>
      </c>
    </row>
    <row r="29" spans="1:11" ht="2.25" customHeight="1">
      <c r="A29" s="51" t="str">
        <f t="shared" si="0"/>
        <v>2019</v>
      </c>
      <c r="B29" s="102" t="s">
        <v>13</v>
      </c>
      <c r="C29" s="102"/>
      <c r="D29" s="102"/>
      <c r="E29" s="102"/>
      <c r="F29" s="102"/>
      <c r="G29" s="102"/>
      <c r="I29" s="103">
        <v>125.16</v>
      </c>
      <c r="J29" s="103"/>
      <c r="K29" s="103"/>
    </row>
    <row r="30" ht="10.5" customHeight="1">
      <c r="A30" s="51">
        <f t="shared" si="0"/>
      </c>
    </row>
    <row r="31" spans="1:11" ht="10.5" customHeight="1">
      <c r="A31" s="51" t="str">
        <f t="shared" si="0"/>
        <v>2021</v>
      </c>
      <c r="B31" s="102" t="s">
        <v>14</v>
      </c>
      <c r="C31" s="102"/>
      <c r="D31" s="102"/>
      <c r="E31" s="102"/>
      <c r="F31" s="102"/>
      <c r="G31" s="102"/>
      <c r="I31" s="103">
        <v>2457</v>
      </c>
      <c r="J31" s="103"/>
      <c r="K31" s="103"/>
    </row>
    <row r="32" ht="2.25" customHeight="1">
      <c r="A32" s="51">
        <f t="shared" si="0"/>
      </c>
    </row>
    <row r="33" spans="1:11" ht="12" customHeight="1">
      <c r="A33" s="51" t="str">
        <f t="shared" si="0"/>
        <v>2022</v>
      </c>
      <c r="B33" s="102" t="s">
        <v>15</v>
      </c>
      <c r="C33" s="102"/>
      <c r="D33" s="102"/>
      <c r="E33" s="102"/>
      <c r="F33" s="102"/>
      <c r="G33" s="102"/>
      <c r="I33" s="103">
        <v>75</v>
      </c>
      <c r="J33" s="103"/>
      <c r="K33" s="103"/>
    </row>
    <row r="34" ht="2.25" customHeight="1">
      <c r="A34" s="51">
        <f t="shared" si="0"/>
      </c>
    </row>
    <row r="35" spans="1:11" ht="12" customHeight="1">
      <c r="A35" s="51" t="str">
        <f t="shared" si="0"/>
        <v>2023</v>
      </c>
      <c r="B35" s="102" t="s">
        <v>16</v>
      </c>
      <c r="C35" s="102"/>
      <c r="D35" s="102"/>
      <c r="E35" s="102"/>
      <c r="F35" s="102"/>
      <c r="G35" s="102"/>
      <c r="I35" s="103">
        <v>676.6</v>
      </c>
      <c r="J35" s="103"/>
      <c r="K35" s="103"/>
    </row>
    <row r="36" ht="2.25" customHeight="1">
      <c r="A36" s="51">
        <f t="shared" si="0"/>
      </c>
    </row>
    <row r="37" spans="1:11" ht="12" customHeight="1">
      <c r="A37" s="51" t="str">
        <f t="shared" si="0"/>
        <v>2025</v>
      </c>
      <c r="B37" s="102" t="s">
        <v>17</v>
      </c>
      <c r="C37" s="102"/>
      <c r="D37" s="102"/>
      <c r="E37" s="102"/>
      <c r="F37" s="102"/>
      <c r="G37" s="102"/>
      <c r="I37" s="103">
        <v>235</v>
      </c>
      <c r="J37" s="103"/>
      <c r="K37" s="103"/>
    </row>
    <row r="38" ht="2.25" customHeight="1">
      <c r="A38" s="51">
        <f t="shared" si="0"/>
      </c>
    </row>
    <row r="39" spans="1:11" ht="12" customHeight="1">
      <c r="A39" s="51" t="str">
        <f t="shared" si="0"/>
        <v>2026</v>
      </c>
      <c r="B39" s="104" t="s">
        <v>18</v>
      </c>
      <c r="C39" s="104"/>
      <c r="D39" s="104"/>
      <c r="E39" s="104"/>
      <c r="F39" s="104"/>
      <c r="G39" s="104"/>
      <c r="I39" s="103">
        <v>887.01</v>
      </c>
      <c r="J39" s="103"/>
      <c r="K39" s="103"/>
    </row>
    <row r="40" spans="1:7" ht="2.25" customHeight="1">
      <c r="A40" s="51">
        <f t="shared" si="0"/>
      </c>
      <c r="B40" s="104"/>
      <c r="C40" s="104"/>
      <c r="D40" s="104"/>
      <c r="E40" s="104"/>
      <c r="F40" s="104"/>
      <c r="G40" s="104"/>
    </row>
    <row r="41" ht="12" customHeight="1">
      <c r="A41" s="51">
        <f t="shared" si="0"/>
      </c>
    </row>
    <row r="42" spans="1:11" ht="2.25" customHeight="1">
      <c r="A42" s="51" t="str">
        <f t="shared" si="0"/>
        <v>2029</v>
      </c>
      <c r="B42" s="104" t="s">
        <v>19</v>
      </c>
      <c r="C42" s="104"/>
      <c r="D42" s="104"/>
      <c r="E42" s="104"/>
      <c r="F42" s="104"/>
      <c r="G42" s="104"/>
      <c r="I42" s="103">
        <v>2431.88</v>
      </c>
      <c r="J42" s="103"/>
      <c r="K42" s="103"/>
    </row>
    <row r="43" spans="1:7" ht="12" customHeight="1">
      <c r="A43" s="51">
        <f t="shared" si="0"/>
      </c>
      <c r="B43" s="104"/>
      <c r="C43" s="104"/>
      <c r="D43" s="104"/>
      <c r="E43" s="104"/>
      <c r="F43" s="104"/>
      <c r="G43" s="104"/>
    </row>
    <row r="44" ht="2.25" customHeight="1">
      <c r="A44" s="51">
        <f t="shared" si="0"/>
      </c>
    </row>
    <row r="45" spans="1:11" ht="12" customHeight="1">
      <c r="A45" s="51" t="str">
        <f t="shared" si="0"/>
        <v>2031</v>
      </c>
      <c r="B45" s="102" t="s">
        <v>20</v>
      </c>
      <c r="C45" s="102"/>
      <c r="D45" s="102"/>
      <c r="E45" s="102"/>
      <c r="F45" s="102"/>
      <c r="G45" s="102"/>
      <c r="I45" s="103">
        <v>4996.41</v>
      </c>
      <c r="J45" s="103"/>
      <c r="K45" s="103"/>
    </row>
    <row r="46" ht="2.25" customHeight="1">
      <c r="A46" s="51">
        <f t="shared" si="0"/>
      </c>
    </row>
    <row r="47" spans="1:11" ht="12" customHeight="1">
      <c r="A47" s="51" t="str">
        <f t="shared" si="0"/>
        <v>2033</v>
      </c>
      <c r="B47" s="102" t="s">
        <v>21</v>
      </c>
      <c r="C47" s="102"/>
      <c r="D47" s="102"/>
      <c r="E47" s="102"/>
      <c r="F47" s="102"/>
      <c r="G47" s="102"/>
      <c r="I47" s="103">
        <v>756.2</v>
      </c>
      <c r="J47" s="103"/>
      <c r="K47" s="103"/>
    </row>
    <row r="48" ht="2.25" customHeight="1">
      <c r="A48" s="51">
        <f t="shared" si="0"/>
      </c>
    </row>
    <row r="49" spans="1:11" ht="12" customHeight="1">
      <c r="A49" s="51" t="str">
        <f t="shared" si="0"/>
        <v>2035</v>
      </c>
      <c r="B49" s="102" t="s">
        <v>22</v>
      </c>
      <c r="C49" s="102"/>
      <c r="D49" s="102"/>
      <c r="E49" s="102"/>
      <c r="F49" s="102"/>
      <c r="G49" s="102"/>
      <c r="I49" s="103">
        <v>280</v>
      </c>
      <c r="J49" s="103"/>
      <c r="K49" s="103"/>
    </row>
    <row r="50" ht="2.25" customHeight="1">
      <c r="A50" s="51">
        <f t="shared" si="0"/>
      </c>
    </row>
    <row r="51" spans="1:11" ht="12" customHeight="1">
      <c r="A51" s="51" t="str">
        <f t="shared" si="0"/>
        <v>2036</v>
      </c>
      <c r="B51" s="104" t="s">
        <v>23</v>
      </c>
      <c r="C51" s="104"/>
      <c r="D51" s="104"/>
      <c r="E51" s="104"/>
      <c r="F51" s="104"/>
      <c r="G51" s="104"/>
      <c r="I51" s="103">
        <v>1453.65</v>
      </c>
      <c r="J51" s="103"/>
      <c r="K51" s="103"/>
    </row>
    <row r="52" spans="1:7" ht="2.25" customHeight="1">
      <c r="A52" s="51">
        <f t="shared" si="0"/>
      </c>
      <c r="B52" s="104"/>
      <c r="C52" s="104"/>
      <c r="D52" s="104"/>
      <c r="E52" s="104"/>
      <c r="F52" s="104"/>
      <c r="G52" s="104"/>
    </row>
    <row r="53" ht="10.5" customHeight="1">
      <c r="A53" s="51">
        <f t="shared" si="0"/>
      </c>
    </row>
    <row r="54" spans="1:11" ht="10.5" customHeight="1">
      <c r="A54" s="51" t="str">
        <f t="shared" si="0"/>
        <v>2039</v>
      </c>
      <c r="B54" s="104" t="s">
        <v>24</v>
      </c>
      <c r="C54" s="104"/>
      <c r="D54" s="104"/>
      <c r="E54" s="104"/>
      <c r="F54" s="104"/>
      <c r="G54" s="104"/>
      <c r="I54" s="103">
        <v>3497.95</v>
      </c>
      <c r="J54" s="103"/>
      <c r="K54" s="103"/>
    </row>
    <row r="55" spans="1:7" ht="2.25" customHeight="1">
      <c r="A55" s="51">
        <f t="shared" si="0"/>
      </c>
      <c r="B55" s="104"/>
      <c r="C55" s="104"/>
      <c r="D55" s="104"/>
      <c r="E55" s="104"/>
      <c r="F55" s="104"/>
      <c r="G55" s="104"/>
    </row>
    <row r="56" ht="10.5" customHeight="1">
      <c r="A56" s="51">
        <f t="shared" si="0"/>
      </c>
    </row>
    <row r="57" spans="1:11" ht="10.5" customHeight="1">
      <c r="A57" s="51" t="str">
        <f t="shared" si="0"/>
        <v>2041</v>
      </c>
      <c r="B57" s="102" t="s">
        <v>25</v>
      </c>
      <c r="C57" s="102"/>
      <c r="D57" s="102"/>
      <c r="E57" s="102"/>
      <c r="F57" s="102"/>
      <c r="G57" s="102"/>
      <c r="I57" s="103">
        <v>1375.64</v>
      </c>
      <c r="J57" s="103"/>
      <c r="K57" s="103"/>
    </row>
    <row r="58" ht="2.25" customHeight="1">
      <c r="A58" s="51">
        <f t="shared" si="0"/>
      </c>
    </row>
    <row r="59" spans="1:11" ht="12" customHeight="1">
      <c r="A59" s="51" t="str">
        <f t="shared" si="0"/>
        <v>2045</v>
      </c>
      <c r="B59" s="102" t="s">
        <v>26</v>
      </c>
      <c r="C59" s="102"/>
      <c r="D59" s="102"/>
      <c r="E59" s="102"/>
      <c r="F59" s="102"/>
      <c r="G59" s="102"/>
      <c r="I59" s="103">
        <v>318</v>
      </c>
      <c r="J59" s="103"/>
      <c r="K59" s="103"/>
    </row>
    <row r="60" ht="2.25" customHeight="1">
      <c r="A60" s="51">
        <f t="shared" si="0"/>
      </c>
    </row>
    <row r="61" spans="1:11" ht="12" customHeight="1">
      <c r="A61" s="51" t="str">
        <f t="shared" si="0"/>
        <v>2046</v>
      </c>
      <c r="B61" s="104" t="s">
        <v>27</v>
      </c>
      <c r="C61" s="104"/>
      <c r="D61" s="104"/>
      <c r="E61" s="104"/>
      <c r="F61" s="104"/>
      <c r="G61" s="104"/>
      <c r="I61" s="103">
        <v>386.08</v>
      </c>
      <c r="J61" s="103"/>
      <c r="K61" s="103"/>
    </row>
    <row r="62" spans="1:7" ht="2.25" customHeight="1">
      <c r="A62" s="51">
        <f t="shared" si="0"/>
      </c>
      <c r="B62" s="104"/>
      <c r="C62" s="104"/>
      <c r="D62" s="104"/>
      <c r="E62" s="104"/>
      <c r="F62" s="104"/>
      <c r="G62" s="104"/>
    </row>
    <row r="63" ht="12" customHeight="1">
      <c r="A63" s="51">
        <f t="shared" si="0"/>
      </c>
    </row>
    <row r="64" spans="1:11" ht="2.25" customHeight="1">
      <c r="A64" s="51" t="str">
        <f t="shared" si="0"/>
        <v>2049</v>
      </c>
      <c r="B64" s="104" t="s">
        <v>28</v>
      </c>
      <c r="C64" s="104"/>
      <c r="D64" s="104"/>
      <c r="E64" s="104"/>
      <c r="F64" s="104"/>
      <c r="G64" s="104"/>
      <c r="I64" s="103">
        <v>847.99</v>
      </c>
      <c r="J64" s="103"/>
      <c r="K64" s="103"/>
    </row>
    <row r="65" spans="1:7" ht="12" customHeight="1">
      <c r="A65" s="51">
        <f t="shared" si="0"/>
      </c>
      <c r="B65" s="104"/>
      <c r="C65" s="104"/>
      <c r="D65" s="104"/>
      <c r="E65" s="104"/>
      <c r="F65" s="104"/>
      <c r="G65" s="104"/>
    </row>
    <row r="66" ht="2.25" customHeight="1">
      <c r="A66" s="51">
        <f t="shared" si="0"/>
      </c>
    </row>
    <row r="67" spans="1:11" ht="10.5" customHeight="1">
      <c r="A67" s="51" t="str">
        <f t="shared" si="0"/>
        <v>2051</v>
      </c>
      <c r="B67" s="102" t="s">
        <v>29</v>
      </c>
      <c r="C67" s="102"/>
      <c r="D67" s="102"/>
      <c r="E67" s="102"/>
      <c r="F67" s="102"/>
      <c r="G67" s="102"/>
      <c r="I67" s="103">
        <v>2210.4</v>
      </c>
      <c r="J67" s="103"/>
      <c r="K67" s="103"/>
    </row>
    <row r="68" ht="10.5" customHeight="1">
      <c r="A68" s="51">
        <f t="shared" si="0"/>
      </c>
    </row>
    <row r="69" spans="1:11" ht="2.25" customHeight="1">
      <c r="A69" s="51" t="str">
        <f t="shared" si="0"/>
        <v>2055</v>
      </c>
      <c r="B69" s="102" t="s">
        <v>30</v>
      </c>
      <c r="C69" s="102"/>
      <c r="D69" s="102"/>
      <c r="E69" s="102"/>
      <c r="F69" s="102"/>
      <c r="G69" s="102"/>
      <c r="I69" s="103">
        <v>1954</v>
      </c>
      <c r="J69" s="103"/>
      <c r="K69" s="103"/>
    </row>
    <row r="70" ht="10.5" customHeight="1">
      <c r="A70" s="51">
        <f t="shared" si="0"/>
      </c>
    </row>
    <row r="71" spans="1:11" ht="10.5" customHeight="1">
      <c r="A71" s="51" t="str">
        <f t="shared" si="0"/>
        <v>2056</v>
      </c>
      <c r="B71" s="102" t="s">
        <v>31</v>
      </c>
      <c r="C71" s="102"/>
      <c r="D71" s="102"/>
      <c r="E71" s="102"/>
      <c r="F71" s="102"/>
      <c r="G71" s="102"/>
      <c r="I71" s="103">
        <v>887.96</v>
      </c>
      <c r="J71" s="103"/>
      <c r="K71" s="103"/>
    </row>
    <row r="72" ht="2.25" customHeight="1">
      <c r="A72" s="51">
        <f t="shared" si="0"/>
      </c>
    </row>
    <row r="73" spans="1:11" ht="12" customHeight="1">
      <c r="A73" s="51" t="str">
        <f t="shared" si="0"/>
        <v>2059</v>
      </c>
      <c r="B73" s="104" t="s">
        <v>32</v>
      </c>
      <c r="C73" s="104"/>
      <c r="D73" s="104"/>
      <c r="E73" s="104"/>
      <c r="F73" s="104"/>
      <c r="G73" s="104"/>
      <c r="I73" s="103">
        <v>1723.08</v>
      </c>
      <c r="J73" s="103"/>
      <c r="K73" s="103"/>
    </row>
    <row r="74" spans="1:7" ht="2.25" customHeight="1">
      <c r="A74" s="51">
        <f t="shared" si="0"/>
      </c>
      <c r="B74" s="104"/>
      <c r="C74" s="104"/>
      <c r="D74" s="104"/>
      <c r="E74" s="104"/>
      <c r="F74" s="104"/>
      <c r="G74" s="104"/>
    </row>
    <row r="75" ht="12" customHeight="1">
      <c r="A75" s="51">
        <f t="shared" si="0"/>
      </c>
    </row>
    <row r="76" spans="1:11" ht="2.25" customHeight="1">
      <c r="A76" s="51" t="str">
        <f t="shared" si="0"/>
        <v>2061</v>
      </c>
      <c r="B76" s="102" t="s">
        <v>33</v>
      </c>
      <c r="C76" s="102"/>
      <c r="D76" s="102"/>
      <c r="E76" s="102"/>
      <c r="F76" s="102"/>
      <c r="G76" s="102"/>
      <c r="I76" s="103">
        <v>1169</v>
      </c>
      <c r="J76" s="103"/>
      <c r="K76" s="103"/>
    </row>
    <row r="77" ht="12" customHeight="1">
      <c r="A77" s="51">
        <f aca="true" t="shared" si="1" ref="A77:A140">LEFT(B77,4)</f>
      </c>
    </row>
    <row r="78" spans="1:11" ht="2.25" customHeight="1">
      <c r="A78" s="51" t="str">
        <f t="shared" si="1"/>
        <v>2063</v>
      </c>
      <c r="B78" s="102" t="s">
        <v>272</v>
      </c>
      <c r="C78" s="102"/>
      <c r="D78" s="102"/>
      <c r="E78" s="102"/>
      <c r="F78" s="102"/>
      <c r="G78" s="102"/>
      <c r="I78" s="103">
        <v>70</v>
      </c>
      <c r="J78" s="103"/>
      <c r="K78" s="103"/>
    </row>
    <row r="79" ht="12" customHeight="1">
      <c r="A79" s="51">
        <f t="shared" si="1"/>
      </c>
    </row>
    <row r="80" spans="1:11" ht="2.25" customHeight="1">
      <c r="A80" s="51" t="str">
        <f t="shared" si="1"/>
        <v>2066</v>
      </c>
      <c r="B80" s="104" t="s">
        <v>34</v>
      </c>
      <c r="C80" s="104"/>
      <c r="D80" s="104"/>
      <c r="E80" s="104"/>
      <c r="F80" s="104"/>
      <c r="G80" s="104"/>
      <c r="I80" s="103">
        <v>186.8</v>
      </c>
      <c r="J80" s="103"/>
      <c r="K80" s="103"/>
    </row>
    <row r="81" spans="1:7" ht="10.5" customHeight="1">
      <c r="A81" s="51">
        <f t="shared" si="1"/>
      </c>
      <c r="B81" s="104"/>
      <c r="C81" s="104"/>
      <c r="D81" s="104"/>
      <c r="E81" s="104"/>
      <c r="F81" s="104"/>
      <c r="G81" s="104"/>
    </row>
    <row r="82" ht="10.5" customHeight="1">
      <c r="A82" s="51">
        <f t="shared" si="1"/>
      </c>
    </row>
    <row r="83" spans="1:11" ht="2.25" customHeight="1">
      <c r="A83" s="51" t="str">
        <f t="shared" si="1"/>
        <v>2069</v>
      </c>
      <c r="B83" s="104" t="s">
        <v>35</v>
      </c>
      <c r="C83" s="104"/>
      <c r="D83" s="104"/>
      <c r="E83" s="104"/>
      <c r="F83" s="104"/>
      <c r="G83" s="104"/>
      <c r="I83" s="103">
        <v>6.3</v>
      </c>
      <c r="J83" s="103"/>
      <c r="K83" s="103"/>
    </row>
    <row r="84" spans="1:7" ht="10.5" customHeight="1">
      <c r="A84" s="51">
        <f t="shared" si="1"/>
      </c>
      <c r="B84" s="104"/>
      <c r="C84" s="104"/>
      <c r="D84" s="104"/>
      <c r="E84" s="104"/>
      <c r="F84" s="104"/>
      <c r="G84" s="104"/>
    </row>
    <row r="85" ht="10.5" customHeight="1">
      <c r="A85" s="51">
        <f t="shared" si="1"/>
      </c>
    </row>
    <row r="86" spans="1:11" ht="2.25" customHeight="1">
      <c r="A86" s="51" t="str">
        <f t="shared" si="1"/>
        <v>2071</v>
      </c>
      <c r="B86" s="102" t="s">
        <v>36</v>
      </c>
      <c r="C86" s="102"/>
      <c r="D86" s="102"/>
      <c r="E86" s="102"/>
      <c r="F86" s="102"/>
      <c r="G86" s="102"/>
      <c r="I86" s="103">
        <v>16.35</v>
      </c>
      <c r="J86" s="103"/>
      <c r="K86" s="103"/>
    </row>
    <row r="87" ht="12" customHeight="1">
      <c r="A87" s="51">
        <f t="shared" si="1"/>
      </c>
    </row>
    <row r="88" spans="1:11" ht="2.25" customHeight="1">
      <c r="A88" s="51" t="str">
        <f t="shared" si="1"/>
        <v>2076</v>
      </c>
      <c r="B88" s="102" t="s">
        <v>37</v>
      </c>
      <c r="C88" s="102"/>
      <c r="D88" s="102"/>
      <c r="E88" s="102"/>
      <c r="F88" s="102"/>
      <c r="G88" s="102"/>
      <c r="I88" s="103">
        <v>28.41</v>
      </c>
      <c r="J88" s="103"/>
      <c r="K88" s="103"/>
    </row>
    <row r="89" ht="12" customHeight="1">
      <c r="A89" s="51">
        <f t="shared" si="1"/>
      </c>
    </row>
    <row r="90" spans="1:11" ht="2.25" customHeight="1">
      <c r="A90" s="51" t="str">
        <f t="shared" si="1"/>
        <v>2079</v>
      </c>
      <c r="B90" s="104" t="s">
        <v>38</v>
      </c>
      <c r="C90" s="104"/>
      <c r="D90" s="104"/>
      <c r="E90" s="104"/>
      <c r="F90" s="104"/>
      <c r="G90" s="104"/>
      <c r="I90" s="103">
        <v>165.33</v>
      </c>
      <c r="J90" s="103"/>
      <c r="K90" s="103"/>
    </row>
    <row r="91" spans="1:7" ht="12" customHeight="1">
      <c r="A91" s="51">
        <f t="shared" si="1"/>
      </c>
      <c r="B91" s="104"/>
      <c r="C91" s="104"/>
      <c r="D91" s="104"/>
      <c r="E91" s="104"/>
      <c r="F91" s="104"/>
      <c r="G91" s="104"/>
    </row>
    <row r="92" ht="2.25" customHeight="1">
      <c r="A92" s="51">
        <f t="shared" si="1"/>
      </c>
    </row>
    <row r="93" spans="1:7" ht="12" customHeight="1">
      <c r="A93" s="51" t="str">
        <f t="shared" si="1"/>
        <v>2081</v>
      </c>
      <c r="B93" s="102" t="s">
        <v>39</v>
      </c>
      <c r="C93" s="102"/>
      <c r="D93" s="102"/>
      <c r="E93" s="102"/>
      <c r="F93" s="102"/>
      <c r="G93" s="102"/>
    </row>
    <row r="94" ht="2.25" customHeight="1">
      <c r="A94" s="51">
        <f t="shared" si="1"/>
      </c>
    </row>
    <row r="95" spans="1:7" ht="12" customHeight="1">
      <c r="A95" s="51" t="str">
        <f t="shared" si="1"/>
        <v>2089</v>
      </c>
      <c r="B95" s="104" t="s">
        <v>40</v>
      </c>
      <c r="C95" s="104"/>
      <c r="D95" s="104"/>
      <c r="E95" s="104"/>
      <c r="F95" s="104"/>
      <c r="G95" s="104"/>
    </row>
    <row r="96" spans="1:7" ht="2.25" customHeight="1">
      <c r="A96" s="51">
        <f t="shared" si="1"/>
      </c>
      <c r="B96" s="104"/>
      <c r="C96" s="104"/>
      <c r="D96" s="104"/>
      <c r="E96" s="104"/>
      <c r="F96" s="104"/>
      <c r="G96" s="104"/>
    </row>
    <row r="97" ht="10.5" customHeight="1">
      <c r="A97" s="51">
        <f t="shared" si="1"/>
      </c>
    </row>
    <row r="98" spans="1:11" ht="10.5" customHeight="1">
      <c r="A98" s="51" t="str">
        <f t="shared" si="1"/>
        <v>2091</v>
      </c>
      <c r="B98" s="102" t="s">
        <v>41</v>
      </c>
      <c r="C98" s="102"/>
      <c r="D98" s="102"/>
      <c r="E98" s="102"/>
      <c r="F98" s="102"/>
      <c r="G98" s="102"/>
      <c r="I98" s="103">
        <v>7773.4</v>
      </c>
      <c r="J98" s="103"/>
      <c r="K98" s="103"/>
    </row>
    <row r="99" ht="2.25" customHeight="1">
      <c r="A99" s="51">
        <f t="shared" si="1"/>
      </c>
    </row>
    <row r="100" spans="1:11" ht="12" customHeight="1">
      <c r="A100" s="51" t="str">
        <f t="shared" si="1"/>
        <v>2092</v>
      </c>
      <c r="B100" s="102" t="s">
        <v>502</v>
      </c>
      <c r="C100" s="102"/>
      <c r="D100" s="102"/>
      <c r="E100" s="102"/>
      <c r="F100" s="102"/>
      <c r="G100" s="102"/>
      <c r="I100" s="103">
        <v>66</v>
      </c>
      <c r="J100" s="103"/>
      <c r="K100" s="103"/>
    </row>
    <row r="101" ht="2.25" customHeight="1">
      <c r="A101" s="51">
        <f t="shared" si="1"/>
      </c>
    </row>
    <row r="102" spans="1:11" ht="12" customHeight="1">
      <c r="A102" s="51" t="str">
        <f t="shared" si="1"/>
        <v>2093</v>
      </c>
      <c r="B102" s="102" t="s">
        <v>42</v>
      </c>
      <c r="C102" s="102"/>
      <c r="D102" s="102"/>
      <c r="E102" s="102"/>
      <c r="F102" s="102"/>
      <c r="G102" s="102"/>
      <c r="I102" s="103">
        <v>30</v>
      </c>
      <c r="J102" s="103"/>
      <c r="K102" s="103"/>
    </row>
    <row r="103" ht="2.25" customHeight="1">
      <c r="A103" s="51">
        <f t="shared" si="1"/>
      </c>
    </row>
    <row r="104" spans="1:11" ht="12" customHeight="1">
      <c r="A104" s="51" t="str">
        <f t="shared" si="1"/>
        <v>2095</v>
      </c>
      <c r="B104" s="102" t="s">
        <v>43</v>
      </c>
      <c r="C104" s="102"/>
      <c r="D104" s="102"/>
      <c r="E104" s="102"/>
      <c r="F104" s="102"/>
      <c r="G104" s="102"/>
      <c r="I104" s="103">
        <v>3963</v>
      </c>
      <c r="J104" s="103"/>
      <c r="K104" s="103"/>
    </row>
    <row r="105" ht="2.25" customHeight="1">
      <c r="A105" s="51">
        <f t="shared" si="1"/>
      </c>
    </row>
    <row r="106" spans="1:11" ht="10.5" customHeight="1">
      <c r="A106" s="51" t="str">
        <f t="shared" si="1"/>
        <v>2096</v>
      </c>
      <c r="B106" s="104" t="s">
        <v>44</v>
      </c>
      <c r="C106" s="104"/>
      <c r="D106" s="104"/>
      <c r="E106" s="104"/>
      <c r="F106" s="104"/>
      <c r="G106" s="104"/>
      <c r="I106" s="103">
        <v>1612.16</v>
      </c>
      <c r="J106" s="103"/>
      <c r="K106" s="103"/>
    </row>
    <row r="107" spans="1:7" ht="10.5" customHeight="1">
      <c r="A107" s="51">
        <f t="shared" si="1"/>
      </c>
      <c r="B107" s="104"/>
      <c r="C107" s="104"/>
      <c r="D107" s="104"/>
      <c r="E107" s="104"/>
      <c r="F107" s="104"/>
      <c r="G107" s="104"/>
    </row>
    <row r="108" ht="2.25" customHeight="1">
      <c r="A108" s="51">
        <f t="shared" si="1"/>
      </c>
    </row>
    <row r="109" spans="1:11" ht="10.5" customHeight="1">
      <c r="A109" s="51" t="str">
        <f t="shared" si="1"/>
        <v>2098</v>
      </c>
      <c r="B109" s="104" t="s">
        <v>45</v>
      </c>
      <c r="C109" s="104"/>
      <c r="D109" s="104"/>
      <c r="E109" s="104"/>
      <c r="F109" s="104"/>
      <c r="G109" s="104"/>
      <c r="I109" s="103">
        <v>594.45</v>
      </c>
      <c r="J109" s="103"/>
      <c r="K109" s="103"/>
    </row>
    <row r="110" spans="1:7" ht="10.5" customHeight="1">
      <c r="A110" s="51">
        <f t="shared" si="1"/>
      </c>
      <c r="B110" s="104"/>
      <c r="C110" s="104"/>
      <c r="D110" s="104"/>
      <c r="E110" s="104"/>
      <c r="F110" s="104"/>
      <c r="G110" s="104"/>
    </row>
    <row r="111" ht="2.25" customHeight="1">
      <c r="A111" s="51">
        <f t="shared" si="1"/>
      </c>
    </row>
    <row r="112" spans="1:11" ht="12" customHeight="1">
      <c r="A112" s="51" t="str">
        <f t="shared" si="1"/>
        <v>2099</v>
      </c>
      <c r="B112" s="104" t="s">
        <v>46</v>
      </c>
      <c r="C112" s="104"/>
      <c r="D112" s="104"/>
      <c r="E112" s="104"/>
      <c r="F112" s="104"/>
      <c r="G112" s="104"/>
      <c r="I112" s="103">
        <v>2861.7</v>
      </c>
      <c r="J112" s="103"/>
      <c r="K112" s="103"/>
    </row>
    <row r="113" spans="1:7" ht="2.25" customHeight="1">
      <c r="A113" s="51">
        <f t="shared" si="1"/>
      </c>
      <c r="B113" s="104"/>
      <c r="C113" s="104"/>
      <c r="D113" s="104"/>
      <c r="E113" s="104"/>
      <c r="F113" s="104"/>
      <c r="G113" s="104"/>
    </row>
    <row r="114" ht="12" customHeight="1">
      <c r="A114" s="51">
        <f t="shared" si="1"/>
      </c>
    </row>
    <row r="115" spans="1:11" ht="2.25" customHeight="1">
      <c r="A115" s="51" t="str">
        <f t="shared" si="1"/>
        <v>3001</v>
      </c>
      <c r="B115" s="102" t="s">
        <v>47</v>
      </c>
      <c r="C115" s="102"/>
      <c r="D115" s="102"/>
      <c r="E115" s="102"/>
      <c r="F115" s="102"/>
      <c r="G115" s="102"/>
      <c r="I115" s="103">
        <v>4846.05</v>
      </c>
      <c r="J115" s="103"/>
      <c r="K115" s="103"/>
    </row>
    <row r="116" ht="12" customHeight="1">
      <c r="A116" s="51">
        <f t="shared" si="1"/>
      </c>
    </row>
    <row r="117" spans="1:11" ht="2.25" customHeight="1">
      <c r="A117" s="51" t="str">
        <f t="shared" si="1"/>
        <v>3002</v>
      </c>
      <c r="B117" s="102" t="s">
        <v>48</v>
      </c>
      <c r="C117" s="102"/>
      <c r="D117" s="102"/>
      <c r="E117" s="102"/>
      <c r="F117" s="102"/>
      <c r="G117" s="102"/>
      <c r="I117" s="103">
        <v>82.5</v>
      </c>
      <c r="J117" s="103"/>
      <c r="K117" s="103"/>
    </row>
    <row r="118" ht="12" customHeight="1">
      <c r="A118" s="51">
        <f t="shared" si="1"/>
      </c>
    </row>
    <row r="119" spans="1:11" ht="2.25" customHeight="1">
      <c r="A119" s="51" t="str">
        <f t="shared" si="1"/>
        <v>3003</v>
      </c>
      <c r="B119" s="102" t="s">
        <v>503</v>
      </c>
      <c r="C119" s="102"/>
      <c r="D119" s="102"/>
      <c r="E119" s="102"/>
      <c r="F119" s="102"/>
      <c r="G119" s="102"/>
      <c r="I119" s="103">
        <v>2.7</v>
      </c>
      <c r="J119" s="103"/>
      <c r="K119" s="103"/>
    </row>
    <row r="120" ht="12" customHeight="1">
      <c r="A120" s="51">
        <f t="shared" si="1"/>
      </c>
    </row>
    <row r="121" spans="1:11" ht="2.25" customHeight="1">
      <c r="A121" s="51" t="str">
        <f t="shared" si="1"/>
        <v>3005</v>
      </c>
      <c r="B121" s="102" t="s">
        <v>49</v>
      </c>
      <c r="C121" s="102"/>
      <c r="D121" s="102"/>
      <c r="E121" s="102"/>
      <c r="F121" s="102"/>
      <c r="G121" s="102"/>
      <c r="I121" s="103">
        <v>959</v>
      </c>
      <c r="J121" s="103"/>
      <c r="K121" s="103"/>
    </row>
    <row r="122" ht="10.5" customHeight="1">
      <c r="A122" s="51">
        <f t="shared" si="1"/>
      </c>
    </row>
    <row r="123" spans="1:11" ht="10.5" customHeight="1">
      <c r="A123" s="51" t="str">
        <f t="shared" si="1"/>
        <v>3006</v>
      </c>
      <c r="B123" s="104" t="s">
        <v>50</v>
      </c>
      <c r="C123" s="104"/>
      <c r="D123" s="104"/>
      <c r="E123" s="104"/>
      <c r="F123" s="104"/>
      <c r="G123" s="104"/>
      <c r="I123" s="103">
        <v>1222.51</v>
      </c>
      <c r="J123" s="103"/>
      <c r="K123" s="103"/>
    </row>
    <row r="124" spans="1:7" ht="2.25" customHeight="1">
      <c r="A124" s="51">
        <f t="shared" si="1"/>
      </c>
      <c r="B124" s="104"/>
      <c r="C124" s="104"/>
      <c r="D124" s="104"/>
      <c r="E124" s="104"/>
      <c r="F124" s="104"/>
      <c r="G124" s="104"/>
    </row>
    <row r="125" ht="12" customHeight="1">
      <c r="A125" s="51">
        <f t="shared" si="1"/>
      </c>
    </row>
    <row r="126" spans="1:11" ht="2.25" customHeight="1">
      <c r="A126" s="51" t="str">
        <f t="shared" si="1"/>
        <v>3009</v>
      </c>
      <c r="B126" s="104" t="s">
        <v>51</v>
      </c>
      <c r="C126" s="104"/>
      <c r="D126" s="104"/>
      <c r="E126" s="104"/>
      <c r="F126" s="104"/>
      <c r="G126" s="104"/>
      <c r="I126" s="103">
        <v>2110.92</v>
      </c>
      <c r="J126" s="103"/>
      <c r="K126" s="103"/>
    </row>
    <row r="127" spans="1:7" ht="12" customHeight="1">
      <c r="A127" s="51">
        <f t="shared" si="1"/>
      </c>
      <c r="B127" s="104"/>
      <c r="C127" s="104"/>
      <c r="D127" s="104"/>
      <c r="E127" s="104"/>
      <c r="F127" s="104"/>
      <c r="G127" s="104"/>
    </row>
    <row r="128" ht="2.25" customHeight="1">
      <c r="A128" s="51">
        <f t="shared" si="1"/>
      </c>
    </row>
    <row r="129" spans="1:11" ht="12" customHeight="1">
      <c r="A129" s="51" t="str">
        <f t="shared" si="1"/>
        <v>3011</v>
      </c>
      <c r="B129" s="102" t="s">
        <v>52</v>
      </c>
      <c r="C129" s="102"/>
      <c r="D129" s="102"/>
      <c r="E129" s="102"/>
      <c r="F129" s="102"/>
      <c r="G129" s="102"/>
      <c r="I129" s="103">
        <v>889.63</v>
      </c>
      <c r="J129" s="103"/>
      <c r="K129" s="103"/>
    </row>
    <row r="130" ht="2.25" customHeight="1">
      <c r="A130" s="51">
        <f t="shared" si="1"/>
      </c>
    </row>
    <row r="131" spans="1:11" ht="10.5" customHeight="1">
      <c r="A131" s="51" t="str">
        <f t="shared" si="1"/>
        <v>3013</v>
      </c>
      <c r="B131" s="102" t="s">
        <v>53</v>
      </c>
      <c r="C131" s="102"/>
      <c r="D131" s="102"/>
      <c r="E131" s="102"/>
      <c r="F131" s="102"/>
      <c r="G131" s="102"/>
      <c r="I131" s="103">
        <v>1933.33</v>
      </c>
      <c r="J131" s="103"/>
      <c r="K131" s="103"/>
    </row>
    <row r="132" ht="10.5" customHeight="1">
      <c r="A132" s="51">
        <f t="shared" si="1"/>
      </c>
    </row>
    <row r="133" spans="1:11" ht="2.25" customHeight="1">
      <c r="A133" s="51" t="str">
        <f t="shared" si="1"/>
        <v>3016</v>
      </c>
      <c r="B133" s="104" t="s">
        <v>54</v>
      </c>
      <c r="C133" s="104"/>
      <c r="D133" s="104"/>
      <c r="E133" s="104"/>
      <c r="F133" s="104"/>
      <c r="G133" s="104"/>
      <c r="I133" s="103">
        <v>461.7</v>
      </c>
      <c r="J133" s="103"/>
      <c r="K133" s="103"/>
    </row>
    <row r="134" spans="1:7" ht="12" customHeight="1">
      <c r="A134" s="51">
        <f t="shared" si="1"/>
      </c>
      <c r="B134" s="104"/>
      <c r="C134" s="104"/>
      <c r="D134" s="104"/>
      <c r="E134" s="104"/>
      <c r="F134" s="104"/>
      <c r="G134" s="104"/>
    </row>
    <row r="135" ht="2.25" customHeight="1">
      <c r="A135" s="51">
        <f t="shared" si="1"/>
      </c>
    </row>
    <row r="136" spans="1:11" ht="12" customHeight="1">
      <c r="A136" s="51" t="str">
        <f t="shared" si="1"/>
        <v>3019</v>
      </c>
      <c r="B136" s="104" t="s">
        <v>55</v>
      </c>
      <c r="C136" s="104"/>
      <c r="D136" s="104"/>
      <c r="E136" s="104"/>
      <c r="F136" s="104"/>
      <c r="G136" s="104"/>
      <c r="I136" s="103">
        <v>203.75</v>
      </c>
      <c r="J136" s="103"/>
      <c r="K136" s="103"/>
    </row>
    <row r="137" spans="1:7" ht="2.25" customHeight="1">
      <c r="A137" s="51">
        <f t="shared" si="1"/>
      </c>
      <c r="B137" s="104"/>
      <c r="C137" s="104"/>
      <c r="D137" s="104"/>
      <c r="E137" s="104"/>
      <c r="F137" s="104"/>
      <c r="G137" s="104"/>
    </row>
    <row r="138" ht="12" customHeight="1">
      <c r="A138" s="51">
        <f t="shared" si="1"/>
      </c>
    </row>
    <row r="139" spans="1:11" ht="2.25" customHeight="1">
      <c r="A139" s="51" t="str">
        <f t="shared" si="1"/>
        <v>3021</v>
      </c>
      <c r="B139" s="102" t="s">
        <v>56</v>
      </c>
      <c r="C139" s="102"/>
      <c r="D139" s="102"/>
      <c r="E139" s="102"/>
      <c r="F139" s="102"/>
      <c r="G139" s="102"/>
      <c r="I139" s="103">
        <v>3725</v>
      </c>
      <c r="J139" s="103"/>
      <c r="K139" s="103"/>
    </row>
    <row r="140" ht="12" customHeight="1">
      <c r="A140" s="51">
        <f t="shared" si="1"/>
      </c>
    </row>
    <row r="141" spans="1:11" ht="2.25" customHeight="1">
      <c r="A141" s="51" t="str">
        <f aca="true" t="shared" si="2" ref="A141:A204">LEFT(B141,4)</f>
        <v>3023</v>
      </c>
      <c r="B141" s="102" t="s">
        <v>57</v>
      </c>
      <c r="C141" s="102"/>
      <c r="D141" s="102"/>
      <c r="E141" s="102"/>
      <c r="F141" s="102"/>
      <c r="G141" s="102"/>
      <c r="I141" s="103">
        <v>189.9</v>
      </c>
      <c r="J141" s="103"/>
      <c r="K141" s="103"/>
    </row>
    <row r="142" ht="10.5" customHeight="1">
      <c r="A142" s="51">
        <f t="shared" si="2"/>
      </c>
    </row>
    <row r="143" spans="1:11" ht="10.5" customHeight="1">
      <c r="A143" s="51" t="str">
        <f t="shared" si="2"/>
        <v>3031</v>
      </c>
      <c r="B143" s="102" t="s">
        <v>58</v>
      </c>
      <c r="C143" s="102"/>
      <c r="D143" s="102"/>
      <c r="E143" s="102"/>
      <c r="F143" s="102"/>
      <c r="G143" s="102"/>
      <c r="I143" s="103">
        <v>246.75</v>
      </c>
      <c r="J143" s="103"/>
      <c r="K143" s="103"/>
    </row>
    <row r="144" ht="2.25" customHeight="1">
      <c r="A144" s="51">
        <f t="shared" si="2"/>
      </c>
    </row>
    <row r="145" spans="1:11" ht="10.5" customHeight="1">
      <c r="A145" s="51" t="str">
        <f t="shared" si="2"/>
        <v>3033</v>
      </c>
      <c r="B145" s="102" t="s">
        <v>59</v>
      </c>
      <c r="C145" s="102"/>
      <c r="D145" s="102"/>
      <c r="E145" s="102"/>
      <c r="F145" s="102"/>
      <c r="G145" s="102"/>
      <c r="I145" s="103">
        <v>206.3</v>
      </c>
      <c r="J145" s="103"/>
      <c r="K145" s="103"/>
    </row>
    <row r="146" ht="10.5" customHeight="1">
      <c r="A146" s="51">
        <f t="shared" si="2"/>
      </c>
    </row>
    <row r="147" spans="1:11" ht="2.25" customHeight="1">
      <c r="A147" s="51" t="str">
        <f t="shared" si="2"/>
        <v>3035</v>
      </c>
      <c r="B147" s="102" t="s">
        <v>60</v>
      </c>
      <c r="C147" s="102"/>
      <c r="D147" s="102"/>
      <c r="E147" s="102"/>
      <c r="F147" s="102"/>
      <c r="G147" s="102"/>
      <c r="I147" s="103">
        <v>68</v>
      </c>
      <c r="J147" s="103"/>
      <c r="K147" s="103"/>
    </row>
    <row r="148" ht="10.5" customHeight="1">
      <c r="A148" s="51">
        <f t="shared" si="2"/>
      </c>
    </row>
    <row r="149" spans="1:11" ht="10.5" customHeight="1">
      <c r="A149" s="51" t="str">
        <f t="shared" si="2"/>
        <v>3036</v>
      </c>
      <c r="B149" s="102" t="s">
        <v>61</v>
      </c>
      <c r="C149" s="102"/>
      <c r="D149" s="102"/>
      <c r="E149" s="102"/>
      <c r="F149" s="102"/>
      <c r="G149" s="102"/>
      <c r="I149" s="103">
        <v>68.27</v>
      </c>
      <c r="J149" s="103"/>
      <c r="K149" s="103"/>
    </row>
    <row r="150" ht="2.25" customHeight="1">
      <c r="A150" s="51">
        <f t="shared" si="2"/>
      </c>
    </row>
    <row r="151" spans="1:11" ht="12" customHeight="1">
      <c r="A151" s="51" t="str">
        <f t="shared" si="2"/>
        <v>3039</v>
      </c>
      <c r="B151" s="102" t="s">
        <v>62</v>
      </c>
      <c r="C151" s="102"/>
      <c r="D151" s="102"/>
      <c r="E151" s="102"/>
      <c r="F151" s="102"/>
      <c r="G151" s="102"/>
      <c r="I151" s="103">
        <v>10.2</v>
      </c>
      <c r="J151" s="103"/>
      <c r="K151" s="103"/>
    </row>
    <row r="152" ht="2.25" customHeight="1">
      <c r="A152" s="51">
        <f t="shared" si="2"/>
      </c>
    </row>
    <row r="153" spans="1:11" ht="12" customHeight="1">
      <c r="A153" s="51" t="str">
        <f t="shared" si="2"/>
        <v>3051</v>
      </c>
      <c r="B153" s="102" t="s">
        <v>63</v>
      </c>
      <c r="C153" s="102"/>
      <c r="D153" s="102"/>
      <c r="E153" s="102"/>
      <c r="F153" s="102"/>
      <c r="G153" s="102"/>
      <c r="I153" s="103">
        <v>1615.92</v>
      </c>
      <c r="J153" s="103"/>
      <c r="K153" s="103"/>
    </row>
    <row r="154" ht="2.25" customHeight="1">
      <c r="A154" s="51">
        <f t="shared" si="2"/>
      </c>
    </row>
    <row r="155" spans="1:11" ht="12" customHeight="1">
      <c r="A155" s="51" t="str">
        <f t="shared" si="2"/>
        <v>3053</v>
      </c>
      <c r="B155" s="102" t="s">
        <v>64</v>
      </c>
      <c r="C155" s="102"/>
      <c r="D155" s="102"/>
      <c r="E155" s="102"/>
      <c r="F155" s="102"/>
      <c r="G155" s="102"/>
      <c r="I155" s="103">
        <v>181.1</v>
      </c>
      <c r="J155" s="103"/>
      <c r="K155" s="103"/>
    </row>
    <row r="156" ht="2.25" customHeight="1">
      <c r="A156" s="51">
        <f t="shared" si="2"/>
      </c>
    </row>
    <row r="157" spans="1:11" ht="12" customHeight="1">
      <c r="A157" s="51" t="str">
        <f t="shared" si="2"/>
        <v>3055</v>
      </c>
      <c r="B157" s="102" t="s">
        <v>65</v>
      </c>
      <c r="C157" s="102"/>
      <c r="D157" s="102"/>
      <c r="E157" s="102"/>
      <c r="F157" s="102"/>
      <c r="G157" s="102"/>
      <c r="I157" s="103">
        <v>78</v>
      </c>
      <c r="J157" s="103"/>
      <c r="K157" s="103"/>
    </row>
    <row r="158" ht="2.25" customHeight="1">
      <c r="A158" s="51">
        <f t="shared" si="2"/>
      </c>
    </row>
    <row r="159" spans="1:11" ht="10.5" customHeight="1">
      <c r="A159" s="51" t="str">
        <f t="shared" si="2"/>
        <v>3056</v>
      </c>
      <c r="B159" s="104" t="s">
        <v>66</v>
      </c>
      <c r="C159" s="104"/>
      <c r="D159" s="104"/>
      <c r="E159" s="104"/>
      <c r="F159" s="104"/>
      <c r="G159" s="104"/>
      <c r="I159" s="103">
        <v>300.36</v>
      </c>
      <c r="J159" s="103"/>
      <c r="K159" s="103"/>
    </row>
    <row r="160" spans="1:7" ht="10.5" customHeight="1">
      <c r="A160" s="51">
        <f t="shared" si="2"/>
      </c>
      <c r="B160" s="104"/>
      <c r="C160" s="104"/>
      <c r="D160" s="104"/>
      <c r="E160" s="104"/>
      <c r="F160" s="104"/>
      <c r="G160" s="104"/>
    </row>
    <row r="161" ht="2.25" customHeight="1">
      <c r="A161" s="51">
        <f t="shared" si="2"/>
      </c>
    </row>
    <row r="162" spans="1:11" ht="10.5" customHeight="1">
      <c r="A162" s="51" t="str">
        <f t="shared" si="2"/>
        <v>3059</v>
      </c>
      <c r="B162" s="104" t="s">
        <v>67</v>
      </c>
      <c r="C162" s="104"/>
      <c r="D162" s="104"/>
      <c r="E162" s="104"/>
      <c r="F162" s="104"/>
      <c r="G162" s="104"/>
      <c r="I162" s="103">
        <v>116.31</v>
      </c>
      <c r="J162" s="103"/>
      <c r="K162" s="103"/>
    </row>
    <row r="163" spans="1:7" ht="10.5" customHeight="1">
      <c r="A163" s="51">
        <f t="shared" si="2"/>
      </c>
      <c r="B163" s="104"/>
      <c r="C163" s="104"/>
      <c r="D163" s="104"/>
      <c r="E163" s="104"/>
      <c r="F163" s="104"/>
      <c r="G163" s="104"/>
    </row>
    <row r="164" ht="2.25" customHeight="1">
      <c r="A164" s="51">
        <f t="shared" si="2"/>
      </c>
    </row>
    <row r="165" spans="1:11" ht="12" customHeight="1">
      <c r="A165" s="51" t="str">
        <f t="shared" si="2"/>
        <v>3061</v>
      </c>
      <c r="B165" s="102" t="s">
        <v>68</v>
      </c>
      <c r="C165" s="102"/>
      <c r="D165" s="102"/>
      <c r="E165" s="102"/>
      <c r="F165" s="102"/>
      <c r="G165" s="102"/>
      <c r="I165" s="103">
        <v>2418.25</v>
      </c>
      <c r="J165" s="103"/>
      <c r="K165" s="103"/>
    </row>
    <row r="166" ht="2.25" customHeight="1">
      <c r="A166" s="51">
        <f t="shared" si="2"/>
      </c>
    </row>
    <row r="167" spans="1:11" ht="12" customHeight="1">
      <c r="A167" s="51" t="str">
        <f t="shared" si="2"/>
        <v>3062</v>
      </c>
      <c r="B167" s="104" t="s">
        <v>69</v>
      </c>
      <c r="C167" s="104"/>
      <c r="D167" s="104"/>
      <c r="E167" s="104"/>
      <c r="F167" s="104"/>
      <c r="G167" s="104"/>
      <c r="I167" s="103">
        <v>7.5</v>
      </c>
      <c r="J167" s="103"/>
      <c r="K167" s="103"/>
    </row>
    <row r="168" spans="1:7" ht="2.25" customHeight="1">
      <c r="A168" s="51">
        <f t="shared" si="2"/>
      </c>
      <c r="B168" s="104"/>
      <c r="C168" s="104"/>
      <c r="D168" s="104"/>
      <c r="E168" s="104"/>
      <c r="F168" s="104"/>
      <c r="G168" s="104"/>
    </row>
    <row r="169" ht="10.5" customHeight="1">
      <c r="A169" s="51">
        <f t="shared" si="2"/>
      </c>
    </row>
    <row r="170" spans="1:11" ht="10.5" customHeight="1">
      <c r="A170" s="51" t="str">
        <f t="shared" si="2"/>
        <v>3065</v>
      </c>
      <c r="B170" s="102" t="s">
        <v>70</v>
      </c>
      <c r="C170" s="102"/>
      <c r="D170" s="102"/>
      <c r="E170" s="102"/>
      <c r="F170" s="102"/>
      <c r="G170" s="102"/>
      <c r="I170" s="103">
        <v>212</v>
      </c>
      <c r="J170" s="103"/>
      <c r="K170" s="103"/>
    </row>
    <row r="171" ht="2.25" customHeight="1">
      <c r="A171" s="51">
        <f t="shared" si="2"/>
      </c>
    </row>
    <row r="172" spans="1:11" ht="10.5" customHeight="1">
      <c r="A172" s="51" t="str">
        <f t="shared" si="2"/>
        <v>3066</v>
      </c>
      <c r="B172" s="104" t="s">
        <v>71</v>
      </c>
      <c r="C172" s="104"/>
      <c r="D172" s="104"/>
      <c r="E172" s="104"/>
      <c r="F172" s="104"/>
      <c r="G172" s="104"/>
      <c r="I172" s="103">
        <v>666.72</v>
      </c>
      <c r="J172" s="103"/>
      <c r="K172" s="103"/>
    </row>
    <row r="173" spans="1:7" ht="10.5" customHeight="1">
      <c r="A173" s="51">
        <f t="shared" si="2"/>
      </c>
      <c r="B173" s="104"/>
      <c r="C173" s="104"/>
      <c r="D173" s="104"/>
      <c r="E173" s="104"/>
      <c r="F173" s="104"/>
      <c r="G173" s="104"/>
    </row>
    <row r="174" ht="2.25" customHeight="1">
      <c r="A174" s="51">
        <f t="shared" si="2"/>
      </c>
    </row>
    <row r="175" spans="1:11" ht="12" customHeight="1">
      <c r="A175" s="51" t="str">
        <f t="shared" si="2"/>
        <v>3069</v>
      </c>
      <c r="B175" s="104" t="s">
        <v>72</v>
      </c>
      <c r="C175" s="104"/>
      <c r="D175" s="104"/>
      <c r="E175" s="104"/>
      <c r="F175" s="104"/>
      <c r="G175" s="104"/>
      <c r="I175" s="103">
        <v>1745.66</v>
      </c>
      <c r="J175" s="103"/>
      <c r="K175" s="103"/>
    </row>
    <row r="176" spans="1:7" ht="2.25" customHeight="1">
      <c r="A176" s="51">
        <f t="shared" si="2"/>
      </c>
      <c r="B176" s="104"/>
      <c r="C176" s="104"/>
      <c r="D176" s="104"/>
      <c r="E176" s="104"/>
      <c r="F176" s="104"/>
      <c r="G176" s="104"/>
    </row>
    <row r="177" ht="12" customHeight="1">
      <c r="A177" s="51">
        <f t="shared" si="2"/>
      </c>
    </row>
    <row r="178" spans="1:11" ht="2.25" customHeight="1">
      <c r="A178" s="51" t="str">
        <f t="shared" si="2"/>
        <v>3071</v>
      </c>
      <c r="B178" s="102" t="s">
        <v>73</v>
      </c>
      <c r="C178" s="102"/>
      <c r="D178" s="102"/>
      <c r="E178" s="102"/>
      <c r="F178" s="102"/>
      <c r="G178" s="102"/>
      <c r="I178" s="103">
        <v>1145.19</v>
      </c>
      <c r="J178" s="103"/>
      <c r="K178" s="103"/>
    </row>
    <row r="179" ht="12" customHeight="1">
      <c r="A179" s="51">
        <f t="shared" si="2"/>
      </c>
    </row>
    <row r="180" spans="1:11" ht="2.25" customHeight="1">
      <c r="A180" s="51" t="str">
        <f t="shared" si="2"/>
        <v>3072</v>
      </c>
      <c r="B180" s="102" t="s">
        <v>504</v>
      </c>
      <c r="C180" s="102"/>
      <c r="D180" s="102"/>
      <c r="E180" s="102"/>
      <c r="F180" s="102"/>
      <c r="G180" s="102"/>
      <c r="I180" s="103">
        <v>7.5</v>
      </c>
      <c r="J180" s="103"/>
      <c r="K180" s="103"/>
    </row>
    <row r="181" ht="12" customHeight="1">
      <c r="A181" s="51">
        <f t="shared" si="2"/>
      </c>
    </row>
    <row r="182" spans="1:11" ht="2.25" customHeight="1">
      <c r="A182" s="51" t="str">
        <f t="shared" si="2"/>
        <v>3073</v>
      </c>
      <c r="B182" s="102" t="s">
        <v>74</v>
      </c>
      <c r="C182" s="102"/>
      <c r="D182" s="102"/>
      <c r="E182" s="102"/>
      <c r="F182" s="102"/>
      <c r="G182" s="102"/>
      <c r="I182" s="103">
        <v>225.6</v>
      </c>
      <c r="J182" s="103"/>
      <c r="K182" s="103"/>
    </row>
    <row r="183" ht="12" customHeight="1">
      <c r="A183" s="51">
        <f t="shared" si="2"/>
      </c>
    </row>
    <row r="184" spans="1:11" ht="2.25" customHeight="1">
      <c r="A184" s="51" t="str">
        <f t="shared" si="2"/>
        <v>3075</v>
      </c>
      <c r="B184" s="102" t="s">
        <v>75</v>
      </c>
      <c r="C184" s="102"/>
      <c r="D184" s="102"/>
      <c r="E184" s="102"/>
      <c r="F184" s="102"/>
      <c r="G184" s="102"/>
      <c r="I184" s="103">
        <v>311</v>
      </c>
      <c r="J184" s="103"/>
      <c r="K184" s="103"/>
    </row>
    <row r="185" ht="12" customHeight="1">
      <c r="A185" s="51">
        <f t="shared" si="2"/>
      </c>
    </row>
    <row r="186" spans="1:11" ht="2.25" customHeight="1">
      <c r="A186" s="51" t="str">
        <f t="shared" si="2"/>
        <v>3076</v>
      </c>
      <c r="B186" s="102" t="s">
        <v>76</v>
      </c>
      <c r="C186" s="102"/>
      <c r="D186" s="102"/>
      <c r="E186" s="102"/>
      <c r="F186" s="102"/>
      <c r="G186" s="102"/>
      <c r="I186" s="103">
        <v>292.07</v>
      </c>
      <c r="J186" s="103"/>
      <c r="K186" s="103"/>
    </row>
    <row r="187" ht="12" customHeight="1">
      <c r="A187" s="51">
        <f t="shared" si="2"/>
      </c>
    </row>
    <row r="188" spans="1:11" ht="2.25" customHeight="1">
      <c r="A188" s="51" t="str">
        <f t="shared" si="2"/>
        <v>3079</v>
      </c>
      <c r="B188" s="102" t="s">
        <v>77</v>
      </c>
      <c r="C188" s="102"/>
      <c r="D188" s="102"/>
      <c r="E188" s="102"/>
      <c r="F188" s="102"/>
      <c r="G188" s="102"/>
      <c r="I188" s="103">
        <v>237.92</v>
      </c>
      <c r="J188" s="103"/>
      <c r="K188" s="103"/>
    </row>
    <row r="189" ht="12" customHeight="1">
      <c r="A189" s="51">
        <f t="shared" si="2"/>
      </c>
    </row>
    <row r="190" spans="1:11" ht="2.25" customHeight="1">
      <c r="A190" s="51" t="str">
        <f t="shared" si="2"/>
        <v>3081</v>
      </c>
      <c r="B190" s="102" t="s">
        <v>78</v>
      </c>
      <c r="C190" s="102"/>
      <c r="D190" s="102"/>
      <c r="E190" s="102"/>
      <c r="F190" s="102"/>
      <c r="G190" s="102"/>
      <c r="I190" s="103">
        <v>2438.37</v>
      </c>
      <c r="J190" s="103"/>
      <c r="K190" s="103"/>
    </row>
    <row r="191" ht="12" customHeight="1">
      <c r="A191" s="51">
        <f t="shared" si="2"/>
      </c>
    </row>
    <row r="192" spans="1:11" ht="2.25" customHeight="1">
      <c r="A192" s="51" t="str">
        <f t="shared" si="2"/>
        <v>3082</v>
      </c>
      <c r="B192" s="102" t="s">
        <v>79</v>
      </c>
      <c r="C192" s="102"/>
      <c r="D192" s="102"/>
      <c r="E192" s="102"/>
      <c r="F192" s="102"/>
      <c r="G192" s="102"/>
      <c r="I192" s="103">
        <v>15</v>
      </c>
      <c r="J192" s="103"/>
      <c r="K192" s="103"/>
    </row>
    <row r="193" ht="12" customHeight="1">
      <c r="A193" s="51">
        <f t="shared" si="2"/>
      </c>
    </row>
    <row r="194" spans="1:11" ht="2.25" customHeight="1">
      <c r="A194" s="51" t="str">
        <f t="shared" si="2"/>
        <v>3086</v>
      </c>
      <c r="B194" s="102" t="s">
        <v>80</v>
      </c>
      <c r="C194" s="102"/>
      <c r="D194" s="102"/>
      <c r="E194" s="102"/>
      <c r="F194" s="102"/>
      <c r="G194" s="102"/>
      <c r="I194" s="103">
        <v>458.46</v>
      </c>
      <c r="J194" s="103"/>
      <c r="K194" s="103"/>
    </row>
    <row r="195" ht="12" customHeight="1">
      <c r="A195" s="51">
        <f t="shared" si="2"/>
      </c>
    </row>
    <row r="196" spans="1:11" ht="2.25" customHeight="1">
      <c r="A196" s="51" t="str">
        <f t="shared" si="2"/>
        <v>3089</v>
      </c>
      <c r="B196" s="102" t="s">
        <v>81</v>
      </c>
      <c r="C196" s="102"/>
      <c r="D196" s="102"/>
      <c r="E196" s="102"/>
      <c r="F196" s="102"/>
      <c r="G196" s="102"/>
      <c r="I196" s="103">
        <v>559.19</v>
      </c>
      <c r="J196" s="103"/>
      <c r="K196" s="103"/>
    </row>
    <row r="197" ht="12" customHeight="1">
      <c r="A197" s="51">
        <f t="shared" si="2"/>
      </c>
    </row>
    <row r="198" spans="1:11" ht="2.25" customHeight="1">
      <c r="A198" s="51" t="str">
        <f t="shared" si="2"/>
        <v>3091</v>
      </c>
      <c r="B198" s="102" t="s">
        <v>82</v>
      </c>
      <c r="C198" s="102"/>
      <c r="D198" s="102"/>
      <c r="E198" s="102"/>
      <c r="F198" s="102"/>
      <c r="G198" s="102"/>
      <c r="I198" s="103">
        <v>3690.86</v>
      </c>
      <c r="J198" s="103"/>
      <c r="K198" s="103"/>
    </row>
    <row r="199" ht="12" customHeight="1">
      <c r="A199" s="51">
        <f t="shared" si="2"/>
      </c>
    </row>
    <row r="200" spans="1:11" ht="2.25" customHeight="1">
      <c r="A200" s="51" t="str">
        <f t="shared" si="2"/>
        <v>3092</v>
      </c>
      <c r="B200" s="102" t="s">
        <v>505</v>
      </c>
      <c r="C200" s="102"/>
      <c r="D200" s="102"/>
      <c r="E200" s="102"/>
      <c r="F200" s="102"/>
      <c r="G200" s="102"/>
      <c r="I200" s="103">
        <v>123</v>
      </c>
      <c r="J200" s="103"/>
      <c r="K200" s="103"/>
    </row>
    <row r="201" ht="10.5" customHeight="1">
      <c r="A201" s="51">
        <f t="shared" si="2"/>
      </c>
    </row>
    <row r="202" spans="1:11" ht="10.5" customHeight="1">
      <c r="A202" s="51" t="str">
        <f t="shared" si="2"/>
        <v>3093</v>
      </c>
      <c r="B202" s="102" t="s">
        <v>506</v>
      </c>
      <c r="C202" s="102"/>
      <c r="D202" s="102"/>
      <c r="E202" s="102"/>
      <c r="F202" s="102"/>
      <c r="G202" s="102"/>
      <c r="I202" s="103">
        <v>40</v>
      </c>
      <c r="J202" s="103"/>
      <c r="K202" s="103"/>
    </row>
    <row r="203" ht="2.25" customHeight="1">
      <c r="A203" s="51">
        <f t="shared" si="2"/>
      </c>
    </row>
    <row r="204" spans="1:11" ht="10.5" customHeight="1">
      <c r="A204" s="51" t="str">
        <f t="shared" si="2"/>
        <v>3095</v>
      </c>
      <c r="B204" s="102" t="s">
        <v>83</v>
      </c>
      <c r="C204" s="102"/>
      <c r="D204" s="102"/>
      <c r="E204" s="102"/>
      <c r="F204" s="102"/>
      <c r="G204" s="102"/>
      <c r="I204" s="103">
        <v>801</v>
      </c>
      <c r="J204" s="103"/>
      <c r="K204" s="103"/>
    </row>
    <row r="205" ht="10.5" customHeight="1">
      <c r="A205" s="51">
        <f aca="true" t="shared" si="3" ref="A205:A268">LEFT(B205,4)</f>
      </c>
    </row>
    <row r="206" spans="1:11" ht="2.25" customHeight="1">
      <c r="A206" s="51" t="str">
        <f t="shared" si="3"/>
        <v>3096</v>
      </c>
      <c r="B206" s="102" t="s">
        <v>84</v>
      </c>
      <c r="C206" s="102"/>
      <c r="D206" s="102"/>
      <c r="E206" s="102"/>
      <c r="F206" s="102"/>
      <c r="G206" s="102"/>
      <c r="I206" s="103">
        <v>829.98</v>
      </c>
      <c r="J206" s="103"/>
      <c r="K206" s="103"/>
    </row>
    <row r="207" ht="12" customHeight="1">
      <c r="A207" s="51">
        <f t="shared" si="3"/>
      </c>
    </row>
    <row r="208" spans="1:11" ht="2.25" customHeight="1">
      <c r="A208" s="51" t="str">
        <f t="shared" si="3"/>
        <v>3099</v>
      </c>
      <c r="B208" s="102" t="s">
        <v>85</v>
      </c>
      <c r="C208" s="102"/>
      <c r="D208" s="102"/>
      <c r="E208" s="102"/>
      <c r="F208" s="102"/>
      <c r="G208" s="102"/>
      <c r="I208" s="103">
        <v>858.96</v>
      </c>
      <c r="J208" s="103"/>
      <c r="K208" s="103"/>
    </row>
    <row r="209" ht="10.5" customHeight="1">
      <c r="A209" s="51">
        <f t="shared" si="3"/>
      </c>
    </row>
    <row r="210" spans="1:11" ht="10.5" customHeight="1">
      <c r="A210" s="51" t="str">
        <f t="shared" si="3"/>
        <v>3101</v>
      </c>
      <c r="B210" s="102" t="s">
        <v>86</v>
      </c>
      <c r="C210" s="102"/>
      <c r="D210" s="102"/>
      <c r="E210" s="102"/>
      <c r="F210" s="102"/>
      <c r="G210" s="102"/>
      <c r="I210" s="103">
        <v>8944.1</v>
      </c>
      <c r="J210" s="103"/>
      <c r="K210" s="103"/>
    </row>
    <row r="211" ht="2.25" customHeight="1">
      <c r="A211" s="51">
        <f t="shared" si="3"/>
      </c>
    </row>
    <row r="212" spans="1:11" ht="12" customHeight="1">
      <c r="A212" s="51" t="str">
        <f t="shared" si="3"/>
        <v>3102</v>
      </c>
      <c r="B212" s="104" t="s">
        <v>87</v>
      </c>
      <c r="C212" s="104"/>
      <c r="D212" s="104"/>
      <c r="E212" s="104"/>
      <c r="F212" s="104"/>
      <c r="G212" s="104"/>
      <c r="I212" s="103">
        <v>530</v>
      </c>
      <c r="J212" s="103"/>
      <c r="K212" s="103"/>
    </row>
    <row r="213" spans="1:7" ht="2.25" customHeight="1">
      <c r="A213" s="51">
        <f t="shared" si="3"/>
      </c>
      <c r="B213" s="104"/>
      <c r="C213" s="104"/>
      <c r="D213" s="104"/>
      <c r="E213" s="104"/>
      <c r="F213" s="104"/>
      <c r="G213" s="104"/>
    </row>
    <row r="214" ht="10.5" customHeight="1">
      <c r="A214" s="51">
        <f t="shared" si="3"/>
      </c>
    </row>
    <row r="215" spans="1:11" ht="10.5" customHeight="1">
      <c r="A215" s="51" t="str">
        <f t="shared" si="3"/>
        <v>3103</v>
      </c>
      <c r="B215" s="102" t="s">
        <v>88</v>
      </c>
      <c r="C215" s="102"/>
      <c r="D215" s="102"/>
      <c r="E215" s="102"/>
      <c r="F215" s="102"/>
      <c r="G215" s="102"/>
      <c r="I215" s="103">
        <v>100.5</v>
      </c>
      <c r="J215" s="103"/>
      <c r="K215" s="103"/>
    </row>
    <row r="216" ht="2.25" customHeight="1">
      <c r="A216" s="51">
        <f t="shared" si="3"/>
      </c>
    </row>
    <row r="217" spans="1:11" ht="10.5" customHeight="1">
      <c r="A217" s="51" t="str">
        <f t="shared" si="3"/>
        <v>3105</v>
      </c>
      <c r="B217" s="102" t="s">
        <v>89</v>
      </c>
      <c r="C217" s="102"/>
      <c r="D217" s="102"/>
      <c r="E217" s="102"/>
      <c r="F217" s="102"/>
      <c r="G217" s="102"/>
      <c r="I217" s="103">
        <v>3435</v>
      </c>
      <c r="J217" s="103"/>
      <c r="K217" s="103"/>
    </row>
    <row r="218" ht="10.5" customHeight="1">
      <c r="A218" s="51">
        <f t="shared" si="3"/>
      </c>
    </row>
    <row r="219" spans="1:11" ht="2.25" customHeight="1">
      <c r="A219" s="51" t="str">
        <f t="shared" si="3"/>
        <v>3106</v>
      </c>
      <c r="B219" s="104" t="s">
        <v>90</v>
      </c>
      <c r="C219" s="104"/>
      <c r="D219" s="104"/>
      <c r="E219" s="104"/>
      <c r="F219" s="104"/>
      <c r="G219" s="104"/>
      <c r="I219" s="103">
        <v>2484.05</v>
      </c>
      <c r="J219" s="103"/>
      <c r="K219" s="103"/>
    </row>
    <row r="220" spans="1:7" ht="12" customHeight="1">
      <c r="A220" s="51">
        <f t="shared" si="3"/>
      </c>
      <c r="B220" s="104"/>
      <c r="C220" s="104"/>
      <c r="D220" s="104"/>
      <c r="E220" s="104"/>
      <c r="F220" s="104"/>
      <c r="G220" s="104"/>
    </row>
    <row r="221" ht="2.25" customHeight="1">
      <c r="A221" s="51">
        <f t="shared" si="3"/>
      </c>
    </row>
    <row r="222" spans="1:11" ht="12" customHeight="1">
      <c r="A222" s="51" t="str">
        <f t="shared" si="3"/>
        <v>3109</v>
      </c>
      <c r="B222" s="104" t="s">
        <v>91</v>
      </c>
      <c r="C222" s="104"/>
      <c r="D222" s="104"/>
      <c r="E222" s="104"/>
      <c r="F222" s="104"/>
      <c r="G222" s="104"/>
      <c r="I222" s="103">
        <v>3510.46</v>
      </c>
      <c r="J222" s="103"/>
      <c r="K222" s="103"/>
    </row>
    <row r="223" spans="1:7" ht="2.25" customHeight="1">
      <c r="A223" s="51">
        <f t="shared" si="3"/>
      </c>
      <c r="B223" s="104"/>
      <c r="C223" s="104"/>
      <c r="D223" s="104"/>
      <c r="E223" s="104"/>
      <c r="F223" s="104"/>
      <c r="G223" s="104"/>
    </row>
    <row r="224" ht="12" customHeight="1">
      <c r="A224" s="51">
        <f t="shared" si="3"/>
      </c>
    </row>
    <row r="225" spans="1:11" ht="2.25" customHeight="1">
      <c r="A225" s="51" t="str">
        <f t="shared" si="3"/>
        <v>3111</v>
      </c>
      <c r="B225" s="102" t="s">
        <v>92</v>
      </c>
      <c r="C225" s="102"/>
      <c r="D225" s="102"/>
      <c r="E225" s="102"/>
      <c r="F225" s="102"/>
      <c r="G225" s="102"/>
      <c r="I225" s="103">
        <v>4890</v>
      </c>
      <c r="J225" s="103"/>
      <c r="K225" s="103"/>
    </row>
    <row r="226" ht="12" customHeight="1">
      <c r="A226" s="51">
        <f t="shared" si="3"/>
      </c>
    </row>
    <row r="227" spans="1:11" ht="2.25" customHeight="1">
      <c r="A227" s="51" t="str">
        <f t="shared" si="3"/>
        <v>3113</v>
      </c>
      <c r="B227" s="102" t="s">
        <v>93</v>
      </c>
      <c r="C227" s="102"/>
      <c r="D227" s="102"/>
      <c r="E227" s="102"/>
      <c r="F227" s="102"/>
      <c r="G227" s="102"/>
      <c r="I227" s="103">
        <v>102.9</v>
      </c>
      <c r="J227" s="103"/>
      <c r="K227" s="103"/>
    </row>
    <row r="228" ht="12" customHeight="1">
      <c r="A228" s="51">
        <f t="shared" si="3"/>
      </c>
    </row>
    <row r="229" spans="1:11" ht="2.25" customHeight="1">
      <c r="A229" s="51" t="str">
        <f t="shared" si="3"/>
        <v>3116</v>
      </c>
      <c r="B229" s="102" t="s">
        <v>94</v>
      </c>
      <c r="C229" s="102"/>
      <c r="D229" s="102"/>
      <c r="E229" s="102"/>
      <c r="F229" s="102"/>
      <c r="G229" s="102"/>
      <c r="I229" s="103">
        <v>734.36</v>
      </c>
      <c r="J229" s="103"/>
      <c r="K229" s="103"/>
    </row>
    <row r="230" ht="12" customHeight="1">
      <c r="A230" s="51">
        <f t="shared" si="3"/>
      </c>
    </row>
    <row r="231" spans="1:11" ht="2.25" customHeight="1">
      <c r="A231" s="51" t="str">
        <f t="shared" si="3"/>
        <v>3118</v>
      </c>
      <c r="B231" s="102" t="s">
        <v>95</v>
      </c>
      <c r="C231" s="102"/>
      <c r="D231" s="102"/>
      <c r="E231" s="102"/>
      <c r="F231" s="102"/>
      <c r="G231" s="102"/>
      <c r="I231" s="103">
        <v>15.6</v>
      </c>
      <c r="J231" s="103"/>
      <c r="K231" s="103"/>
    </row>
    <row r="232" ht="12" customHeight="1">
      <c r="A232" s="51">
        <f t="shared" si="3"/>
      </c>
    </row>
    <row r="233" spans="1:11" ht="2.25" customHeight="1">
      <c r="A233" s="51" t="str">
        <f t="shared" si="3"/>
        <v>3121</v>
      </c>
      <c r="B233" s="102" t="s">
        <v>96</v>
      </c>
      <c r="C233" s="102"/>
      <c r="D233" s="102"/>
      <c r="E233" s="102"/>
      <c r="F233" s="102"/>
      <c r="G233" s="102"/>
      <c r="I233" s="103">
        <v>3315.26</v>
      </c>
      <c r="J233" s="103"/>
      <c r="K233" s="103"/>
    </row>
    <row r="234" ht="12" customHeight="1">
      <c r="A234" s="51">
        <f t="shared" si="3"/>
      </c>
    </row>
    <row r="235" spans="1:11" ht="2.25" customHeight="1">
      <c r="A235" s="51" t="str">
        <f t="shared" si="3"/>
        <v>3122</v>
      </c>
      <c r="B235" s="102" t="s">
        <v>97</v>
      </c>
      <c r="C235" s="102"/>
      <c r="D235" s="102"/>
      <c r="E235" s="102"/>
      <c r="F235" s="102"/>
      <c r="G235" s="102"/>
      <c r="I235" s="103">
        <v>67.5</v>
      </c>
      <c r="J235" s="103"/>
      <c r="K235" s="103"/>
    </row>
    <row r="236" ht="12" customHeight="1">
      <c r="A236" s="51">
        <f t="shared" si="3"/>
      </c>
    </row>
    <row r="237" spans="1:11" ht="2.25" customHeight="1">
      <c r="A237" s="51" t="str">
        <f t="shared" si="3"/>
        <v>3125</v>
      </c>
      <c r="B237" s="102" t="s">
        <v>98</v>
      </c>
      <c r="C237" s="102"/>
      <c r="D237" s="102"/>
      <c r="E237" s="102"/>
      <c r="F237" s="102"/>
      <c r="G237" s="102"/>
      <c r="I237" s="103">
        <v>390</v>
      </c>
      <c r="J237" s="103"/>
      <c r="K237" s="103"/>
    </row>
    <row r="238" ht="12" customHeight="1">
      <c r="A238" s="51">
        <f t="shared" si="3"/>
      </c>
    </row>
    <row r="239" spans="1:11" ht="2.25" customHeight="1">
      <c r="A239" s="51" t="str">
        <f t="shared" si="3"/>
        <v>3126</v>
      </c>
      <c r="B239" s="102" t="s">
        <v>99</v>
      </c>
      <c r="C239" s="102"/>
      <c r="D239" s="102"/>
      <c r="E239" s="102"/>
      <c r="F239" s="102"/>
      <c r="G239" s="102"/>
      <c r="I239" s="103">
        <v>739.37</v>
      </c>
      <c r="J239" s="103"/>
      <c r="K239" s="103"/>
    </row>
    <row r="240" ht="12" customHeight="1">
      <c r="A240" s="51">
        <f t="shared" si="3"/>
      </c>
    </row>
    <row r="241" spans="1:11" ht="2.25" customHeight="1">
      <c r="A241" s="51" t="str">
        <f t="shared" si="3"/>
        <v>3129</v>
      </c>
      <c r="B241" s="104" t="s">
        <v>100</v>
      </c>
      <c r="C241" s="104"/>
      <c r="D241" s="104"/>
      <c r="E241" s="104"/>
      <c r="F241" s="104"/>
      <c r="G241" s="104"/>
      <c r="I241" s="103">
        <v>1118.44</v>
      </c>
      <c r="J241" s="103"/>
      <c r="K241" s="103"/>
    </row>
    <row r="242" spans="1:7" ht="12" customHeight="1">
      <c r="A242" s="51">
        <f t="shared" si="3"/>
      </c>
      <c r="B242" s="104"/>
      <c r="C242" s="104"/>
      <c r="D242" s="104"/>
      <c r="E242" s="104"/>
      <c r="F242" s="104"/>
      <c r="G242" s="104"/>
    </row>
    <row r="243" ht="2.25" customHeight="1">
      <c r="A243" s="51">
        <f t="shared" si="3"/>
      </c>
    </row>
    <row r="244" spans="1:11" ht="12" customHeight="1">
      <c r="A244" s="51" t="str">
        <f t="shared" si="3"/>
        <v>3131</v>
      </c>
      <c r="B244" s="102" t="s">
        <v>101</v>
      </c>
      <c r="C244" s="102"/>
      <c r="D244" s="102"/>
      <c r="E244" s="102"/>
      <c r="F244" s="102"/>
      <c r="G244" s="102"/>
      <c r="I244" s="103">
        <v>714.43</v>
      </c>
      <c r="J244" s="103"/>
      <c r="K244" s="103"/>
    </row>
    <row r="245" ht="2.25" customHeight="1">
      <c r="A245" s="51">
        <f t="shared" si="3"/>
      </c>
    </row>
    <row r="246" spans="1:11" ht="12" customHeight="1">
      <c r="A246" s="51" t="str">
        <f t="shared" si="3"/>
        <v>3132</v>
      </c>
      <c r="B246" s="102" t="s">
        <v>102</v>
      </c>
      <c r="C246" s="102"/>
      <c r="D246" s="102"/>
      <c r="E246" s="102"/>
      <c r="F246" s="102"/>
      <c r="G246" s="102"/>
      <c r="I246" s="103">
        <v>7.5</v>
      </c>
      <c r="J246" s="103"/>
      <c r="K246" s="103"/>
    </row>
    <row r="247" ht="2.25" customHeight="1">
      <c r="A247" s="51">
        <f t="shared" si="3"/>
      </c>
    </row>
    <row r="248" spans="1:11" ht="12" customHeight="1">
      <c r="A248" s="51" t="str">
        <f t="shared" si="3"/>
        <v>3134</v>
      </c>
      <c r="B248" s="102" t="s">
        <v>103</v>
      </c>
      <c r="C248" s="102"/>
      <c r="D248" s="102"/>
      <c r="E248" s="102"/>
      <c r="F248" s="102"/>
      <c r="G248" s="102"/>
      <c r="I248" s="103">
        <v>203.2</v>
      </c>
      <c r="J248" s="103"/>
      <c r="K248" s="103"/>
    </row>
    <row r="249" ht="2.25" customHeight="1">
      <c r="A249" s="51">
        <f t="shared" si="3"/>
      </c>
    </row>
    <row r="250" spans="1:11" ht="12" customHeight="1">
      <c r="A250" s="51" t="str">
        <f t="shared" si="3"/>
        <v>3135</v>
      </c>
      <c r="B250" s="102" t="s">
        <v>104</v>
      </c>
      <c r="C250" s="102"/>
      <c r="D250" s="102"/>
      <c r="E250" s="102"/>
      <c r="F250" s="102"/>
      <c r="G250" s="102"/>
      <c r="I250" s="103">
        <v>23</v>
      </c>
      <c r="J250" s="103"/>
      <c r="K250" s="103"/>
    </row>
    <row r="251" ht="2.25" customHeight="1">
      <c r="A251" s="51">
        <f t="shared" si="3"/>
      </c>
    </row>
    <row r="252" spans="1:11" ht="12" customHeight="1">
      <c r="A252" s="51" t="str">
        <f t="shared" si="3"/>
        <v>3136</v>
      </c>
      <c r="B252" s="102" t="s">
        <v>105</v>
      </c>
      <c r="C252" s="102"/>
      <c r="D252" s="102"/>
      <c r="E252" s="102"/>
      <c r="F252" s="102"/>
      <c r="G252" s="102"/>
      <c r="I252" s="103">
        <v>146.62</v>
      </c>
      <c r="J252" s="103"/>
      <c r="K252" s="103"/>
    </row>
    <row r="253" ht="2.25" customHeight="1">
      <c r="A253" s="51">
        <f t="shared" si="3"/>
      </c>
    </row>
    <row r="254" spans="1:11" ht="12" customHeight="1">
      <c r="A254" s="51" t="str">
        <f t="shared" si="3"/>
        <v>3139</v>
      </c>
      <c r="B254" s="104" t="s">
        <v>106</v>
      </c>
      <c r="C254" s="104"/>
      <c r="D254" s="104"/>
      <c r="E254" s="104"/>
      <c r="F254" s="104"/>
      <c r="G254" s="104"/>
      <c r="I254" s="103">
        <v>209.98</v>
      </c>
      <c r="J254" s="103"/>
      <c r="K254" s="103"/>
    </row>
    <row r="255" spans="1:7" ht="2.25" customHeight="1">
      <c r="A255" s="51">
        <f t="shared" si="3"/>
      </c>
      <c r="B255" s="104"/>
      <c r="C255" s="104"/>
      <c r="D255" s="104"/>
      <c r="E255" s="104"/>
      <c r="F255" s="104"/>
      <c r="G255" s="104"/>
    </row>
    <row r="256" ht="12" customHeight="1">
      <c r="A256" s="51">
        <f t="shared" si="3"/>
      </c>
    </row>
    <row r="257" spans="1:11" ht="2.25" customHeight="1">
      <c r="A257" s="51" t="str">
        <f t="shared" si="3"/>
        <v>3141</v>
      </c>
      <c r="B257" s="102" t="s">
        <v>107</v>
      </c>
      <c r="C257" s="102"/>
      <c r="D257" s="102"/>
      <c r="E257" s="102"/>
      <c r="F257" s="102"/>
      <c r="G257" s="102"/>
      <c r="I257" s="103">
        <v>2386</v>
      </c>
      <c r="J257" s="103"/>
      <c r="K257" s="103"/>
    </row>
    <row r="258" ht="10.5" customHeight="1">
      <c r="A258" s="51">
        <f t="shared" si="3"/>
      </c>
    </row>
    <row r="259" spans="1:11" ht="10.5" customHeight="1">
      <c r="A259" s="51" t="str">
        <f t="shared" si="3"/>
        <v>3142</v>
      </c>
      <c r="B259" s="102" t="s">
        <v>507</v>
      </c>
      <c r="C259" s="102"/>
      <c r="D259" s="102"/>
      <c r="E259" s="102"/>
      <c r="F259" s="102"/>
      <c r="G259" s="102"/>
      <c r="I259" s="103">
        <v>73.5</v>
      </c>
      <c r="J259" s="103"/>
      <c r="K259" s="103"/>
    </row>
    <row r="260" ht="2.25" customHeight="1">
      <c r="A260" s="51">
        <f t="shared" si="3"/>
      </c>
    </row>
    <row r="261" spans="1:11" ht="12" customHeight="1">
      <c r="A261" s="51" t="str">
        <f t="shared" si="3"/>
        <v>3143</v>
      </c>
      <c r="B261" s="102" t="s">
        <v>108</v>
      </c>
      <c r="C261" s="102"/>
      <c r="D261" s="102"/>
      <c r="E261" s="102"/>
      <c r="F261" s="102"/>
      <c r="G261" s="102"/>
      <c r="I261" s="103">
        <v>1095.1</v>
      </c>
      <c r="J261" s="103"/>
      <c r="K261" s="103"/>
    </row>
    <row r="262" ht="2.25" customHeight="1">
      <c r="A262" s="51">
        <f t="shared" si="3"/>
      </c>
    </row>
    <row r="263" spans="1:11" ht="12" customHeight="1">
      <c r="A263" s="51" t="str">
        <f t="shared" si="3"/>
        <v>3145</v>
      </c>
      <c r="B263" s="102" t="s">
        <v>109</v>
      </c>
      <c r="C263" s="102"/>
      <c r="D263" s="102"/>
      <c r="E263" s="102"/>
      <c r="F263" s="102"/>
      <c r="G263" s="102"/>
      <c r="I263" s="103">
        <v>1435</v>
      </c>
      <c r="J263" s="103"/>
      <c r="K263" s="103"/>
    </row>
    <row r="264" ht="2.25" customHeight="1">
      <c r="A264" s="51">
        <f t="shared" si="3"/>
      </c>
    </row>
    <row r="265" spans="1:11" ht="10.5" customHeight="1">
      <c r="A265" s="51" t="str">
        <f t="shared" si="3"/>
        <v>3146</v>
      </c>
      <c r="B265" s="102" t="s">
        <v>110</v>
      </c>
      <c r="C265" s="102"/>
      <c r="D265" s="102"/>
      <c r="E265" s="102"/>
      <c r="F265" s="102"/>
      <c r="G265" s="102"/>
      <c r="I265" s="103">
        <v>1008.77</v>
      </c>
      <c r="J265" s="103"/>
      <c r="K265" s="103"/>
    </row>
    <row r="266" ht="10.5" customHeight="1">
      <c r="A266" s="51">
        <f t="shared" si="3"/>
      </c>
    </row>
    <row r="267" spans="1:11" ht="2.25" customHeight="1">
      <c r="A267" s="51" t="str">
        <f t="shared" si="3"/>
        <v>3149</v>
      </c>
      <c r="B267" s="102" t="s">
        <v>111</v>
      </c>
      <c r="C267" s="102"/>
      <c r="D267" s="102"/>
      <c r="E267" s="102"/>
      <c r="F267" s="102"/>
      <c r="G267" s="102"/>
      <c r="I267" s="103">
        <v>1685.63</v>
      </c>
      <c r="J267" s="103"/>
      <c r="K267" s="103"/>
    </row>
    <row r="268" ht="10.5" customHeight="1">
      <c r="A268" s="51">
        <f t="shared" si="3"/>
      </c>
    </row>
    <row r="269" spans="1:11" ht="10.5" customHeight="1">
      <c r="A269" s="51" t="str">
        <f aca="true" t="shared" si="4" ref="A269:A332">LEFT(B269,4)</f>
        <v>3151</v>
      </c>
      <c r="B269" s="102" t="s">
        <v>112</v>
      </c>
      <c r="C269" s="102"/>
      <c r="D269" s="102"/>
      <c r="E269" s="102"/>
      <c r="F269" s="102"/>
      <c r="G269" s="102"/>
      <c r="I269" s="103">
        <v>7136.7</v>
      </c>
      <c r="J269" s="103"/>
      <c r="K269" s="103"/>
    </row>
    <row r="270" ht="2.25" customHeight="1">
      <c r="A270" s="51">
        <f t="shared" si="4"/>
      </c>
    </row>
    <row r="271" spans="1:11" ht="12" customHeight="1">
      <c r="A271" s="51" t="str">
        <f t="shared" si="4"/>
        <v>3155</v>
      </c>
      <c r="B271" s="102" t="s">
        <v>113</v>
      </c>
      <c r="C271" s="102"/>
      <c r="D271" s="102"/>
      <c r="E271" s="102"/>
      <c r="F271" s="102"/>
      <c r="G271" s="102"/>
      <c r="I271" s="103">
        <v>2502</v>
      </c>
      <c r="J271" s="103"/>
      <c r="K271" s="103"/>
    </row>
    <row r="272" ht="2.25" customHeight="1">
      <c r="A272" s="51">
        <f t="shared" si="4"/>
      </c>
    </row>
    <row r="273" spans="1:11" ht="12" customHeight="1">
      <c r="A273" s="51" t="str">
        <f t="shared" si="4"/>
        <v>3156</v>
      </c>
      <c r="B273" s="104" t="s">
        <v>114</v>
      </c>
      <c r="C273" s="104"/>
      <c r="D273" s="104"/>
      <c r="E273" s="104"/>
      <c r="F273" s="104"/>
      <c r="G273" s="104"/>
      <c r="I273" s="103">
        <v>1740.04</v>
      </c>
      <c r="J273" s="103"/>
      <c r="K273" s="103"/>
    </row>
    <row r="274" spans="1:7" ht="2.25" customHeight="1">
      <c r="A274" s="51">
        <f t="shared" si="4"/>
      </c>
      <c r="B274" s="104"/>
      <c r="C274" s="104"/>
      <c r="D274" s="104"/>
      <c r="E274" s="104"/>
      <c r="F274" s="104"/>
      <c r="G274" s="104"/>
    </row>
    <row r="275" ht="12" customHeight="1">
      <c r="A275" s="51">
        <f t="shared" si="4"/>
      </c>
    </row>
    <row r="276" spans="1:11" ht="2.25" customHeight="1">
      <c r="A276" s="51" t="str">
        <f t="shared" si="4"/>
        <v>3159</v>
      </c>
      <c r="B276" s="104" t="s">
        <v>115</v>
      </c>
      <c r="C276" s="104"/>
      <c r="D276" s="104"/>
      <c r="E276" s="104"/>
      <c r="F276" s="104"/>
      <c r="G276" s="104"/>
      <c r="I276" s="103">
        <v>1953</v>
      </c>
      <c r="J276" s="103"/>
      <c r="K276" s="103"/>
    </row>
    <row r="277" spans="1:7" ht="12" customHeight="1">
      <c r="A277" s="51">
        <f t="shared" si="4"/>
      </c>
      <c r="B277" s="104"/>
      <c r="C277" s="104"/>
      <c r="D277" s="104"/>
      <c r="E277" s="104"/>
      <c r="F277" s="104"/>
      <c r="G277" s="104"/>
    </row>
    <row r="278" ht="2.25" customHeight="1">
      <c r="A278" s="51">
        <f t="shared" si="4"/>
      </c>
    </row>
    <row r="279" spans="1:11" ht="12" customHeight="1">
      <c r="A279" s="51" t="str">
        <f t="shared" si="4"/>
        <v>3161</v>
      </c>
      <c r="B279" s="102" t="s">
        <v>116</v>
      </c>
      <c r="C279" s="102"/>
      <c r="D279" s="102"/>
      <c r="E279" s="102"/>
      <c r="F279" s="102"/>
      <c r="G279" s="102"/>
      <c r="I279" s="103">
        <v>4176.2</v>
      </c>
      <c r="J279" s="103"/>
      <c r="K279" s="103"/>
    </row>
    <row r="280" ht="2.25" customHeight="1">
      <c r="A280" s="51">
        <f t="shared" si="4"/>
      </c>
    </row>
    <row r="281" spans="1:11" ht="12" customHeight="1">
      <c r="A281" s="51" t="str">
        <f t="shared" si="4"/>
        <v>3162</v>
      </c>
      <c r="B281" s="102" t="s">
        <v>117</v>
      </c>
      <c r="C281" s="102"/>
      <c r="D281" s="102"/>
      <c r="E281" s="102"/>
      <c r="F281" s="102"/>
      <c r="G281" s="102"/>
      <c r="I281" s="103">
        <v>66</v>
      </c>
      <c r="J281" s="103"/>
      <c r="K281" s="103"/>
    </row>
    <row r="282" ht="2.25" customHeight="1">
      <c r="A282" s="51">
        <f t="shared" si="4"/>
      </c>
    </row>
    <row r="283" spans="1:11" ht="12" customHeight="1">
      <c r="A283" s="51" t="str">
        <f t="shared" si="4"/>
        <v>3165</v>
      </c>
      <c r="B283" s="102" t="s">
        <v>118</v>
      </c>
      <c r="C283" s="102"/>
      <c r="D283" s="102"/>
      <c r="E283" s="102"/>
      <c r="F283" s="102"/>
      <c r="G283" s="102"/>
      <c r="I283" s="103">
        <v>974</v>
      </c>
      <c r="J283" s="103"/>
      <c r="K283" s="103"/>
    </row>
    <row r="284" ht="2.25" customHeight="1">
      <c r="A284" s="51">
        <f t="shared" si="4"/>
      </c>
    </row>
    <row r="285" spans="1:11" ht="12" customHeight="1">
      <c r="A285" s="51" t="str">
        <f t="shared" si="4"/>
        <v>3166</v>
      </c>
      <c r="B285" s="102" t="s">
        <v>119</v>
      </c>
      <c r="C285" s="102"/>
      <c r="D285" s="102"/>
      <c r="E285" s="102"/>
      <c r="F285" s="102"/>
      <c r="G285" s="102"/>
      <c r="I285" s="103">
        <v>1020.46</v>
      </c>
      <c r="J285" s="103"/>
      <c r="K285" s="103"/>
    </row>
    <row r="286" ht="2.25" customHeight="1">
      <c r="A286" s="51">
        <f t="shared" si="4"/>
      </c>
    </row>
    <row r="287" spans="1:11" ht="12" customHeight="1">
      <c r="A287" s="51" t="str">
        <f t="shared" si="4"/>
        <v>3169</v>
      </c>
      <c r="B287" s="104" t="s">
        <v>120</v>
      </c>
      <c r="C287" s="104"/>
      <c r="D287" s="104"/>
      <c r="E287" s="104"/>
      <c r="F287" s="104"/>
      <c r="G287" s="104"/>
      <c r="I287" s="103">
        <v>1513.74</v>
      </c>
      <c r="J287" s="103"/>
      <c r="K287" s="103"/>
    </row>
    <row r="288" spans="1:7" ht="2.25" customHeight="1">
      <c r="A288" s="51">
        <f t="shared" si="4"/>
      </c>
      <c r="B288" s="104"/>
      <c r="C288" s="104"/>
      <c r="D288" s="104"/>
      <c r="E288" s="104"/>
      <c r="F288" s="104"/>
      <c r="G288" s="104"/>
    </row>
    <row r="289" ht="10.5" customHeight="1">
      <c r="A289" s="51">
        <f t="shared" si="4"/>
      </c>
    </row>
    <row r="290" spans="1:11" ht="10.5" customHeight="1">
      <c r="A290" s="51" t="str">
        <f t="shared" si="4"/>
        <v>3171</v>
      </c>
      <c r="B290" s="102" t="s">
        <v>121</v>
      </c>
      <c r="C290" s="102"/>
      <c r="D290" s="102"/>
      <c r="E290" s="102"/>
      <c r="F290" s="102"/>
      <c r="G290" s="102"/>
      <c r="I290" s="103">
        <v>1376.2</v>
      </c>
      <c r="J290" s="103"/>
      <c r="K290" s="103"/>
    </row>
    <row r="291" ht="2.25" customHeight="1">
      <c r="A291" s="51">
        <f t="shared" si="4"/>
      </c>
    </row>
    <row r="292" spans="1:11" ht="12" customHeight="1">
      <c r="A292" s="51" t="str">
        <f t="shared" si="4"/>
        <v>3173</v>
      </c>
      <c r="B292" s="102" t="s">
        <v>122</v>
      </c>
      <c r="C292" s="102"/>
      <c r="D292" s="102"/>
      <c r="E292" s="102"/>
      <c r="F292" s="102"/>
      <c r="G292" s="102"/>
      <c r="I292" s="103">
        <v>93.6</v>
      </c>
      <c r="J292" s="103"/>
      <c r="K292" s="103"/>
    </row>
    <row r="293" ht="2.25" customHeight="1">
      <c r="A293" s="51">
        <f t="shared" si="4"/>
      </c>
    </row>
    <row r="294" spans="1:11" ht="12" customHeight="1">
      <c r="A294" s="51" t="str">
        <f t="shared" si="4"/>
        <v>3181</v>
      </c>
      <c r="B294" s="102" t="s">
        <v>123</v>
      </c>
      <c r="C294" s="102"/>
      <c r="D294" s="102"/>
      <c r="E294" s="102"/>
      <c r="F294" s="102"/>
      <c r="G294" s="102"/>
      <c r="I294" s="103">
        <v>132</v>
      </c>
      <c r="J294" s="103"/>
      <c r="K294" s="103"/>
    </row>
    <row r="295" ht="2.25" customHeight="1">
      <c r="A295" s="51">
        <f t="shared" si="4"/>
      </c>
    </row>
    <row r="296" spans="1:11" ht="12" customHeight="1">
      <c r="A296" s="51" t="str">
        <f t="shared" si="4"/>
        <v>3184</v>
      </c>
      <c r="B296" s="102" t="s">
        <v>124</v>
      </c>
      <c r="C296" s="102"/>
      <c r="D296" s="102"/>
      <c r="E296" s="102"/>
      <c r="F296" s="102"/>
      <c r="G296" s="102"/>
      <c r="I296" s="103">
        <v>20.6</v>
      </c>
      <c r="J296" s="103"/>
      <c r="K296" s="103"/>
    </row>
    <row r="297" ht="2.25" customHeight="1">
      <c r="A297" s="51">
        <f t="shared" si="4"/>
      </c>
    </row>
    <row r="298" spans="1:11" ht="12" customHeight="1">
      <c r="A298" s="51" t="str">
        <f t="shared" si="4"/>
        <v>3186</v>
      </c>
      <c r="B298" s="102" t="s">
        <v>125</v>
      </c>
      <c r="C298" s="102"/>
      <c r="D298" s="102"/>
      <c r="E298" s="102"/>
      <c r="F298" s="102"/>
      <c r="G298" s="102"/>
      <c r="I298" s="103">
        <v>20.29</v>
      </c>
      <c r="J298" s="103"/>
      <c r="K298" s="103"/>
    </row>
    <row r="299" ht="2.25" customHeight="1">
      <c r="A299" s="51">
        <f t="shared" si="4"/>
      </c>
    </row>
    <row r="300" spans="1:11" ht="12" customHeight="1">
      <c r="A300" s="51" t="str">
        <f t="shared" si="4"/>
        <v>3189</v>
      </c>
      <c r="B300" s="102" t="s">
        <v>126</v>
      </c>
      <c r="C300" s="102"/>
      <c r="D300" s="102"/>
      <c r="E300" s="102"/>
      <c r="F300" s="102"/>
      <c r="G300" s="102"/>
      <c r="I300" s="103">
        <v>3</v>
      </c>
      <c r="J300" s="103"/>
      <c r="K300" s="103"/>
    </row>
    <row r="301" ht="2.25" customHeight="1">
      <c r="A301" s="51">
        <f t="shared" si="4"/>
      </c>
    </row>
    <row r="302" spans="1:11" ht="12" customHeight="1">
      <c r="A302" s="51" t="str">
        <f t="shared" si="4"/>
        <v>3191</v>
      </c>
      <c r="B302" s="102" t="s">
        <v>127</v>
      </c>
      <c r="C302" s="102"/>
      <c r="D302" s="102"/>
      <c r="E302" s="102"/>
      <c r="F302" s="102"/>
      <c r="G302" s="102"/>
      <c r="I302" s="103">
        <v>3881.54</v>
      </c>
      <c r="J302" s="103"/>
      <c r="K302" s="103"/>
    </row>
    <row r="303" ht="2.25" customHeight="1">
      <c r="A303" s="51">
        <f t="shared" si="4"/>
      </c>
    </row>
    <row r="304" spans="1:11" ht="10.5" customHeight="1">
      <c r="A304" s="51" t="str">
        <f t="shared" si="4"/>
        <v>3192</v>
      </c>
      <c r="B304" s="102" t="s">
        <v>128</v>
      </c>
      <c r="C304" s="102"/>
      <c r="D304" s="102"/>
      <c r="E304" s="102"/>
      <c r="F304" s="102"/>
      <c r="G304" s="102"/>
      <c r="I304" s="103">
        <v>30</v>
      </c>
      <c r="J304" s="103"/>
      <c r="K304" s="103"/>
    </row>
    <row r="305" ht="10.5" customHeight="1">
      <c r="A305" s="51">
        <f t="shared" si="4"/>
      </c>
    </row>
    <row r="306" spans="1:11" ht="2.25" customHeight="1">
      <c r="A306" s="51" t="str">
        <f t="shared" si="4"/>
        <v>3195</v>
      </c>
      <c r="B306" s="102" t="s">
        <v>129</v>
      </c>
      <c r="C306" s="102"/>
      <c r="D306" s="102"/>
      <c r="E306" s="102"/>
      <c r="F306" s="102"/>
      <c r="G306" s="102"/>
      <c r="I306" s="103">
        <v>101</v>
      </c>
      <c r="J306" s="103"/>
      <c r="K306" s="103"/>
    </row>
    <row r="307" ht="12" customHeight="1">
      <c r="A307" s="51">
        <f t="shared" si="4"/>
      </c>
    </row>
    <row r="308" spans="1:11" ht="2.25" customHeight="1">
      <c r="A308" s="51" t="str">
        <f t="shared" si="4"/>
        <v>3196</v>
      </c>
      <c r="B308" s="102" t="s">
        <v>130</v>
      </c>
      <c r="C308" s="102"/>
      <c r="D308" s="102"/>
      <c r="E308" s="102"/>
      <c r="F308" s="102"/>
      <c r="G308" s="102"/>
      <c r="I308" s="103">
        <v>745.3</v>
      </c>
      <c r="J308" s="103"/>
      <c r="K308" s="103"/>
    </row>
    <row r="309" ht="12" customHeight="1">
      <c r="A309" s="51">
        <f t="shared" si="4"/>
      </c>
    </row>
    <row r="310" spans="1:11" ht="2.25" customHeight="1">
      <c r="A310" s="51" t="str">
        <f t="shared" si="4"/>
        <v>3199</v>
      </c>
      <c r="B310" s="102" t="s">
        <v>131</v>
      </c>
      <c r="C310" s="102"/>
      <c r="D310" s="102"/>
      <c r="E310" s="102"/>
      <c r="F310" s="102"/>
      <c r="G310" s="102"/>
      <c r="I310" s="103">
        <v>912.98</v>
      </c>
      <c r="J310" s="103"/>
      <c r="K310" s="103"/>
    </row>
    <row r="311" ht="12" customHeight="1">
      <c r="A311" s="51">
        <f t="shared" si="4"/>
      </c>
    </row>
    <row r="312" spans="1:7" ht="2.25" customHeight="1">
      <c r="A312" s="51" t="str">
        <f t="shared" si="4"/>
        <v>4101</v>
      </c>
      <c r="B312" s="102" t="s">
        <v>132</v>
      </c>
      <c r="C312" s="102"/>
      <c r="D312" s="102"/>
      <c r="E312" s="102"/>
      <c r="F312" s="102"/>
      <c r="G312" s="102"/>
    </row>
    <row r="313" ht="12" customHeight="1">
      <c r="A313" s="51">
        <f t="shared" si="4"/>
      </c>
    </row>
    <row r="314" spans="1:11" ht="2.25" customHeight="1">
      <c r="A314" s="51" t="str">
        <f t="shared" si="4"/>
        <v>4205</v>
      </c>
      <c r="B314" s="102" t="s">
        <v>133</v>
      </c>
      <c r="C314" s="102"/>
      <c r="D314" s="102"/>
      <c r="E314" s="102"/>
      <c r="F314" s="102"/>
      <c r="G314" s="102"/>
      <c r="I314" s="103">
        <v>24076.15</v>
      </c>
      <c r="J314" s="103"/>
      <c r="K314" s="103"/>
    </row>
    <row r="315" ht="12" customHeight="1">
      <c r="A315" s="51">
        <f t="shared" si="4"/>
      </c>
    </row>
    <row r="316" spans="1:11" ht="2.25" customHeight="1">
      <c r="A316" s="51" t="str">
        <f t="shared" si="4"/>
        <v>4308</v>
      </c>
      <c r="B316" s="102" t="s">
        <v>134</v>
      </c>
      <c r="C316" s="102"/>
      <c r="D316" s="102"/>
      <c r="E316" s="102"/>
      <c r="F316" s="102"/>
      <c r="G316" s="102"/>
      <c r="I316" s="103">
        <v>9688.73</v>
      </c>
      <c r="J316" s="103"/>
      <c r="K316" s="103"/>
    </row>
    <row r="317" ht="12" customHeight="1">
      <c r="A317" s="51">
        <f t="shared" si="4"/>
      </c>
    </row>
    <row r="318" spans="1:11" ht="2.25" customHeight="1">
      <c r="A318" s="51" t="str">
        <f t="shared" si="4"/>
        <v>4310</v>
      </c>
      <c r="B318" s="102" t="s">
        <v>135</v>
      </c>
      <c r="C318" s="102"/>
      <c r="D318" s="102"/>
      <c r="E318" s="102"/>
      <c r="F318" s="102"/>
      <c r="G318" s="102"/>
      <c r="I318" s="103">
        <v>9766.66</v>
      </c>
      <c r="J318" s="103"/>
      <c r="K318" s="103"/>
    </row>
    <row r="319" ht="12" customHeight="1">
      <c r="A319" s="51">
        <f t="shared" si="4"/>
      </c>
    </row>
    <row r="320" spans="1:11" ht="2.25" customHeight="1">
      <c r="A320" s="51" t="str">
        <f t="shared" si="4"/>
        <v>4402</v>
      </c>
      <c r="B320" s="102" t="s">
        <v>136</v>
      </c>
      <c r="C320" s="102"/>
      <c r="D320" s="102"/>
      <c r="E320" s="102"/>
      <c r="F320" s="102"/>
      <c r="G320" s="102"/>
      <c r="I320" s="103">
        <v>10870.27</v>
      </c>
      <c r="J320" s="103"/>
      <c r="K320" s="103"/>
    </row>
    <row r="321" ht="12" customHeight="1">
      <c r="A321" s="51">
        <f t="shared" si="4"/>
      </c>
    </row>
    <row r="322" spans="1:11" ht="2.25" customHeight="1">
      <c r="A322" s="51" t="str">
        <f t="shared" si="4"/>
        <v>4410</v>
      </c>
      <c r="B322" s="102" t="s">
        <v>137</v>
      </c>
      <c r="C322" s="102"/>
      <c r="D322" s="102"/>
      <c r="E322" s="102"/>
      <c r="F322" s="102"/>
      <c r="G322" s="102"/>
      <c r="I322" s="103">
        <v>12</v>
      </c>
      <c r="J322" s="103"/>
      <c r="K322" s="103"/>
    </row>
    <row r="323" ht="12" customHeight="1">
      <c r="A323" s="51">
        <f t="shared" si="4"/>
      </c>
    </row>
    <row r="324" spans="1:11" ht="2.25" customHeight="1">
      <c r="A324" s="51" t="str">
        <f t="shared" si="4"/>
        <v>4502</v>
      </c>
      <c r="B324" s="102" t="s">
        <v>138</v>
      </c>
      <c r="C324" s="102"/>
      <c r="D324" s="102"/>
      <c r="E324" s="102"/>
      <c r="F324" s="102"/>
      <c r="G324" s="102"/>
      <c r="I324" s="103">
        <v>144.4</v>
      </c>
      <c r="J324" s="103"/>
      <c r="K324" s="103"/>
    </row>
    <row r="325" ht="12" customHeight="1">
      <c r="A325" s="51">
        <f t="shared" si="4"/>
      </c>
    </row>
    <row r="326" spans="1:11" ht="0.75" customHeight="1">
      <c r="A326" s="51" t="str">
        <f t="shared" si="4"/>
        <v>4506</v>
      </c>
      <c r="B326" s="102" t="s">
        <v>139</v>
      </c>
      <c r="C326" s="102"/>
      <c r="D326" s="102"/>
      <c r="E326" s="102"/>
      <c r="F326" s="102"/>
      <c r="G326" s="102"/>
      <c r="I326" s="103">
        <v>341.5</v>
      </c>
      <c r="J326" s="103"/>
      <c r="K326" s="103"/>
    </row>
    <row r="327" ht="10.5" customHeight="1">
      <c r="A327" s="51">
        <f t="shared" si="4"/>
      </c>
    </row>
    <row r="328" spans="1:11" ht="10.5" customHeight="1">
      <c r="A328" s="51" t="str">
        <f t="shared" si="4"/>
        <v>4509</v>
      </c>
      <c r="B328" s="102" t="s">
        <v>140</v>
      </c>
      <c r="C328" s="102"/>
      <c r="D328" s="102"/>
      <c r="E328" s="102"/>
      <c r="F328" s="102"/>
      <c r="G328" s="102"/>
      <c r="I328" s="103">
        <v>3045.61</v>
      </c>
      <c r="J328" s="103"/>
      <c r="K328" s="103"/>
    </row>
    <row r="329" ht="2.25" customHeight="1">
      <c r="A329" s="51">
        <f t="shared" si="4"/>
      </c>
    </row>
    <row r="330" spans="1:11" ht="10.5" customHeight="1">
      <c r="A330" s="51" t="str">
        <f t="shared" si="4"/>
        <v>4603</v>
      </c>
      <c r="B330" s="102" t="s">
        <v>141</v>
      </c>
      <c r="C330" s="102"/>
      <c r="D330" s="102"/>
      <c r="E330" s="102"/>
      <c r="F330" s="102"/>
      <c r="G330" s="102"/>
      <c r="I330" s="103">
        <v>87.5</v>
      </c>
      <c r="J330" s="103"/>
      <c r="K330" s="103"/>
    </row>
    <row r="331" ht="10.5" customHeight="1">
      <c r="A331" s="51">
        <f t="shared" si="4"/>
      </c>
    </row>
    <row r="332" spans="1:11" ht="2.25" customHeight="1">
      <c r="A332" s="51" t="str">
        <f t="shared" si="4"/>
        <v>4604</v>
      </c>
      <c r="B332" s="102" t="s">
        <v>142</v>
      </c>
      <c r="C332" s="102"/>
      <c r="D332" s="102"/>
      <c r="E332" s="102"/>
      <c r="F332" s="102"/>
      <c r="G332" s="102"/>
      <c r="I332" s="103">
        <v>476.93</v>
      </c>
      <c r="J332" s="103"/>
      <c r="K332" s="103"/>
    </row>
    <row r="333" ht="12" customHeight="1">
      <c r="A333" s="51">
        <f aca="true" t="shared" si="5" ref="A333:A396">LEFT(B333,4)</f>
      </c>
    </row>
    <row r="334" spans="1:11" ht="2.25" customHeight="1">
      <c r="A334" s="51" t="str">
        <f t="shared" si="5"/>
        <v>4605</v>
      </c>
      <c r="B334" s="102" t="s">
        <v>508</v>
      </c>
      <c r="C334" s="102"/>
      <c r="D334" s="102"/>
      <c r="E334" s="102"/>
      <c r="F334" s="102"/>
      <c r="G334" s="102"/>
      <c r="I334" s="103">
        <v>4</v>
      </c>
      <c r="J334" s="103"/>
      <c r="K334" s="103"/>
    </row>
    <row r="335" ht="12" customHeight="1">
      <c r="A335" s="51">
        <f t="shared" si="5"/>
      </c>
    </row>
    <row r="336" spans="1:11" ht="2.25" customHeight="1">
      <c r="A336" s="51" t="str">
        <f t="shared" si="5"/>
        <v>4606</v>
      </c>
      <c r="B336" s="102" t="s">
        <v>143</v>
      </c>
      <c r="C336" s="102"/>
      <c r="D336" s="102"/>
      <c r="E336" s="102"/>
      <c r="F336" s="102"/>
      <c r="G336" s="102"/>
      <c r="I336" s="103">
        <v>628.02</v>
      </c>
      <c r="J336" s="103"/>
      <c r="K336" s="103"/>
    </row>
    <row r="337" ht="12" customHeight="1">
      <c r="A337" s="51">
        <f t="shared" si="5"/>
      </c>
    </row>
    <row r="338" spans="1:11" ht="2.25" customHeight="1">
      <c r="A338" s="51" t="str">
        <f t="shared" si="5"/>
        <v>4607</v>
      </c>
      <c r="B338" s="102" t="s">
        <v>144</v>
      </c>
      <c r="C338" s="102"/>
      <c r="D338" s="102"/>
      <c r="E338" s="102"/>
      <c r="F338" s="102"/>
      <c r="G338" s="102"/>
      <c r="I338" s="103">
        <v>2029</v>
      </c>
      <c r="J338" s="103"/>
      <c r="K338" s="103"/>
    </row>
    <row r="339" ht="12" customHeight="1">
      <c r="A339" s="51">
        <f t="shared" si="5"/>
      </c>
    </row>
    <row r="340" spans="1:11" ht="2.25" customHeight="1">
      <c r="A340" s="51" t="str">
        <f t="shared" si="5"/>
        <v>4608</v>
      </c>
      <c r="B340" s="102" t="s">
        <v>145</v>
      </c>
      <c r="C340" s="102"/>
      <c r="D340" s="102"/>
      <c r="E340" s="102"/>
      <c r="F340" s="102"/>
      <c r="G340" s="102"/>
      <c r="I340" s="103">
        <v>1723.05</v>
      </c>
      <c r="J340" s="103"/>
      <c r="K340" s="103"/>
    </row>
    <row r="341" ht="12" customHeight="1">
      <c r="A341" s="51">
        <f t="shared" si="5"/>
      </c>
    </row>
    <row r="342" spans="1:11" ht="2.25" customHeight="1">
      <c r="A342" s="51" t="str">
        <f t="shared" si="5"/>
        <v>4609</v>
      </c>
      <c r="B342" s="102" t="s">
        <v>146</v>
      </c>
      <c r="C342" s="102"/>
      <c r="D342" s="102"/>
      <c r="E342" s="102"/>
      <c r="F342" s="102"/>
      <c r="G342" s="102"/>
      <c r="I342" s="103">
        <v>64.4</v>
      </c>
      <c r="J342" s="103"/>
      <c r="K342" s="103"/>
    </row>
    <row r="343" ht="10.5" customHeight="1">
      <c r="A343" s="51">
        <f t="shared" si="5"/>
      </c>
    </row>
    <row r="344" spans="1:11" ht="10.5" customHeight="1">
      <c r="A344" s="51" t="str">
        <f t="shared" si="5"/>
        <v>4610</v>
      </c>
      <c r="B344" s="102" t="s">
        <v>147</v>
      </c>
      <c r="C344" s="102"/>
      <c r="D344" s="102"/>
      <c r="E344" s="102"/>
      <c r="F344" s="102"/>
      <c r="G344" s="102"/>
      <c r="I344" s="103">
        <v>655.4</v>
      </c>
      <c r="J344" s="103"/>
      <c r="K344" s="103"/>
    </row>
    <row r="345" ht="2.25" customHeight="1">
      <c r="A345" s="51">
        <f t="shared" si="5"/>
      </c>
    </row>
    <row r="346" spans="1:11" ht="12" customHeight="1">
      <c r="A346" s="51" t="str">
        <f t="shared" si="5"/>
        <v>4612</v>
      </c>
      <c r="B346" s="102" t="s">
        <v>148</v>
      </c>
      <c r="C346" s="102"/>
      <c r="D346" s="102"/>
      <c r="E346" s="102"/>
      <c r="F346" s="102"/>
      <c r="G346" s="102"/>
      <c r="I346" s="103">
        <v>14574.05</v>
      </c>
      <c r="J346" s="103"/>
      <c r="K346" s="103"/>
    </row>
    <row r="347" ht="2.25" customHeight="1">
      <c r="A347" s="51">
        <f t="shared" si="5"/>
      </c>
    </row>
    <row r="348" spans="1:11" ht="12" customHeight="1">
      <c r="A348" s="51" t="str">
        <f t="shared" si="5"/>
        <v>4613</v>
      </c>
      <c r="B348" s="102" t="s">
        <v>149</v>
      </c>
      <c r="C348" s="102"/>
      <c r="D348" s="102"/>
      <c r="E348" s="102"/>
      <c r="F348" s="102"/>
      <c r="G348" s="102"/>
      <c r="I348" s="103">
        <v>128.79</v>
      </c>
      <c r="J348" s="103"/>
      <c r="K348" s="103"/>
    </row>
    <row r="349" ht="2.25" customHeight="1">
      <c r="A349" s="51">
        <f t="shared" si="5"/>
      </c>
    </row>
    <row r="350" spans="1:11" ht="12" customHeight="1">
      <c r="A350" s="51" t="str">
        <f t="shared" si="5"/>
        <v>4702</v>
      </c>
      <c r="B350" s="102" t="s">
        <v>150</v>
      </c>
      <c r="C350" s="102"/>
      <c r="D350" s="102"/>
      <c r="E350" s="102"/>
      <c r="F350" s="102"/>
      <c r="G350" s="102"/>
      <c r="I350" s="103">
        <v>1831.64</v>
      </c>
      <c r="J350" s="103"/>
      <c r="K350" s="103"/>
    </row>
    <row r="351" ht="2.25" customHeight="1">
      <c r="A351" s="51">
        <f t="shared" si="5"/>
      </c>
    </row>
    <row r="352" spans="1:11" ht="12" customHeight="1">
      <c r="A352" s="51" t="str">
        <f t="shared" si="5"/>
        <v>4708</v>
      </c>
      <c r="B352" s="102" t="s">
        <v>151</v>
      </c>
      <c r="C352" s="102"/>
      <c r="D352" s="102"/>
      <c r="E352" s="102"/>
      <c r="F352" s="102"/>
      <c r="G352" s="102"/>
      <c r="I352" s="103">
        <v>8239.5</v>
      </c>
      <c r="J352" s="103"/>
      <c r="K352" s="103"/>
    </row>
    <row r="353" ht="2.25" customHeight="1">
      <c r="A353" s="51">
        <f t="shared" si="5"/>
      </c>
    </row>
    <row r="354" spans="1:11" ht="12" customHeight="1">
      <c r="A354" s="51" t="str">
        <f t="shared" si="5"/>
        <v>4710</v>
      </c>
      <c r="B354" s="102" t="s">
        <v>152</v>
      </c>
      <c r="C354" s="102"/>
      <c r="D354" s="102"/>
      <c r="E354" s="102"/>
      <c r="F354" s="102"/>
      <c r="G354" s="102"/>
      <c r="I354" s="103">
        <v>14410.05</v>
      </c>
      <c r="J354" s="103"/>
      <c r="K354" s="103"/>
    </row>
    <row r="355" ht="2.25" customHeight="1">
      <c r="A355" s="51">
        <f t="shared" si="5"/>
      </c>
    </row>
    <row r="356" spans="1:11" ht="12" customHeight="1">
      <c r="A356" s="51" t="str">
        <f t="shared" si="5"/>
        <v>5063</v>
      </c>
      <c r="B356" s="102" t="s">
        <v>153</v>
      </c>
      <c r="C356" s="102"/>
      <c r="D356" s="102"/>
      <c r="E356" s="102"/>
      <c r="F356" s="102"/>
      <c r="G356" s="102"/>
      <c r="I356" s="103">
        <v>2575.03</v>
      </c>
      <c r="J356" s="103"/>
      <c r="K356" s="103"/>
    </row>
    <row r="357" ht="2.25" customHeight="1">
      <c r="A357" s="51">
        <f t="shared" si="5"/>
      </c>
    </row>
    <row r="358" spans="1:11" ht="12" customHeight="1">
      <c r="A358" s="51" t="str">
        <f t="shared" si="5"/>
        <v>5101</v>
      </c>
      <c r="B358" s="102" t="s">
        <v>154</v>
      </c>
      <c r="C358" s="102"/>
      <c r="D358" s="102"/>
      <c r="E358" s="102"/>
      <c r="F358" s="102"/>
      <c r="G358" s="102"/>
      <c r="I358" s="103">
        <v>5580.2</v>
      </c>
      <c r="J358" s="103"/>
      <c r="K358" s="103"/>
    </row>
    <row r="359" ht="2.25" customHeight="1">
      <c r="A359" s="51">
        <f t="shared" si="5"/>
      </c>
    </row>
    <row r="360" spans="1:11" ht="12" customHeight="1">
      <c r="A360" s="51" t="str">
        <f t="shared" si="5"/>
        <v>5102</v>
      </c>
      <c r="B360" s="102" t="s">
        <v>155</v>
      </c>
      <c r="C360" s="102"/>
      <c r="D360" s="102"/>
      <c r="E360" s="102"/>
      <c r="F360" s="102"/>
      <c r="G360" s="102"/>
      <c r="I360" s="103">
        <v>22428.7</v>
      </c>
      <c r="J360" s="103"/>
      <c r="K360" s="103"/>
    </row>
    <row r="361" ht="2.25" customHeight="1">
      <c r="A361" s="51">
        <f t="shared" si="5"/>
      </c>
    </row>
    <row r="362" spans="1:11" ht="12" customHeight="1">
      <c r="A362" s="51" t="str">
        <f t="shared" si="5"/>
        <v>5103</v>
      </c>
      <c r="B362" s="102" t="s">
        <v>156</v>
      </c>
      <c r="C362" s="102"/>
      <c r="D362" s="102"/>
      <c r="E362" s="102"/>
      <c r="F362" s="102"/>
      <c r="G362" s="102"/>
      <c r="I362" s="103">
        <v>2783.5</v>
      </c>
      <c r="J362" s="103"/>
      <c r="K362" s="103"/>
    </row>
    <row r="363" ht="2.25" customHeight="1">
      <c r="A363" s="51">
        <f t="shared" si="5"/>
      </c>
    </row>
    <row r="364" spans="1:11" ht="12" customHeight="1">
      <c r="A364" s="51" t="str">
        <f t="shared" si="5"/>
        <v>5104</v>
      </c>
      <c r="B364" s="102" t="s">
        <v>157</v>
      </c>
      <c r="C364" s="102"/>
      <c r="D364" s="102"/>
      <c r="E364" s="102"/>
      <c r="F364" s="102"/>
      <c r="G364" s="102"/>
      <c r="I364" s="103">
        <v>2950.5</v>
      </c>
      <c r="J364" s="103"/>
      <c r="K364" s="103"/>
    </row>
    <row r="365" ht="2.25" customHeight="1">
      <c r="A365" s="51">
        <f t="shared" si="5"/>
      </c>
    </row>
    <row r="366" spans="1:11" ht="12" customHeight="1">
      <c r="A366" s="51" t="str">
        <f t="shared" si="5"/>
        <v>5106</v>
      </c>
      <c r="B366" s="102" t="s">
        <v>158</v>
      </c>
      <c r="C366" s="102"/>
      <c r="D366" s="102"/>
      <c r="E366" s="102"/>
      <c r="F366" s="102"/>
      <c r="G366" s="102"/>
      <c r="I366" s="103">
        <v>-122.89</v>
      </c>
      <c r="J366" s="103"/>
      <c r="K366" s="103"/>
    </row>
    <row r="367" ht="2.25" customHeight="1">
      <c r="A367" s="51">
        <f t="shared" si="5"/>
      </c>
    </row>
    <row r="368" spans="1:11" ht="12" customHeight="1">
      <c r="A368" s="51" t="str">
        <f t="shared" si="5"/>
        <v>5107</v>
      </c>
      <c r="B368" s="102" t="s">
        <v>159</v>
      </c>
      <c r="C368" s="102"/>
      <c r="D368" s="102"/>
      <c r="E368" s="102"/>
      <c r="F368" s="102"/>
      <c r="G368" s="102"/>
      <c r="I368" s="103">
        <v>-6370.05</v>
      </c>
      <c r="J368" s="103"/>
      <c r="K368" s="103"/>
    </row>
    <row r="369" ht="2.25" customHeight="1">
      <c r="A369" s="51">
        <f t="shared" si="5"/>
      </c>
    </row>
    <row r="370" spans="1:11" ht="12" customHeight="1">
      <c r="A370" s="51" t="str">
        <f t="shared" si="5"/>
        <v>5301</v>
      </c>
      <c r="B370" s="102" t="s">
        <v>160</v>
      </c>
      <c r="C370" s="102"/>
      <c r="D370" s="102"/>
      <c r="E370" s="102"/>
      <c r="F370" s="102"/>
      <c r="G370" s="102"/>
      <c r="I370" s="103">
        <v>779.93</v>
      </c>
      <c r="J370" s="103"/>
      <c r="K370" s="103"/>
    </row>
    <row r="371" ht="2.25" customHeight="1">
      <c r="A371" s="51">
        <f t="shared" si="5"/>
      </c>
    </row>
    <row r="372" spans="1:11" ht="12" customHeight="1">
      <c r="A372" s="51" t="str">
        <f t="shared" si="5"/>
        <v>5302</v>
      </c>
      <c r="B372" s="102" t="s">
        <v>161</v>
      </c>
      <c r="C372" s="102"/>
      <c r="D372" s="102"/>
      <c r="E372" s="102"/>
      <c r="F372" s="102"/>
      <c r="G372" s="102"/>
      <c r="I372" s="103">
        <v>170.49</v>
      </c>
      <c r="J372" s="103"/>
      <c r="K372" s="103"/>
    </row>
    <row r="373" ht="2.25" customHeight="1">
      <c r="A373" s="51">
        <f t="shared" si="5"/>
      </c>
    </row>
    <row r="374" spans="1:11" ht="12" customHeight="1">
      <c r="A374" s="51" t="str">
        <f t="shared" si="5"/>
        <v>5307</v>
      </c>
      <c r="B374" s="102" t="s">
        <v>162</v>
      </c>
      <c r="C374" s="102"/>
      <c r="D374" s="102"/>
      <c r="E374" s="102"/>
      <c r="F374" s="102"/>
      <c r="G374" s="102"/>
      <c r="I374" s="103">
        <v>90</v>
      </c>
      <c r="J374" s="103"/>
      <c r="K374" s="103"/>
    </row>
    <row r="375" ht="2.25" customHeight="1">
      <c r="A375" s="51">
        <f t="shared" si="5"/>
      </c>
    </row>
    <row r="376" spans="1:11" ht="12" customHeight="1">
      <c r="A376" s="51" t="str">
        <f t="shared" si="5"/>
        <v>5308</v>
      </c>
      <c r="B376" s="102" t="s">
        <v>163</v>
      </c>
      <c r="C376" s="102"/>
      <c r="D376" s="102"/>
      <c r="E376" s="102"/>
      <c r="F376" s="102"/>
      <c r="G376" s="102"/>
      <c r="I376" s="103">
        <v>800</v>
      </c>
      <c r="J376" s="103"/>
      <c r="K376" s="103"/>
    </row>
    <row r="377" ht="2.25" customHeight="1">
      <c r="A377" s="51">
        <f t="shared" si="5"/>
      </c>
    </row>
    <row r="378" spans="1:11" ht="12" customHeight="1">
      <c r="A378" s="51" t="str">
        <f t="shared" si="5"/>
        <v>5321</v>
      </c>
      <c r="B378" s="102" t="s">
        <v>164</v>
      </c>
      <c r="C378" s="102"/>
      <c r="D378" s="102"/>
      <c r="E378" s="102"/>
      <c r="F378" s="102"/>
      <c r="G378" s="102"/>
      <c r="I378" s="103">
        <v>516.8</v>
      </c>
      <c r="J378" s="103"/>
      <c r="K378" s="103"/>
    </row>
    <row r="379" ht="2.25" customHeight="1">
      <c r="A379" s="51">
        <f t="shared" si="5"/>
      </c>
    </row>
    <row r="380" spans="1:11" ht="12" customHeight="1">
      <c r="A380" s="51" t="str">
        <f t="shared" si="5"/>
        <v>5331</v>
      </c>
      <c r="B380" s="102" t="s">
        <v>165</v>
      </c>
      <c r="C380" s="102"/>
      <c r="D380" s="102"/>
      <c r="E380" s="102"/>
      <c r="F380" s="102"/>
      <c r="G380" s="102"/>
      <c r="I380" s="103">
        <v>845.3</v>
      </c>
      <c r="J380" s="103"/>
      <c r="K380" s="103"/>
    </row>
    <row r="381" ht="2.25" customHeight="1">
      <c r="A381" s="51">
        <f t="shared" si="5"/>
      </c>
    </row>
    <row r="382" spans="1:11" ht="12" customHeight="1">
      <c r="A382" s="51" t="str">
        <f t="shared" si="5"/>
        <v>5341</v>
      </c>
      <c r="B382" s="102" t="s">
        <v>166</v>
      </c>
      <c r="C382" s="102"/>
      <c r="D382" s="102"/>
      <c r="E382" s="102"/>
      <c r="F382" s="102"/>
      <c r="G382" s="102"/>
      <c r="I382" s="103">
        <v>656</v>
      </c>
      <c r="J382" s="103"/>
      <c r="K382" s="103"/>
    </row>
    <row r="383" ht="2.25" customHeight="1">
      <c r="A383" s="51">
        <f t="shared" si="5"/>
      </c>
    </row>
    <row r="384" spans="1:11" ht="12" customHeight="1">
      <c r="A384" s="51" t="str">
        <f t="shared" si="5"/>
        <v>6202</v>
      </c>
      <c r="B384" s="102" t="s">
        <v>167</v>
      </c>
      <c r="C384" s="102"/>
      <c r="D384" s="102"/>
      <c r="E384" s="102"/>
      <c r="F384" s="102"/>
      <c r="G384" s="102"/>
      <c r="I384" s="103">
        <v>178</v>
      </c>
      <c r="J384" s="103"/>
      <c r="K384" s="103"/>
    </row>
    <row r="385" ht="2.25" customHeight="1">
      <c r="A385" s="51">
        <f t="shared" si="5"/>
      </c>
    </row>
    <row r="386" spans="1:11" ht="12" customHeight="1">
      <c r="A386" s="51" t="str">
        <f t="shared" si="5"/>
        <v>6203</v>
      </c>
      <c r="B386" s="102" t="s">
        <v>168</v>
      </c>
      <c r="C386" s="102"/>
      <c r="D386" s="102"/>
      <c r="E386" s="102"/>
      <c r="F386" s="102"/>
      <c r="G386" s="102"/>
      <c r="I386" s="103">
        <v>726.5</v>
      </c>
      <c r="J386" s="103"/>
      <c r="K386" s="103"/>
    </row>
    <row r="387" ht="2.25" customHeight="1">
      <c r="A387" s="51">
        <f t="shared" si="5"/>
      </c>
    </row>
    <row r="388" spans="1:11" ht="12" customHeight="1">
      <c r="A388" s="51" t="str">
        <f t="shared" si="5"/>
        <v>6206</v>
      </c>
      <c r="B388" s="102" t="s">
        <v>169</v>
      </c>
      <c r="C388" s="102"/>
      <c r="D388" s="102"/>
      <c r="E388" s="102"/>
      <c r="F388" s="102"/>
      <c r="G388" s="102"/>
      <c r="I388" s="103">
        <v>5.75</v>
      </c>
      <c r="J388" s="103"/>
      <c r="K388" s="103"/>
    </row>
    <row r="389" ht="2.25" customHeight="1">
      <c r="A389" s="51">
        <f t="shared" si="5"/>
      </c>
    </row>
    <row r="390" spans="1:11" ht="12" customHeight="1">
      <c r="A390" s="51" t="str">
        <f t="shared" si="5"/>
        <v>6211</v>
      </c>
      <c r="B390" s="102" t="s">
        <v>170</v>
      </c>
      <c r="C390" s="102"/>
      <c r="D390" s="102"/>
      <c r="E390" s="102"/>
      <c r="F390" s="102"/>
      <c r="G390" s="102"/>
      <c r="I390" s="103">
        <v>380</v>
      </c>
      <c r="J390" s="103"/>
      <c r="K390" s="103"/>
    </row>
    <row r="391" ht="2.25" customHeight="1">
      <c r="A391" s="51">
        <f t="shared" si="5"/>
      </c>
    </row>
    <row r="392" spans="1:11" ht="12" customHeight="1">
      <c r="A392" s="51" t="str">
        <f t="shared" si="5"/>
        <v>6305</v>
      </c>
      <c r="B392" s="102" t="s">
        <v>509</v>
      </c>
      <c r="C392" s="102"/>
      <c r="D392" s="102"/>
      <c r="E392" s="102"/>
      <c r="F392" s="102"/>
      <c r="G392" s="102"/>
      <c r="I392" s="103">
        <v>100</v>
      </c>
      <c r="J392" s="103"/>
      <c r="K392" s="103"/>
    </row>
    <row r="393" ht="2.25" customHeight="1">
      <c r="A393" s="51">
        <f t="shared" si="5"/>
      </c>
    </row>
    <row r="394" spans="1:11" ht="12" customHeight="1">
      <c r="A394" s="51" t="str">
        <f t="shared" si="5"/>
        <v>6307</v>
      </c>
      <c r="B394" s="102" t="s">
        <v>171</v>
      </c>
      <c r="C394" s="102"/>
      <c r="D394" s="102"/>
      <c r="E394" s="102"/>
      <c r="F394" s="102"/>
      <c r="G394" s="102"/>
      <c r="I394" s="103">
        <v>120</v>
      </c>
      <c r="J394" s="103"/>
      <c r="K394" s="103"/>
    </row>
    <row r="395" ht="2.25" customHeight="1">
      <c r="A395" s="51">
        <f t="shared" si="5"/>
      </c>
    </row>
    <row r="396" spans="1:11" ht="12" customHeight="1">
      <c r="A396" s="51" t="str">
        <f t="shared" si="5"/>
        <v>6502</v>
      </c>
      <c r="B396" s="102" t="s">
        <v>172</v>
      </c>
      <c r="C396" s="102"/>
      <c r="D396" s="102"/>
      <c r="E396" s="102"/>
      <c r="F396" s="102"/>
      <c r="G396" s="102"/>
      <c r="I396" s="103">
        <v>3.4</v>
      </c>
      <c r="J396" s="103"/>
      <c r="K396" s="103"/>
    </row>
    <row r="397" ht="2.25" customHeight="1">
      <c r="A397" s="51">
        <f aca="true" t="shared" si="6" ref="A397:A460">LEFT(B397,4)</f>
      </c>
    </row>
    <row r="398" spans="1:11" ht="12" customHeight="1">
      <c r="A398" s="51" t="str">
        <f t="shared" si="6"/>
        <v>7001</v>
      </c>
      <c r="B398" s="102" t="s">
        <v>173</v>
      </c>
      <c r="C398" s="102"/>
      <c r="D398" s="102"/>
      <c r="E398" s="102"/>
      <c r="F398" s="102"/>
      <c r="G398" s="102"/>
      <c r="I398" s="103">
        <v>22145</v>
      </c>
      <c r="J398" s="103"/>
      <c r="K398" s="103"/>
    </row>
    <row r="399" ht="2.25" customHeight="1">
      <c r="A399" s="51">
        <f t="shared" si="6"/>
      </c>
    </row>
    <row r="400" spans="1:11" ht="12" customHeight="1">
      <c r="A400" s="51" t="str">
        <f t="shared" si="6"/>
        <v>7002</v>
      </c>
      <c r="B400" s="102" t="s">
        <v>174</v>
      </c>
      <c r="C400" s="102"/>
      <c r="D400" s="102"/>
      <c r="E400" s="102"/>
      <c r="F400" s="102"/>
      <c r="G400" s="102"/>
      <c r="I400" s="103">
        <v>3680</v>
      </c>
      <c r="J400" s="103"/>
      <c r="K400" s="103"/>
    </row>
    <row r="401" ht="2.25" customHeight="1">
      <c r="A401" s="51">
        <f t="shared" si="6"/>
      </c>
    </row>
    <row r="402" spans="1:11" ht="12" customHeight="1">
      <c r="A402" s="51" t="str">
        <f t="shared" si="6"/>
        <v>7101</v>
      </c>
      <c r="B402" s="102" t="s">
        <v>175</v>
      </c>
      <c r="C402" s="102"/>
      <c r="D402" s="102"/>
      <c r="E402" s="102"/>
      <c r="F402" s="102"/>
      <c r="G402" s="102"/>
      <c r="I402" s="103">
        <v>3700</v>
      </c>
      <c r="J402" s="103"/>
      <c r="K402" s="103"/>
    </row>
    <row r="403" ht="2.25" customHeight="1">
      <c r="A403" s="51">
        <f t="shared" si="6"/>
      </c>
    </row>
    <row r="404" spans="1:11" ht="12" customHeight="1">
      <c r="A404" s="51" t="str">
        <f t="shared" si="6"/>
        <v>7102</v>
      </c>
      <c r="B404" s="102" t="s">
        <v>176</v>
      </c>
      <c r="C404" s="102"/>
      <c r="D404" s="102"/>
      <c r="E404" s="102"/>
      <c r="F404" s="102"/>
      <c r="G404" s="102"/>
      <c r="I404" s="103">
        <v>1020.2</v>
      </c>
      <c r="J404" s="103"/>
      <c r="K404" s="103"/>
    </row>
    <row r="405" ht="2.25" customHeight="1">
      <c r="A405" s="51">
        <f t="shared" si="6"/>
      </c>
    </row>
    <row r="406" spans="1:11" ht="12" customHeight="1">
      <c r="A406" s="51" t="str">
        <f t="shared" si="6"/>
        <v>7201</v>
      </c>
      <c r="B406" s="102" t="s">
        <v>177</v>
      </c>
      <c r="C406" s="102"/>
      <c r="D406" s="102"/>
      <c r="E406" s="102"/>
      <c r="F406" s="102"/>
      <c r="G406" s="102"/>
      <c r="I406" s="103">
        <v>4981.71</v>
      </c>
      <c r="J406" s="103"/>
      <c r="K406" s="103"/>
    </row>
    <row r="407" ht="2.25" customHeight="1">
      <c r="A407" s="51">
        <f t="shared" si="6"/>
      </c>
    </row>
    <row r="408" spans="1:11" ht="12" customHeight="1">
      <c r="A408" s="51" t="str">
        <f t="shared" si="6"/>
        <v>7202</v>
      </c>
      <c r="B408" s="102" t="s">
        <v>178</v>
      </c>
      <c r="C408" s="102"/>
      <c r="D408" s="102"/>
      <c r="E408" s="102"/>
      <c r="F408" s="102"/>
      <c r="G408" s="102"/>
      <c r="I408" s="103">
        <v>1610.5</v>
      </c>
      <c r="J408" s="103"/>
      <c r="K408" s="103"/>
    </row>
    <row r="409" ht="2.25" customHeight="1">
      <c r="A409" s="51">
        <f t="shared" si="6"/>
      </c>
    </row>
    <row r="410" spans="1:11" ht="12" customHeight="1">
      <c r="A410" s="51" t="str">
        <f t="shared" si="6"/>
        <v>7204</v>
      </c>
      <c r="B410" s="102" t="s">
        <v>179</v>
      </c>
      <c r="C410" s="102"/>
      <c r="D410" s="102"/>
      <c r="E410" s="102"/>
      <c r="F410" s="102"/>
      <c r="G410" s="102"/>
      <c r="I410" s="103">
        <v>20562.53</v>
      </c>
      <c r="J410" s="103"/>
      <c r="K410" s="103"/>
    </row>
    <row r="411" ht="2.25" customHeight="1">
      <c r="A411" s="51">
        <f t="shared" si="6"/>
      </c>
    </row>
    <row r="412" spans="1:11" ht="12" customHeight="1">
      <c r="A412" s="51" t="str">
        <f t="shared" si="6"/>
        <v>8001</v>
      </c>
      <c r="B412" s="102" t="s">
        <v>180</v>
      </c>
      <c r="C412" s="102"/>
      <c r="D412" s="102"/>
      <c r="E412" s="102"/>
      <c r="F412" s="102"/>
      <c r="G412" s="102"/>
      <c r="I412" s="103">
        <v>391640.8</v>
      </c>
      <c r="J412" s="103"/>
      <c r="K412" s="103"/>
    </row>
    <row r="413" ht="2.25" customHeight="1">
      <c r="A413" s="51">
        <f t="shared" si="6"/>
      </c>
    </row>
    <row r="414" spans="1:11" ht="12" customHeight="1">
      <c r="A414" s="51" t="str">
        <f t="shared" si="6"/>
        <v>8004</v>
      </c>
      <c r="B414" s="102" t="s">
        <v>181</v>
      </c>
      <c r="C414" s="102"/>
      <c r="D414" s="102"/>
      <c r="E414" s="102"/>
      <c r="F414" s="102"/>
      <c r="G414" s="102"/>
      <c r="I414" s="103">
        <v>70756.48</v>
      </c>
      <c r="J414" s="103"/>
      <c r="K414" s="103"/>
    </row>
    <row r="415" ht="2.25" customHeight="1">
      <c r="A415" s="51">
        <f t="shared" si="6"/>
      </c>
    </row>
    <row r="416" spans="1:11" ht="12" customHeight="1">
      <c r="A416" s="51" t="str">
        <f t="shared" si="6"/>
        <v>8006</v>
      </c>
      <c r="B416" s="102" t="s">
        <v>182</v>
      </c>
      <c r="C416" s="102"/>
      <c r="D416" s="102"/>
      <c r="E416" s="102"/>
      <c r="F416" s="102"/>
      <c r="G416" s="102"/>
      <c r="I416" s="103">
        <v>9396</v>
      </c>
      <c r="J416" s="103"/>
      <c r="K416" s="103"/>
    </row>
    <row r="417" ht="2.25" customHeight="1">
      <c r="A417" s="51">
        <f t="shared" si="6"/>
      </c>
    </row>
    <row r="418" spans="1:11" ht="12" customHeight="1">
      <c r="A418" s="51" t="str">
        <f t="shared" si="6"/>
        <v>8101</v>
      </c>
      <c r="B418" s="102" t="s">
        <v>183</v>
      </c>
      <c r="C418" s="102"/>
      <c r="D418" s="102"/>
      <c r="E418" s="102"/>
      <c r="F418" s="102"/>
      <c r="G418" s="102"/>
      <c r="I418" s="103">
        <v>1871.25</v>
      </c>
      <c r="J418" s="103"/>
      <c r="K418" s="103"/>
    </row>
    <row r="419" ht="2.25" customHeight="1">
      <c r="A419" s="51">
        <f t="shared" si="6"/>
      </c>
    </row>
    <row r="420" spans="1:11" ht="12" customHeight="1">
      <c r="A420" s="51" t="str">
        <f t="shared" si="6"/>
        <v>8102</v>
      </c>
      <c r="B420" s="102" t="s">
        <v>184</v>
      </c>
      <c r="C420" s="102"/>
      <c r="D420" s="102"/>
      <c r="E420" s="102"/>
      <c r="F420" s="102"/>
      <c r="G420" s="102"/>
      <c r="I420" s="103">
        <v>15</v>
      </c>
      <c r="J420" s="103"/>
      <c r="K420" s="103"/>
    </row>
    <row r="421" ht="2.25" customHeight="1">
      <c r="A421" s="51">
        <f t="shared" si="6"/>
      </c>
    </row>
    <row r="422" spans="1:11" ht="12" customHeight="1">
      <c r="A422" s="51" t="str">
        <f t="shared" si="6"/>
        <v>8104</v>
      </c>
      <c r="B422" s="102" t="s">
        <v>185</v>
      </c>
      <c r="C422" s="102"/>
      <c r="D422" s="102"/>
      <c r="E422" s="102"/>
      <c r="F422" s="102"/>
      <c r="G422" s="102"/>
      <c r="I422" s="103">
        <v>603.06</v>
      </c>
      <c r="J422" s="103"/>
      <c r="K422" s="103"/>
    </row>
    <row r="423" ht="2.25" customHeight="1">
      <c r="A423" s="51">
        <f t="shared" si="6"/>
      </c>
    </row>
    <row r="424" spans="1:11" ht="12" customHeight="1">
      <c r="A424" s="51" t="str">
        <f t="shared" si="6"/>
        <v>8251</v>
      </c>
      <c r="B424" s="102" t="s">
        <v>186</v>
      </c>
      <c r="C424" s="102"/>
      <c r="D424" s="102"/>
      <c r="E424" s="102"/>
      <c r="F424" s="102"/>
      <c r="G424" s="102"/>
      <c r="I424" s="103">
        <v>5500</v>
      </c>
      <c r="J424" s="103"/>
      <c r="K424" s="103"/>
    </row>
    <row r="425" ht="2.25" customHeight="1">
      <c r="A425" s="51">
        <f t="shared" si="6"/>
      </c>
    </row>
    <row r="426" spans="1:11" ht="12" customHeight="1">
      <c r="A426" s="51" t="str">
        <f t="shared" si="6"/>
        <v>8252</v>
      </c>
      <c r="B426" s="102" t="s">
        <v>187</v>
      </c>
      <c r="C426" s="102"/>
      <c r="D426" s="102"/>
      <c r="E426" s="102"/>
      <c r="F426" s="102"/>
      <c r="G426" s="102"/>
      <c r="I426" s="103">
        <v>4665</v>
      </c>
      <c r="J426" s="103"/>
      <c r="K426" s="103"/>
    </row>
    <row r="427" ht="2.25" customHeight="1">
      <c r="A427" s="51">
        <f t="shared" si="6"/>
      </c>
    </row>
    <row r="428" spans="1:11" ht="12" customHeight="1">
      <c r="A428" s="51" t="str">
        <f t="shared" si="6"/>
        <v>8261</v>
      </c>
      <c r="B428" s="102" t="s">
        <v>188</v>
      </c>
      <c r="C428" s="102"/>
      <c r="D428" s="102"/>
      <c r="E428" s="102"/>
      <c r="F428" s="102"/>
      <c r="G428" s="102"/>
      <c r="I428" s="103">
        <v>660</v>
      </c>
      <c r="J428" s="103"/>
      <c r="K428" s="103"/>
    </row>
    <row r="429" ht="2.25" customHeight="1">
      <c r="A429" s="51">
        <f t="shared" si="6"/>
      </c>
    </row>
    <row r="430" spans="1:11" ht="12" customHeight="1">
      <c r="A430" s="51" t="str">
        <f t="shared" si="6"/>
        <v>8401</v>
      </c>
      <c r="B430" s="102" t="s">
        <v>510</v>
      </c>
      <c r="C430" s="102"/>
      <c r="D430" s="102"/>
      <c r="E430" s="102"/>
      <c r="F430" s="102"/>
      <c r="G430" s="102"/>
      <c r="I430" s="103">
        <v>25905</v>
      </c>
      <c r="J430" s="103"/>
      <c r="K430" s="103"/>
    </row>
    <row r="431" ht="2.25" customHeight="1">
      <c r="A431" s="51">
        <f t="shared" si="6"/>
      </c>
    </row>
    <row r="432" spans="1:11" ht="12" customHeight="1">
      <c r="A432" s="51" t="str">
        <f t="shared" si="6"/>
        <v>8431</v>
      </c>
      <c r="B432" s="102" t="s">
        <v>189</v>
      </c>
      <c r="C432" s="102"/>
      <c r="D432" s="102"/>
      <c r="E432" s="102"/>
      <c r="F432" s="102"/>
      <c r="G432" s="102"/>
      <c r="I432" s="103">
        <v>14400</v>
      </c>
      <c r="J432" s="103"/>
      <c r="K432" s="103"/>
    </row>
    <row r="433" ht="2.25" customHeight="1">
      <c r="A433" s="51">
        <f t="shared" si="6"/>
      </c>
    </row>
    <row r="434" spans="1:11" ht="12" customHeight="1">
      <c r="A434" s="51" t="str">
        <f t="shared" si="6"/>
        <v>8731</v>
      </c>
      <c r="B434" s="102" t="s">
        <v>273</v>
      </c>
      <c r="C434" s="102"/>
      <c r="D434" s="102"/>
      <c r="E434" s="102"/>
      <c r="F434" s="102"/>
      <c r="G434" s="102"/>
      <c r="I434" s="103">
        <v>224.25</v>
      </c>
      <c r="J434" s="103"/>
      <c r="K434" s="103"/>
    </row>
    <row r="435" ht="2.25" customHeight="1">
      <c r="A435" s="51">
        <f t="shared" si="6"/>
      </c>
    </row>
    <row r="436" spans="1:11" ht="12" customHeight="1">
      <c r="A436" s="51" t="str">
        <f t="shared" si="6"/>
        <v>8741</v>
      </c>
      <c r="B436" s="102" t="s">
        <v>190</v>
      </c>
      <c r="C436" s="102"/>
      <c r="D436" s="102"/>
      <c r="E436" s="102"/>
      <c r="F436" s="102"/>
      <c r="G436" s="102"/>
      <c r="I436" s="103">
        <v>2900</v>
      </c>
      <c r="J436" s="103"/>
      <c r="K436" s="103"/>
    </row>
    <row r="437" ht="2.25" customHeight="1">
      <c r="A437" s="51">
        <f t="shared" si="6"/>
      </c>
    </row>
    <row r="438" spans="1:11" ht="12" customHeight="1">
      <c r="A438" s="51" t="str">
        <f t="shared" si="6"/>
        <v>8742</v>
      </c>
      <c r="B438" s="102" t="s">
        <v>191</v>
      </c>
      <c r="C438" s="102"/>
      <c r="D438" s="102"/>
      <c r="E438" s="102"/>
      <c r="F438" s="102"/>
      <c r="G438" s="102"/>
      <c r="I438" s="103">
        <v>87</v>
      </c>
      <c r="J438" s="103"/>
      <c r="K438" s="103"/>
    </row>
    <row r="439" ht="2.25" customHeight="1">
      <c r="A439" s="51">
        <f t="shared" si="6"/>
      </c>
    </row>
    <row r="440" spans="1:11" ht="12" customHeight="1">
      <c r="A440" s="51" t="str">
        <f t="shared" si="6"/>
        <v>8744</v>
      </c>
      <c r="B440" s="102" t="s">
        <v>192</v>
      </c>
      <c r="C440" s="102"/>
      <c r="D440" s="102"/>
      <c r="E440" s="102"/>
      <c r="F440" s="102"/>
      <c r="G440" s="102"/>
      <c r="I440" s="103">
        <v>98793</v>
      </c>
      <c r="J440" s="103"/>
      <c r="K440" s="103"/>
    </row>
    <row r="441" ht="2.25" customHeight="1">
      <c r="A441" s="51">
        <f t="shared" si="6"/>
      </c>
    </row>
    <row r="442" spans="1:11" ht="12" customHeight="1">
      <c r="A442" s="51" t="str">
        <f t="shared" si="6"/>
        <v>8747</v>
      </c>
      <c r="B442" s="102" t="s">
        <v>193</v>
      </c>
      <c r="C442" s="102"/>
      <c r="D442" s="102"/>
      <c r="E442" s="102"/>
      <c r="F442" s="102"/>
      <c r="G442" s="102"/>
      <c r="I442" s="103">
        <v>2777</v>
      </c>
      <c r="J442" s="103"/>
      <c r="K442" s="103"/>
    </row>
    <row r="443" ht="2.25" customHeight="1">
      <c r="A443" s="51">
        <f t="shared" si="6"/>
      </c>
    </row>
    <row r="444" spans="1:11" ht="12" customHeight="1">
      <c r="A444" s="51" t="str">
        <f t="shared" si="6"/>
        <v>8761</v>
      </c>
      <c r="B444" s="102" t="s">
        <v>194</v>
      </c>
      <c r="C444" s="102"/>
      <c r="D444" s="102"/>
      <c r="E444" s="102"/>
      <c r="F444" s="102"/>
      <c r="G444" s="102"/>
      <c r="I444" s="103">
        <v>60</v>
      </c>
      <c r="J444" s="103"/>
      <c r="K444" s="103"/>
    </row>
    <row r="445" ht="2.25" customHeight="1">
      <c r="A445" s="51">
        <f t="shared" si="6"/>
      </c>
    </row>
    <row r="446" spans="1:11" ht="12" customHeight="1">
      <c r="A446" s="51" t="str">
        <f t="shared" si="6"/>
        <v>8832</v>
      </c>
      <c r="B446" s="102" t="s">
        <v>195</v>
      </c>
      <c r="C446" s="102"/>
      <c r="D446" s="102"/>
      <c r="E446" s="102"/>
      <c r="F446" s="102"/>
      <c r="G446" s="102"/>
      <c r="I446" s="103">
        <v>300</v>
      </c>
      <c r="J446" s="103"/>
      <c r="K446" s="103"/>
    </row>
    <row r="447" ht="2.25" customHeight="1">
      <c r="A447" s="51">
        <f t="shared" si="6"/>
      </c>
    </row>
    <row r="448" spans="1:11" ht="12" customHeight="1">
      <c r="A448" s="51" t="str">
        <f t="shared" si="6"/>
        <v>8863</v>
      </c>
      <c r="B448" s="102" t="s">
        <v>511</v>
      </c>
      <c r="C448" s="102"/>
      <c r="D448" s="102"/>
      <c r="E448" s="102"/>
      <c r="F448" s="102"/>
      <c r="G448" s="102"/>
      <c r="I448" s="103">
        <v>479</v>
      </c>
      <c r="J448" s="103"/>
      <c r="K448" s="103"/>
    </row>
    <row r="449" ht="2.25" customHeight="1">
      <c r="A449" s="51">
        <f t="shared" si="6"/>
      </c>
    </row>
    <row r="450" spans="1:22" ht="12" customHeight="1">
      <c r="A450" s="51">
        <f t="shared" si="6"/>
      </c>
      <c r="M450" s="102" t="s">
        <v>196</v>
      </c>
      <c r="N450" s="102"/>
      <c r="O450" s="102"/>
      <c r="P450" s="102"/>
      <c r="Q450" s="102"/>
      <c r="R450" s="102"/>
      <c r="S450" s="102"/>
      <c r="U450" s="103">
        <v>126008.39</v>
      </c>
      <c r="V450" s="103"/>
    </row>
    <row r="451" ht="2.25" customHeight="1">
      <c r="A451" s="51">
        <f t="shared" si="6"/>
      </c>
    </row>
    <row r="452" spans="1:22" ht="12" customHeight="1">
      <c r="A452" s="51">
        <f t="shared" si="6"/>
      </c>
      <c r="M452" s="102" t="s">
        <v>197</v>
      </c>
      <c r="N452" s="102"/>
      <c r="O452" s="102"/>
      <c r="P452" s="102"/>
      <c r="Q452" s="102"/>
      <c r="R452" s="102"/>
      <c r="S452" s="102"/>
      <c r="U452" s="103">
        <v>6461.8</v>
      </c>
      <c r="V452" s="103"/>
    </row>
    <row r="453" ht="2.25" customHeight="1">
      <c r="A453" s="51">
        <f t="shared" si="6"/>
      </c>
    </row>
    <row r="454" spans="1:22" ht="12" customHeight="1">
      <c r="A454" s="51">
        <f t="shared" si="6"/>
      </c>
      <c r="M454" s="102" t="s">
        <v>198</v>
      </c>
      <c r="N454" s="102"/>
      <c r="O454" s="102"/>
      <c r="P454" s="102"/>
      <c r="Q454" s="102"/>
      <c r="R454" s="102"/>
      <c r="S454" s="102"/>
      <c r="U454" s="103">
        <v>458.2</v>
      </c>
      <c r="V454" s="103"/>
    </row>
    <row r="455" ht="2.25" customHeight="1">
      <c r="A455" s="51">
        <f t="shared" si="6"/>
      </c>
    </row>
    <row r="456" spans="1:22" ht="12" customHeight="1">
      <c r="A456" s="51">
        <f t="shared" si="6"/>
      </c>
      <c r="M456" s="102" t="s">
        <v>199</v>
      </c>
      <c r="N456" s="102"/>
      <c r="O456" s="102"/>
      <c r="P456" s="102"/>
      <c r="Q456" s="102"/>
      <c r="R456" s="102"/>
      <c r="S456" s="102"/>
      <c r="U456" s="103">
        <v>5592.68</v>
      </c>
      <c r="V456" s="103"/>
    </row>
    <row r="457" ht="2.25" customHeight="1">
      <c r="A457" s="51">
        <f t="shared" si="6"/>
      </c>
    </row>
    <row r="458" spans="1:22" ht="12" customHeight="1">
      <c r="A458" s="51">
        <f t="shared" si="6"/>
      </c>
      <c r="M458" s="102" t="s">
        <v>200</v>
      </c>
      <c r="N458" s="102"/>
      <c r="O458" s="102"/>
      <c r="P458" s="102"/>
      <c r="Q458" s="102"/>
      <c r="R458" s="102"/>
      <c r="S458" s="102"/>
      <c r="U458" s="103">
        <v>1948.67</v>
      </c>
      <c r="V458" s="103"/>
    </row>
    <row r="459" ht="2.25" customHeight="1">
      <c r="A459" s="51">
        <f t="shared" si="6"/>
      </c>
    </row>
    <row r="460" spans="1:22" ht="12" customHeight="1">
      <c r="A460" s="51">
        <f t="shared" si="6"/>
      </c>
      <c r="M460" s="102" t="s">
        <v>201</v>
      </c>
      <c r="N460" s="102"/>
      <c r="O460" s="102"/>
      <c r="P460" s="102"/>
      <c r="Q460" s="102"/>
      <c r="R460" s="102"/>
      <c r="S460" s="102"/>
      <c r="U460" s="103">
        <v>450.15</v>
      </c>
      <c r="V460" s="103"/>
    </row>
    <row r="461" ht="2.25" customHeight="1">
      <c r="A461" s="51">
        <f aca="true" t="shared" si="7" ref="A461:A524">LEFT(B461,4)</f>
      </c>
    </row>
    <row r="462" spans="1:22" ht="12" customHeight="1">
      <c r="A462" s="51">
        <f t="shared" si="7"/>
      </c>
      <c r="M462" s="102" t="s">
        <v>202</v>
      </c>
      <c r="N462" s="102"/>
      <c r="O462" s="102"/>
      <c r="P462" s="102"/>
      <c r="Q462" s="102"/>
      <c r="R462" s="102"/>
      <c r="S462" s="102"/>
      <c r="U462" s="103">
        <v>7180.6</v>
      </c>
      <c r="V462" s="103"/>
    </row>
    <row r="463" ht="2.25" customHeight="1">
      <c r="A463" s="51">
        <f t="shared" si="7"/>
      </c>
    </row>
    <row r="464" spans="1:22" ht="12" customHeight="1">
      <c r="A464" s="51">
        <f t="shared" si="7"/>
      </c>
      <c r="M464" s="102" t="s">
        <v>203</v>
      </c>
      <c r="N464" s="102"/>
      <c r="O464" s="102"/>
      <c r="P464" s="102"/>
      <c r="Q464" s="102"/>
      <c r="R464" s="102"/>
      <c r="S464" s="102"/>
      <c r="U464" s="103">
        <v>300</v>
      </c>
      <c r="V464" s="103"/>
    </row>
    <row r="465" ht="2.25" customHeight="1">
      <c r="A465" s="51">
        <f t="shared" si="7"/>
      </c>
    </row>
    <row r="466" spans="1:22" ht="12" customHeight="1">
      <c r="A466" s="51">
        <f t="shared" si="7"/>
      </c>
      <c r="M466" s="102" t="s">
        <v>204</v>
      </c>
      <c r="N466" s="102"/>
      <c r="O466" s="102"/>
      <c r="P466" s="102"/>
      <c r="Q466" s="102"/>
      <c r="R466" s="102"/>
      <c r="S466" s="102"/>
      <c r="U466" s="103">
        <v>60</v>
      </c>
      <c r="V466" s="103"/>
    </row>
    <row r="467" ht="2.25" customHeight="1">
      <c r="A467" s="51">
        <f t="shared" si="7"/>
      </c>
    </row>
    <row r="468" spans="1:22" ht="12" customHeight="1">
      <c r="A468" s="51">
        <f t="shared" si="7"/>
      </c>
      <c r="M468" s="102" t="s">
        <v>205</v>
      </c>
      <c r="N468" s="102"/>
      <c r="O468" s="102"/>
      <c r="P468" s="102"/>
      <c r="Q468" s="102"/>
      <c r="R468" s="102"/>
      <c r="S468" s="102"/>
      <c r="U468" s="103">
        <v>16072.16</v>
      </c>
      <c r="V468" s="103"/>
    </row>
    <row r="469" ht="2.25" customHeight="1">
      <c r="A469" s="51">
        <f t="shared" si="7"/>
      </c>
    </row>
    <row r="470" spans="1:22" ht="12" customHeight="1">
      <c r="A470" s="51">
        <f t="shared" si="7"/>
      </c>
      <c r="M470" s="102" t="s">
        <v>274</v>
      </c>
      <c r="N470" s="102"/>
      <c r="O470" s="102"/>
      <c r="P470" s="102"/>
      <c r="Q470" s="102"/>
      <c r="R470" s="102"/>
      <c r="S470" s="102"/>
      <c r="U470" s="103">
        <v>732.39</v>
      </c>
      <c r="V470" s="103"/>
    </row>
    <row r="471" ht="2.25" customHeight="1">
      <c r="A471" s="51">
        <f t="shared" si="7"/>
      </c>
    </row>
    <row r="472" spans="1:22" ht="12" customHeight="1">
      <c r="A472" s="51" t="str">
        <f t="shared" si="7"/>
        <v>D e </v>
      </c>
      <c r="B472" s="113" t="s">
        <v>206</v>
      </c>
      <c r="C472" s="113"/>
      <c r="D472" s="113"/>
      <c r="E472" s="113"/>
      <c r="F472" s="113"/>
      <c r="G472" s="114">
        <v>982374.65</v>
      </c>
      <c r="H472" s="114"/>
      <c r="I472" s="114"/>
      <c r="J472" s="114"/>
      <c r="K472" s="114"/>
      <c r="N472" s="113" t="s">
        <v>207</v>
      </c>
      <c r="O472" s="113"/>
      <c r="P472" s="113"/>
      <c r="Q472" s="114">
        <v>165265.04</v>
      </c>
      <c r="R472" s="114"/>
      <c r="S472" s="114"/>
      <c r="T472" s="114"/>
      <c r="U472" s="114"/>
      <c r="V472" s="114"/>
    </row>
    <row r="473" ht="2.25" customHeight="1">
      <c r="A473" s="51">
        <f t="shared" si="7"/>
      </c>
    </row>
    <row r="474" spans="1:22" ht="12" customHeight="1">
      <c r="A474" s="51" t="str">
        <f t="shared" si="7"/>
        <v>Crui</v>
      </c>
      <c r="B474" s="113" t="s">
        <v>208</v>
      </c>
      <c r="C474" s="113"/>
      <c r="D474" s="113"/>
      <c r="E474" s="113"/>
      <c r="F474" s="113"/>
      <c r="G474" s="114">
        <v>817109.61</v>
      </c>
      <c r="H474" s="114"/>
      <c r="I474" s="114"/>
      <c r="J474" s="114"/>
      <c r="K474" s="114"/>
      <c r="N474" s="113" t="s">
        <v>209</v>
      </c>
      <c r="O474" s="113"/>
      <c r="P474" s="113"/>
      <c r="Q474" s="114">
        <v>6936.67</v>
      </c>
      <c r="R474" s="114"/>
      <c r="S474" s="114"/>
      <c r="T474" s="114"/>
      <c r="U474" s="114"/>
      <c r="V474" s="114"/>
    </row>
    <row r="475" ht="2.25" customHeight="1">
      <c r="A475" s="51">
        <f t="shared" si="7"/>
      </c>
    </row>
    <row r="476" ht="12" customHeight="1">
      <c r="A476" s="51">
        <f t="shared" si="7"/>
      </c>
    </row>
    <row r="477" ht="2.25" customHeight="1">
      <c r="A477" s="51">
        <f t="shared" si="7"/>
      </c>
    </row>
    <row r="478" ht="12" customHeight="1">
      <c r="A478" s="51">
        <f t="shared" si="7"/>
      </c>
    </row>
    <row r="479" ht="2.25" customHeight="1">
      <c r="A479" s="51">
        <f t="shared" si="7"/>
      </c>
    </row>
    <row r="480" ht="12" customHeight="1">
      <c r="A480" s="51">
        <f t="shared" si="7"/>
      </c>
    </row>
    <row r="481" ht="2.25" customHeight="1">
      <c r="A481" s="51">
        <f t="shared" si="7"/>
      </c>
    </row>
    <row r="482" ht="12" customHeight="1">
      <c r="A482" s="51">
        <f t="shared" si="7"/>
      </c>
    </row>
    <row r="483" ht="2.25" customHeight="1">
      <c r="A483" s="51">
        <f t="shared" si="7"/>
      </c>
    </row>
    <row r="484" ht="12" customHeight="1">
      <c r="A484" s="51">
        <f t="shared" si="7"/>
      </c>
    </row>
    <row r="485" ht="2.25" customHeight="1">
      <c r="A485" s="51">
        <f t="shared" si="7"/>
      </c>
    </row>
    <row r="486" ht="12" customHeight="1">
      <c r="A486" s="51">
        <f t="shared" si="7"/>
      </c>
    </row>
    <row r="487" ht="2.25" customHeight="1">
      <c r="A487" s="51">
        <f t="shared" si="7"/>
      </c>
    </row>
    <row r="488" ht="12" customHeight="1">
      <c r="A488" s="51">
        <f t="shared" si="7"/>
      </c>
    </row>
    <row r="489" ht="2.25" customHeight="1">
      <c r="A489" s="51">
        <f t="shared" si="7"/>
      </c>
    </row>
    <row r="490" ht="12" customHeight="1">
      <c r="A490" s="51">
        <f t="shared" si="7"/>
      </c>
    </row>
    <row r="491" ht="2.25" customHeight="1">
      <c r="A491" s="51">
        <f t="shared" si="7"/>
      </c>
    </row>
    <row r="492" ht="12" customHeight="1">
      <c r="A492" s="51">
        <f t="shared" si="7"/>
      </c>
    </row>
    <row r="493" ht="2.25" customHeight="1">
      <c r="A493" s="51">
        <f t="shared" si="7"/>
      </c>
    </row>
    <row r="494" ht="12" customHeight="1">
      <c r="A494" s="51">
        <f t="shared" si="7"/>
      </c>
    </row>
    <row r="495" ht="2.25" customHeight="1">
      <c r="A495" s="51">
        <f t="shared" si="7"/>
      </c>
    </row>
    <row r="496" ht="12" customHeight="1">
      <c r="A496" s="51">
        <f t="shared" si="7"/>
      </c>
    </row>
    <row r="497" ht="2.25" customHeight="1">
      <c r="A497" s="51">
        <f t="shared" si="7"/>
      </c>
    </row>
    <row r="498" ht="12" customHeight="1">
      <c r="A498" s="51">
        <f t="shared" si="7"/>
      </c>
    </row>
    <row r="499" ht="2.25" customHeight="1">
      <c r="A499" s="51">
        <f t="shared" si="7"/>
      </c>
    </row>
    <row r="500" ht="12" customHeight="1">
      <c r="A500" s="51">
        <f t="shared" si="7"/>
      </c>
    </row>
    <row r="501" ht="2.25" customHeight="1">
      <c r="A501" s="51">
        <f t="shared" si="7"/>
      </c>
    </row>
    <row r="502" ht="12" customHeight="1">
      <c r="A502" s="51">
        <f t="shared" si="7"/>
      </c>
    </row>
    <row r="503" ht="2.25" customHeight="1">
      <c r="A503" s="51">
        <f t="shared" si="7"/>
      </c>
    </row>
    <row r="504" ht="12" customHeight="1">
      <c r="A504" s="51">
        <f t="shared" si="7"/>
      </c>
    </row>
    <row r="505" ht="2.25" customHeight="1">
      <c r="A505" s="51">
        <f t="shared" si="7"/>
      </c>
    </row>
    <row r="506" ht="12" customHeight="1">
      <c r="A506" s="51">
        <f t="shared" si="7"/>
      </c>
    </row>
    <row r="507" ht="2.25" customHeight="1">
      <c r="A507" s="51">
        <f t="shared" si="7"/>
      </c>
    </row>
    <row r="508" ht="12" customHeight="1">
      <c r="A508" s="51">
        <f t="shared" si="7"/>
      </c>
    </row>
    <row r="509" ht="2.25" customHeight="1">
      <c r="A509" s="51">
        <f t="shared" si="7"/>
      </c>
    </row>
    <row r="510" ht="12" customHeight="1">
      <c r="A510" s="51">
        <f t="shared" si="7"/>
      </c>
    </row>
    <row r="511" ht="2.25" customHeight="1">
      <c r="A511" s="51">
        <f t="shared" si="7"/>
      </c>
    </row>
    <row r="512" ht="12" customHeight="1">
      <c r="A512" s="51">
        <f t="shared" si="7"/>
      </c>
    </row>
    <row r="513" ht="2.25" customHeight="1">
      <c r="A513" s="51">
        <f t="shared" si="7"/>
      </c>
    </row>
    <row r="514" ht="12" customHeight="1">
      <c r="A514" s="51">
        <f t="shared" si="7"/>
      </c>
    </row>
    <row r="515" ht="2.25" customHeight="1">
      <c r="A515" s="51">
        <f t="shared" si="7"/>
      </c>
    </row>
    <row r="516" ht="12" customHeight="1">
      <c r="A516" s="51">
        <f t="shared" si="7"/>
      </c>
    </row>
    <row r="517" ht="2.25" customHeight="1">
      <c r="A517" s="51">
        <f t="shared" si="7"/>
      </c>
    </row>
    <row r="518" ht="12" customHeight="1">
      <c r="A518" s="51">
        <f t="shared" si="7"/>
      </c>
    </row>
    <row r="519" ht="2.25" customHeight="1">
      <c r="A519" s="51">
        <f t="shared" si="7"/>
      </c>
    </row>
    <row r="520" ht="12" customHeight="1">
      <c r="A520" s="51">
        <f t="shared" si="7"/>
      </c>
    </row>
    <row r="521" ht="2.25" customHeight="1">
      <c r="A521" s="51">
        <f t="shared" si="7"/>
      </c>
    </row>
    <row r="522" ht="12" customHeight="1">
      <c r="A522" s="51">
        <f t="shared" si="7"/>
      </c>
    </row>
    <row r="523" ht="2.25" customHeight="1">
      <c r="A523" s="51">
        <f t="shared" si="7"/>
      </c>
    </row>
    <row r="524" ht="12" customHeight="1">
      <c r="A524" s="51">
        <f t="shared" si="7"/>
      </c>
    </row>
    <row r="525" ht="2.25" customHeight="1">
      <c r="A525" s="51">
        <f aca="true" t="shared" si="8" ref="A525:A588">LEFT(B525,4)</f>
      </c>
    </row>
    <row r="526" ht="12" customHeight="1">
      <c r="A526" s="51">
        <f t="shared" si="8"/>
      </c>
    </row>
    <row r="527" ht="2.25" customHeight="1">
      <c r="A527" s="51">
        <f t="shared" si="8"/>
      </c>
    </row>
    <row r="528" ht="12" customHeight="1">
      <c r="A528" s="51">
        <f t="shared" si="8"/>
      </c>
    </row>
    <row r="529" ht="2.25" customHeight="1">
      <c r="A529" s="51">
        <f t="shared" si="8"/>
      </c>
    </row>
    <row r="530" ht="12" customHeight="1">
      <c r="A530" s="51">
        <f t="shared" si="8"/>
      </c>
    </row>
    <row r="531" ht="2.25" customHeight="1">
      <c r="A531" s="51">
        <f t="shared" si="8"/>
      </c>
    </row>
    <row r="532" ht="12" customHeight="1">
      <c r="A532" s="51">
        <f t="shared" si="8"/>
      </c>
    </row>
    <row r="533" ht="2.25" customHeight="1">
      <c r="A533" s="51">
        <f t="shared" si="8"/>
      </c>
    </row>
    <row r="534" ht="12" customHeight="1">
      <c r="A534" s="51">
        <f t="shared" si="8"/>
      </c>
    </row>
    <row r="535" ht="2.25" customHeight="1">
      <c r="A535" s="51">
        <f t="shared" si="8"/>
      </c>
    </row>
    <row r="536" ht="12" customHeight="1">
      <c r="A536" s="51">
        <f t="shared" si="8"/>
      </c>
    </row>
    <row r="537" ht="2.25" customHeight="1">
      <c r="A537" s="51">
        <f t="shared" si="8"/>
      </c>
    </row>
    <row r="538" ht="12" customHeight="1">
      <c r="A538" s="51">
        <f t="shared" si="8"/>
      </c>
    </row>
    <row r="539" ht="2.25" customHeight="1">
      <c r="A539" s="51">
        <f t="shared" si="8"/>
      </c>
    </row>
    <row r="540" ht="12" customHeight="1">
      <c r="A540" s="51">
        <f t="shared" si="8"/>
      </c>
    </row>
    <row r="541" ht="1.5" customHeight="1">
      <c r="A541" s="51">
        <f t="shared" si="8"/>
      </c>
    </row>
    <row r="542" ht="12" customHeight="1">
      <c r="A542" s="51">
        <f t="shared" si="8"/>
      </c>
    </row>
    <row r="543" ht="2.25" customHeight="1">
      <c r="A543" s="51">
        <f t="shared" si="8"/>
      </c>
    </row>
    <row r="544" ht="12" customHeight="1">
      <c r="A544" s="51">
        <f t="shared" si="8"/>
      </c>
    </row>
    <row r="545" ht="2.25" customHeight="1">
      <c r="A545" s="51">
        <f t="shared" si="8"/>
      </c>
    </row>
    <row r="546" ht="12" customHeight="1">
      <c r="A546" s="51">
        <f t="shared" si="8"/>
      </c>
    </row>
    <row r="547" ht="2.25" customHeight="1">
      <c r="A547" s="51">
        <f t="shared" si="8"/>
      </c>
    </row>
    <row r="548" ht="12" customHeight="1">
      <c r="A548" s="51">
        <f t="shared" si="8"/>
      </c>
    </row>
    <row r="549" ht="2.25" customHeight="1">
      <c r="A549" s="51">
        <f t="shared" si="8"/>
      </c>
    </row>
    <row r="550" ht="12" customHeight="1">
      <c r="A550" s="51">
        <f t="shared" si="8"/>
      </c>
    </row>
    <row r="551" ht="2.25" customHeight="1">
      <c r="A551" s="51">
        <f t="shared" si="8"/>
      </c>
    </row>
    <row r="552" ht="12" customHeight="1">
      <c r="A552" s="51">
        <f t="shared" si="8"/>
      </c>
    </row>
    <row r="553" ht="2.25" customHeight="1">
      <c r="A553" s="51">
        <f t="shared" si="8"/>
      </c>
    </row>
    <row r="554" ht="12" customHeight="1">
      <c r="A554" s="51">
        <f t="shared" si="8"/>
      </c>
    </row>
    <row r="555" ht="2.25" customHeight="1">
      <c r="A555" s="51">
        <f t="shared" si="8"/>
      </c>
    </row>
    <row r="556" ht="12" customHeight="1">
      <c r="A556" s="51">
        <f t="shared" si="8"/>
      </c>
    </row>
    <row r="557" ht="2.25" customHeight="1">
      <c r="A557" s="51">
        <f t="shared" si="8"/>
      </c>
    </row>
    <row r="558" ht="12" customHeight="1">
      <c r="A558" s="51">
        <f t="shared" si="8"/>
      </c>
    </row>
    <row r="559" ht="2.25" customHeight="1">
      <c r="A559" s="51">
        <f t="shared" si="8"/>
      </c>
    </row>
    <row r="560" ht="12" customHeight="1">
      <c r="A560" s="51">
        <f t="shared" si="8"/>
      </c>
    </row>
    <row r="561" ht="2.25" customHeight="1">
      <c r="A561" s="51">
        <f t="shared" si="8"/>
      </c>
    </row>
    <row r="562" ht="12" customHeight="1">
      <c r="A562" s="51">
        <f t="shared" si="8"/>
      </c>
    </row>
    <row r="563" ht="2.25" customHeight="1">
      <c r="A563" s="51">
        <f t="shared" si="8"/>
      </c>
    </row>
    <row r="564" ht="12" customHeight="1">
      <c r="A564" s="51">
        <f t="shared" si="8"/>
      </c>
    </row>
    <row r="565" ht="2.25" customHeight="1">
      <c r="A565" s="51">
        <f t="shared" si="8"/>
      </c>
    </row>
    <row r="566" ht="12" customHeight="1">
      <c r="A566" s="51">
        <f t="shared" si="8"/>
      </c>
    </row>
    <row r="567" ht="2.25" customHeight="1">
      <c r="A567" s="51">
        <f t="shared" si="8"/>
      </c>
    </row>
    <row r="568" ht="12" customHeight="1">
      <c r="A568" s="51">
        <f t="shared" si="8"/>
      </c>
    </row>
    <row r="569" ht="2.25" customHeight="1">
      <c r="A569" s="51">
        <f t="shared" si="8"/>
      </c>
    </row>
    <row r="570" ht="12" customHeight="1">
      <c r="A570" s="51">
        <f t="shared" si="8"/>
      </c>
    </row>
    <row r="571" ht="2.25" customHeight="1">
      <c r="A571" s="51">
        <f t="shared" si="8"/>
      </c>
    </row>
    <row r="572" ht="12" customHeight="1">
      <c r="A572" s="51">
        <f t="shared" si="8"/>
      </c>
    </row>
    <row r="573" ht="2.25" customHeight="1">
      <c r="A573" s="51">
        <f t="shared" si="8"/>
      </c>
    </row>
    <row r="574" ht="12" customHeight="1">
      <c r="A574" s="51">
        <f t="shared" si="8"/>
      </c>
    </row>
    <row r="575" ht="2.25" customHeight="1">
      <c r="A575" s="51">
        <f t="shared" si="8"/>
      </c>
    </row>
    <row r="576" ht="12" customHeight="1">
      <c r="A576" s="51">
        <f t="shared" si="8"/>
      </c>
    </row>
    <row r="577" ht="2.25" customHeight="1">
      <c r="A577" s="51">
        <f t="shared" si="8"/>
      </c>
    </row>
    <row r="578" ht="12" customHeight="1">
      <c r="A578" s="51">
        <f t="shared" si="8"/>
      </c>
    </row>
    <row r="579" ht="2.25" customHeight="1">
      <c r="A579" s="51">
        <f t="shared" si="8"/>
      </c>
    </row>
    <row r="580" ht="12" customHeight="1">
      <c r="A580" s="51">
        <f t="shared" si="8"/>
      </c>
    </row>
    <row r="581" ht="2.25" customHeight="1">
      <c r="A581" s="51">
        <f t="shared" si="8"/>
      </c>
    </row>
    <row r="582" ht="12" customHeight="1">
      <c r="A582" s="51">
        <f t="shared" si="8"/>
      </c>
    </row>
    <row r="583" ht="2.25" customHeight="1">
      <c r="A583" s="51">
        <f t="shared" si="8"/>
      </c>
    </row>
    <row r="584" ht="12" customHeight="1">
      <c r="A584" s="51">
        <f t="shared" si="8"/>
      </c>
    </row>
    <row r="585" ht="2.25" customHeight="1">
      <c r="A585" s="51">
        <f t="shared" si="8"/>
      </c>
    </row>
    <row r="586" ht="12" customHeight="1">
      <c r="A586" s="51">
        <f t="shared" si="8"/>
      </c>
    </row>
    <row r="587" ht="2.25" customHeight="1">
      <c r="A587" s="51">
        <f t="shared" si="8"/>
      </c>
    </row>
    <row r="588" ht="12" customHeight="1">
      <c r="A588" s="51">
        <f t="shared" si="8"/>
      </c>
    </row>
    <row r="589" ht="2.25" customHeight="1">
      <c r="A589" s="51">
        <f aca="true" t="shared" si="9" ref="A589:A652">LEFT(B589,4)</f>
      </c>
    </row>
    <row r="590" ht="12" customHeight="1">
      <c r="A590" s="51">
        <f t="shared" si="9"/>
      </c>
    </row>
    <row r="591" ht="2.25" customHeight="1">
      <c r="A591" s="51">
        <f t="shared" si="9"/>
      </c>
    </row>
    <row r="592" ht="12" customHeight="1">
      <c r="A592" s="51">
        <f t="shared" si="9"/>
      </c>
    </row>
    <row r="593" ht="2.25" customHeight="1">
      <c r="A593" s="51">
        <f t="shared" si="9"/>
      </c>
    </row>
    <row r="594" ht="12" customHeight="1">
      <c r="A594" s="51">
        <f t="shared" si="9"/>
      </c>
    </row>
    <row r="595" ht="2.25" customHeight="1">
      <c r="A595" s="51">
        <f t="shared" si="9"/>
      </c>
    </row>
    <row r="596" ht="12" customHeight="1">
      <c r="A596" s="51">
        <f t="shared" si="9"/>
      </c>
    </row>
    <row r="597" ht="2.25" customHeight="1">
      <c r="A597" s="51">
        <f t="shared" si="9"/>
      </c>
    </row>
    <row r="598" ht="12" customHeight="1">
      <c r="A598" s="51">
        <f t="shared" si="9"/>
      </c>
    </row>
    <row r="599" ht="2.25" customHeight="1">
      <c r="A599" s="51">
        <f t="shared" si="9"/>
      </c>
    </row>
    <row r="600" ht="12" customHeight="1">
      <c r="A600" s="51">
        <f t="shared" si="9"/>
      </c>
    </row>
    <row r="601" ht="2.25" customHeight="1">
      <c r="A601" s="51">
        <f t="shared" si="9"/>
      </c>
    </row>
    <row r="602" ht="12" customHeight="1">
      <c r="A602" s="51">
        <f t="shared" si="9"/>
      </c>
    </row>
    <row r="603" ht="2.25" customHeight="1">
      <c r="A603" s="51">
        <f t="shared" si="9"/>
      </c>
    </row>
    <row r="604" ht="12" customHeight="1">
      <c r="A604" s="51">
        <f t="shared" si="9"/>
      </c>
    </row>
    <row r="605" ht="2.25" customHeight="1">
      <c r="A605" s="51">
        <f t="shared" si="9"/>
      </c>
    </row>
    <row r="606" ht="12" customHeight="1">
      <c r="A606" s="51">
        <f t="shared" si="9"/>
      </c>
    </row>
    <row r="607" ht="2.25" customHeight="1">
      <c r="A607" s="51">
        <f t="shared" si="9"/>
      </c>
    </row>
    <row r="608" ht="12" customHeight="1">
      <c r="A608" s="51">
        <f t="shared" si="9"/>
      </c>
    </row>
    <row r="609" ht="2.25" customHeight="1">
      <c r="A609" s="51">
        <f t="shared" si="9"/>
      </c>
    </row>
    <row r="610" ht="12" customHeight="1">
      <c r="A610" s="51">
        <f t="shared" si="9"/>
      </c>
    </row>
    <row r="611" ht="2.25" customHeight="1">
      <c r="A611" s="51">
        <f t="shared" si="9"/>
      </c>
    </row>
    <row r="612" ht="12" customHeight="1">
      <c r="A612" s="51">
        <f t="shared" si="9"/>
      </c>
    </row>
    <row r="613" ht="2.25" customHeight="1">
      <c r="A613" s="51">
        <f t="shared" si="9"/>
      </c>
    </row>
    <row r="614" ht="12" customHeight="1">
      <c r="A614" s="51">
        <f t="shared" si="9"/>
      </c>
    </row>
    <row r="615" ht="2.25" customHeight="1">
      <c r="A615" s="51">
        <f t="shared" si="9"/>
      </c>
    </row>
    <row r="616" ht="12" customHeight="1">
      <c r="A616" s="51">
        <f t="shared" si="9"/>
      </c>
    </row>
    <row r="617" ht="2.25" customHeight="1">
      <c r="A617" s="51">
        <f t="shared" si="9"/>
      </c>
    </row>
    <row r="618" ht="12" customHeight="1">
      <c r="A618" s="51">
        <f t="shared" si="9"/>
      </c>
    </row>
    <row r="619" ht="2.25" customHeight="1">
      <c r="A619" s="51">
        <f t="shared" si="9"/>
      </c>
    </row>
    <row r="620" ht="12" customHeight="1">
      <c r="A620" s="51">
        <f t="shared" si="9"/>
      </c>
    </row>
    <row r="621" ht="2.25" customHeight="1">
      <c r="A621" s="51">
        <f t="shared" si="9"/>
      </c>
    </row>
    <row r="622" ht="12" customHeight="1">
      <c r="A622" s="51">
        <f t="shared" si="9"/>
      </c>
    </row>
    <row r="623" ht="2.25" customHeight="1">
      <c r="A623" s="51">
        <f t="shared" si="9"/>
      </c>
    </row>
    <row r="624" ht="12" customHeight="1">
      <c r="A624" s="51">
        <f t="shared" si="9"/>
      </c>
    </row>
    <row r="625" ht="2.25" customHeight="1">
      <c r="A625" s="51">
        <f t="shared" si="9"/>
      </c>
    </row>
    <row r="626" ht="12" customHeight="1">
      <c r="A626" s="51">
        <f t="shared" si="9"/>
      </c>
    </row>
    <row r="627" ht="2.25" customHeight="1">
      <c r="A627" s="51">
        <f t="shared" si="9"/>
      </c>
    </row>
    <row r="628" ht="12" customHeight="1">
      <c r="A628" s="51">
        <f t="shared" si="9"/>
      </c>
    </row>
    <row r="629" ht="2.25" customHeight="1">
      <c r="A629" s="51">
        <f t="shared" si="9"/>
      </c>
    </row>
    <row r="630" ht="12" customHeight="1">
      <c r="A630" s="51">
        <f t="shared" si="9"/>
      </c>
    </row>
    <row r="631" ht="2.25" customHeight="1">
      <c r="A631" s="51">
        <f t="shared" si="9"/>
      </c>
    </row>
    <row r="632" ht="12" customHeight="1">
      <c r="A632" s="51">
        <f t="shared" si="9"/>
      </c>
    </row>
    <row r="633" ht="2.25" customHeight="1">
      <c r="A633" s="51">
        <f t="shared" si="9"/>
      </c>
    </row>
    <row r="634" ht="12" customHeight="1">
      <c r="A634" s="51">
        <f t="shared" si="9"/>
      </c>
    </row>
    <row r="635" ht="2.25" customHeight="1">
      <c r="A635" s="51">
        <f t="shared" si="9"/>
      </c>
    </row>
    <row r="636" ht="12" customHeight="1">
      <c r="A636" s="51">
        <f t="shared" si="9"/>
      </c>
    </row>
    <row r="637" ht="2.25" customHeight="1">
      <c r="A637" s="51">
        <f t="shared" si="9"/>
      </c>
    </row>
    <row r="638" ht="12" customHeight="1">
      <c r="A638" s="51">
        <f t="shared" si="9"/>
      </c>
    </row>
    <row r="639" ht="2.25" customHeight="1">
      <c r="A639" s="51">
        <f t="shared" si="9"/>
      </c>
    </row>
    <row r="640" ht="12" customHeight="1">
      <c r="A640" s="51">
        <f t="shared" si="9"/>
      </c>
    </row>
    <row r="641" ht="2.25" customHeight="1">
      <c r="A641" s="51">
        <f t="shared" si="9"/>
      </c>
    </row>
    <row r="642" ht="12" customHeight="1">
      <c r="A642" s="51">
        <f t="shared" si="9"/>
      </c>
    </row>
    <row r="643" ht="2.25" customHeight="1">
      <c r="A643" s="51">
        <f t="shared" si="9"/>
      </c>
    </row>
    <row r="644" ht="12" customHeight="1">
      <c r="A644" s="51">
        <f t="shared" si="9"/>
      </c>
    </row>
    <row r="645" ht="2.25" customHeight="1">
      <c r="A645" s="51">
        <f t="shared" si="9"/>
      </c>
    </row>
    <row r="646" ht="12" customHeight="1">
      <c r="A646" s="51">
        <f t="shared" si="9"/>
      </c>
    </row>
    <row r="647" ht="2.25" customHeight="1">
      <c r="A647" s="51">
        <f t="shared" si="9"/>
      </c>
    </row>
    <row r="648" ht="12" customHeight="1">
      <c r="A648" s="51">
        <f t="shared" si="9"/>
      </c>
    </row>
    <row r="649" ht="1.5" customHeight="1">
      <c r="A649" s="51">
        <f t="shared" si="9"/>
      </c>
    </row>
    <row r="650" ht="12" customHeight="1">
      <c r="A650" s="51">
        <f t="shared" si="9"/>
      </c>
    </row>
    <row r="651" ht="2.25" customHeight="1">
      <c r="A651" s="51">
        <f t="shared" si="9"/>
      </c>
    </row>
    <row r="652" ht="12" customHeight="1">
      <c r="A652" s="51">
        <f t="shared" si="9"/>
      </c>
    </row>
    <row r="653" ht="2.25" customHeight="1">
      <c r="A653" s="51">
        <f aca="true" t="shared" si="10" ref="A653:A716">LEFT(B653,4)</f>
      </c>
    </row>
    <row r="654" ht="12" customHeight="1">
      <c r="A654" s="51">
        <f t="shared" si="10"/>
      </c>
    </row>
    <row r="655" ht="2.25" customHeight="1">
      <c r="A655" s="51">
        <f t="shared" si="10"/>
      </c>
    </row>
    <row r="656" ht="12" customHeight="1">
      <c r="A656" s="51">
        <f t="shared" si="10"/>
      </c>
    </row>
    <row r="657" ht="2.25" customHeight="1">
      <c r="A657" s="51">
        <f t="shared" si="10"/>
      </c>
    </row>
    <row r="658" ht="12" customHeight="1">
      <c r="A658" s="51">
        <f t="shared" si="10"/>
      </c>
    </row>
    <row r="659" ht="2.25" customHeight="1">
      <c r="A659" s="51">
        <f t="shared" si="10"/>
      </c>
    </row>
    <row r="660" ht="12" customHeight="1">
      <c r="A660" s="51">
        <f t="shared" si="10"/>
      </c>
    </row>
    <row r="661" ht="2.25" customHeight="1">
      <c r="A661" s="51">
        <f t="shared" si="10"/>
      </c>
    </row>
    <row r="662" ht="12" customHeight="1">
      <c r="A662" s="51">
        <f t="shared" si="10"/>
      </c>
    </row>
    <row r="663" ht="2.25" customHeight="1">
      <c r="A663" s="51">
        <f t="shared" si="10"/>
      </c>
    </row>
    <row r="664" ht="12" customHeight="1">
      <c r="A664" s="51">
        <f t="shared" si="10"/>
      </c>
    </row>
    <row r="665" ht="2.25" customHeight="1">
      <c r="A665" s="51">
        <f t="shared" si="10"/>
      </c>
    </row>
    <row r="666" ht="12" customHeight="1">
      <c r="A666" s="51">
        <f t="shared" si="10"/>
      </c>
    </row>
    <row r="667" ht="2.25" customHeight="1">
      <c r="A667" s="51">
        <f t="shared" si="10"/>
      </c>
    </row>
    <row r="668" ht="12" customHeight="1">
      <c r="A668" s="51">
        <f t="shared" si="10"/>
      </c>
    </row>
    <row r="669" ht="2.25" customHeight="1">
      <c r="A669" s="51">
        <f t="shared" si="10"/>
      </c>
    </row>
    <row r="670" ht="12" customHeight="1">
      <c r="A670" s="51">
        <f t="shared" si="10"/>
      </c>
    </row>
    <row r="671" ht="2.25" customHeight="1">
      <c r="A671" s="51">
        <f t="shared" si="10"/>
      </c>
    </row>
    <row r="672" ht="12" customHeight="1">
      <c r="A672" s="51">
        <f t="shared" si="10"/>
      </c>
    </row>
    <row r="673" ht="2.25" customHeight="1">
      <c r="A673" s="51">
        <f t="shared" si="10"/>
      </c>
    </row>
    <row r="674" ht="12" customHeight="1">
      <c r="A674" s="51">
        <f t="shared" si="10"/>
      </c>
    </row>
    <row r="675" ht="2.25" customHeight="1">
      <c r="A675" s="51">
        <f t="shared" si="10"/>
      </c>
    </row>
    <row r="676" ht="12" customHeight="1">
      <c r="A676" s="51">
        <f t="shared" si="10"/>
      </c>
    </row>
    <row r="677" ht="2.25" customHeight="1">
      <c r="A677" s="51">
        <f t="shared" si="10"/>
      </c>
    </row>
    <row r="678" ht="12" customHeight="1">
      <c r="A678" s="51">
        <f t="shared" si="10"/>
      </c>
    </row>
    <row r="679" ht="2.25" customHeight="1">
      <c r="A679" s="51">
        <f t="shared" si="10"/>
      </c>
    </row>
    <row r="680" ht="12" customHeight="1">
      <c r="A680" s="51">
        <f t="shared" si="10"/>
      </c>
    </row>
    <row r="681" ht="2.25" customHeight="1">
      <c r="A681" s="51">
        <f t="shared" si="10"/>
      </c>
    </row>
    <row r="682" ht="12" customHeight="1">
      <c r="A682" s="51">
        <f t="shared" si="10"/>
      </c>
    </row>
    <row r="683" ht="2.25" customHeight="1">
      <c r="A683" s="51">
        <f t="shared" si="10"/>
      </c>
    </row>
    <row r="684" ht="12" customHeight="1">
      <c r="A684" s="51">
        <f t="shared" si="10"/>
      </c>
    </row>
    <row r="685" ht="2.25" customHeight="1">
      <c r="A685" s="51">
        <f t="shared" si="10"/>
      </c>
    </row>
    <row r="686" ht="12" customHeight="1">
      <c r="A686" s="51">
        <f t="shared" si="10"/>
      </c>
    </row>
    <row r="687" ht="2.25" customHeight="1">
      <c r="A687" s="51">
        <f t="shared" si="10"/>
      </c>
    </row>
    <row r="688" ht="12" customHeight="1">
      <c r="A688" s="51">
        <f t="shared" si="10"/>
      </c>
    </row>
    <row r="689" ht="2.25" customHeight="1">
      <c r="A689" s="51">
        <f t="shared" si="10"/>
      </c>
    </row>
    <row r="690" ht="12" customHeight="1">
      <c r="A690" s="51">
        <f t="shared" si="10"/>
      </c>
    </row>
    <row r="691" ht="2.25" customHeight="1">
      <c r="A691" s="51">
        <f t="shared" si="10"/>
      </c>
    </row>
    <row r="692" ht="12" customHeight="1">
      <c r="A692" s="51">
        <f t="shared" si="10"/>
      </c>
    </row>
    <row r="693" ht="2.25" customHeight="1">
      <c r="A693" s="51">
        <f t="shared" si="10"/>
      </c>
    </row>
    <row r="694" ht="12" customHeight="1">
      <c r="A694" s="51">
        <f t="shared" si="10"/>
      </c>
    </row>
    <row r="695" ht="2.25" customHeight="1">
      <c r="A695" s="51">
        <f t="shared" si="10"/>
      </c>
    </row>
    <row r="696" ht="12" customHeight="1">
      <c r="A696" s="51">
        <f t="shared" si="10"/>
      </c>
    </row>
    <row r="697" ht="2.25" customHeight="1">
      <c r="A697" s="51">
        <f t="shared" si="10"/>
      </c>
    </row>
    <row r="698" ht="12" customHeight="1">
      <c r="A698" s="51">
        <f t="shared" si="10"/>
      </c>
    </row>
    <row r="699" ht="2.25" customHeight="1">
      <c r="A699" s="51">
        <f t="shared" si="10"/>
      </c>
    </row>
    <row r="700" ht="12" customHeight="1">
      <c r="A700" s="51">
        <f t="shared" si="10"/>
      </c>
    </row>
    <row r="701" ht="2.25" customHeight="1">
      <c r="A701" s="51">
        <f t="shared" si="10"/>
      </c>
    </row>
    <row r="702" ht="12" customHeight="1">
      <c r="A702" s="51">
        <f t="shared" si="10"/>
      </c>
    </row>
    <row r="703" ht="2.25" customHeight="1">
      <c r="A703" s="51">
        <f t="shared" si="10"/>
      </c>
    </row>
    <row r="704" ht="12" customHeight="1">
      <c r="A704" s="51">
        <f t="shared" si="10"/>
      </c>
    </row>
    <row r="705" ht="2.25" customHeight="1">
      <c r="A705" s="51">
        <f t="shared" si="10"/>
      </c>
    </row>
    <row r="706" ht="12" customHeight="1">
      <c r="A706" s="51">
        <f t="shared" si="10"/>
      </c>
    </row>
    <row r="707" ht="2.25" customHeight="1">
      <c r="A707" s="51">
        <f t="shared" si="10"/>
      </c>
    </row>
    <row r="708" ht="12" customHeight="1">
      <c r="A708" s="51">
        <f t="shared" si="10"/>
      </c>
    </row>
    <row r="709" ht="2.25" customHeight="1">
      <c r="A709" s="51">
        <f t="shared" si="10"/>
      </c>
    </row>
    <row r="710" ht="12" customHeight="1">
      <c r="A710" s="51">
        <f t="shared" si="10"/>
      </c>
    </row>
    <row r="711" ht="2.25" customHeight="1">
      <c r="A711" s="51">
        <f t="shared" si="10"/>
      </c>
    </row>
    <row r="712" ht="12" customHeight="1">
      <c r="A712" s="51">
        <f t="shared" si="10"/>
      </c>
    </row>
    <row r="713" ht="2.25" customHeight="1">
      <c r="A713" s="51">
        <f t="shared" si="10"/>
      </c>
    </row>
    <row r="714" ht="12" customHeight="1">
      <c r="A714" s="51">
        <f t="shared" si="10"/>
      </c>
    </row>
    <row r="715" ht="2.25" customHeight="1">
      <c r="A715" s="51">
        <f t="shared" si="10"/>
      </c>
    </row>
    <row r="716" ht="12" customHeight="1">
      <c r="A716" s="51">
        <f t="shared" si="10"/>
      </c>
    </row>
    <row r="717" ht="2.25" customHeight="1">
      <c r="A717" s="51">
        <f aca="true" t="shared" si="11" ref="A717:A780">LEFT(B717,4)</f>
      </c>
    </row>
    <row r="718" ht="12" customHeight="1">
      <c r="A718" s="51">
        <f t="shared" si="11"/>
      </c>
    </row>
    <row r="719" ht="2.25" customHeight="1">
      <c r="A719" s="51">
        <f t="shared" si="11"/>
      </c>
    </row>
    <row r="720" ht="10.5" customHeight="1">
      <c r="A720" s="51">
        <f t="shared" si="11"/>
      </c>
    </row>
    <row r="721" ht="10.5" customHeight="1">
      <c r="A721" s="51">
        <f t="shared" si="11"/>
      </c>
    </row>
    <row r="722" ht="2.25" customHeight="1">
      <c r="A722" s="51">
        <f t="shared" si="11"/>
      </c>
    </row>
    <row r="723" ht="12" customHeight="1">
      <c r="A723" s="51">
        <f t="shared" si="11"/>
      </c>
    </row>
    <row r="724" ht="2.25" customHeight="1">
      <c r="A724" s="51">
        <f t="shared" si="11"/>
      </c>
    </row>
    <row r="725" ht="12" customHeight="1">
      <c r="A725" s="51">
        <f t="shared" si="11"/>
      </c>
    </row>
    <row r="726" ht="2.25" customHeight="1">
      <c r="A726" s="51">
        <f t="shared" si="11"/>
      </c>
    </row>
    <row r="727" ht="12" customHeight="1">
      <c r="A727" s="51">
        <f t="shared" si="11"/>
      </c>
    </row>
    <row r="728" ht="2.25" customHeight="1">
      <c r="A728" s="51">
        <f t="shared" si="11"/>
      </c>
    </row>
    <row r="729" ht="12" customHeight="1">
      <c r="A729" s="51">
        <f t="shared" si="11"/>
      </c>
    </row>
    <row r="730" ht="2.25" customHeight="1">
      <c r="A730" s="51">
        <f t="shared" si="11"/>
      </c>
    </row>
    <row r="731" ht="12" customHeight="1">
      <c r="A731" s="51">
        <f t="shared" si="11"/>
      </c>
    </row>
    <row r="732" ht="2.25" customHeight="1">
      <c r="A732" s="51">
        <f t="shared" si="11"/>
      </c>
    </row>
    <row r="733" ht="12" customHeight="1">
      <c r="A733" s="51">
        <f t="shared" si="11"/>
      </c>
    </row>
    <row r="734" ht="2.25" customHeight="1">
      <c r="A734" s="51">
        <f t="shared" si="11"/>
      </c>
    </row>
    <row r="735" ht="12" customHeight="1">
      <c r="A735" s="51">
        <f t="shared" si="11"/>
      </c>
    </row>
    <row r="736" ht="2.25" customHeight="1">
      <c r="A736" s="51">
        <f t="shared" si="11"/>
      </c>
    </row>
    <row r="737" ht="12" customHeight="1">
      <c r="A737" s="51">
        <f t="shared" si="11"/>
      </c>
    </row>
    <row r="738" ht="2.25" customHeight="1">
      <c r="A738" s="51">
        <f t="shared" si="11"/>
      </c>
    </row>
    <row r="739" ht="12" customHeight="1">
      <c r="A739" s="51">
        <f t="shared" si="11"/>
      </c>
    </row>
    <row r="740" ht="2.25" customHeight="1">
      <c r="A740" s="51">
        <f t="shared" si="11"/>
      </c>
    </row>
    <row r="741" ht="12" customHeight="1">
      <c r="A741" s="51">
        <f t="shared" si="11"/>
      </c>
    </row>
    <row r="742" ht="2.25" customHeight="1">
      <c r="A742" s="51">
        <f t="shared" si="11"/>
      </c>
    </row>
    <row r="743" ht="12" customHeight="1">
      <c r="A743" s="51">
        <f t="shared" si="11"/>
      </c>
    </row>
    <row r="744" ht="2.25" customHeight="1">
      <c r="A744" s="51">
        <f t="shared" si="11"/>
      </c>
    </row>
    <row r="745" ht="12" customHeight="1">
      <c r="A745" s="51">
        <f t="shared" si="11"/>
      </c>
    </row>
    <row r="746" ht="2.25" customHeight="1">
      <c r="A746" s="51">
        <f t="shared" si="11"/>
      </c>
    </row>
    <row r="747" ht="12" customHeight="1">
      <c r="A747" s="51">
        <f t="shared" si="11"/>
      </c>
    </row>
    <row r="748" ht="2.25" customHeight="1">
      <c r="A748" s="51">
        <f t="shared" si="11"/>
      </c>
    </row>
    <row r="749" ht="12" customHeight="1">
      <c r="A749" s="51">
        <f t="shared" si="11"/>
      </c>
    </row>
    <row r="750" ht="2.25" customHeight="1">
      <c r="A750" s="51">
        <f t="shared" si="11"/>
      </c>
    </row>
    <row r="751" ht="12" customHeight="1">
      <c r="A751" s="51">
        <f t="shared" si="11"/>
      </c>
    </row>
    <row r="752" ht="2.25" customHeight="1">
      <c r="A752" s="51">
        <f t="shared" si="11"/>
      </c>
    </row>
    <row r="753" ht="12" customHeight="1">
      <c r="A753" s="51">
        <f t="shared" si="11"/>
      </c>
    </row>
    <row r="754" ht="2.25" customHeight="1">
      <c r="A754" s="51">
        <f t="shared" si="11"/>
      </c>
    </row>
    <row r="755" ht="12" customHeight="1">
      <c r="A755" s="51">
        <f t="shared" si="11"/>
      </c>
    </row>
    <row r="756" ht="2.25" customHeight="1">
      <c r="A756" s="51">
        <f t="shared" si="11"/>
      </c>
    </row>
    <row r="757" ht="12" customHeight="1">
      <c r="A757" s="51">
        <f t="shared" si="11"/>
      </c>
    </row>
    <row r="758" ht="2.25" customHeight="1">
      <c r="A758" s="51">
        <f t="shared" si="11"/>
      </c>
    </row>
    <row r="759" ht="12" customHeight="1">
      <c r="A759" s="51">
        <f t="shared" si="11"/>
      </c>
    </row>
    <row r="760" ht="2.25" customHeight="1">
      <c r="A760" s="51">
        <f t="shared" si="11"/>
      </c>
    </row>
    <row r="761" ht="12" customHeight="1">
      <c r="A761" s="51">
        <f t="shared" si="11"/>
      </c>
    </row>
    <row r="762" ht="2.25" customHeight="1">
      <c r="A762" s="51">
        <f t="shared" si="11"/>
      </c>
    </row>
    <row r="763" ht="12" customHeight="1">
      <c r="A763" s="51">
        <f t="shared" si="11"/>
      </c>
    </row>
    <row r="764" ht="2.25" customHeight="1">
      <c r="A764" s="51">
        <f t="shared" si="11"/>
      </c>
    </row>
    <row r="765" ht="12" customHeight="1">
      <c r="A765" s="51">
        <f t="shared" si="11"/>
      </c>
    </row>
    <row r="766" ht="2.25" customHeight="1">
      <c r="A766" s="51">
        <f t="shared" si="11"/>
      </c>
    </row>
    <row r="767" ht="12" customHeight="1">
      <c r="A767" s="51">
        <f t="shared" si="11"/>
      </c>
    </row>
    <row r="768" ht="2.25" customHeight="1">
      <c r="A768" s="51">
        <f t="shared" si="11"/>
      </c>
    </row>
    <row r="769" ht="12" customHeight="1">
      <c r="A769" s="51">
        <f t="shared" si="11"/>
      </c>
    </row>
    <row r="770" ht="2.25" customHeight="1">
      <c r="A770" s="51">
        <f t="shared" si="11"/>
      </c>
    </row>
    <row r="771" ht="12" customHeight="1">
      <c r="A771" s="51">
        <f t="shared" si="11"/>
      </c>
    </row>
    <row r="772" ht="2.25" customHeight="1">
      <c r="A772" s="51">
        <f t="shared" si="11"/>
      </c>
    </row>
    <row r="773" ht="12" customHeight="1">
      <c r="A773" s="51">
        <f t="shared" si="11"/>
      </c>
    </row>
    <row r="774" ht="2.25" customHeight="1">
      <c r="A774" s="51">
        <f t="shared" si="11"/>
      </c>
    </row>
    <row r="775" ht="12" customHeight="1">
      <c r="A775" s="51">
        <f t="shared" si="11"/>
      </c>
    </row>
    <row r="776" ht="2.25" customHeight="1">
      <c r="A776" s="51">
        <f t="shared" si="11"/>
      </c>
    </row>
    <row r="777" ht="12" customHeight="1">
      <c r="A777" s="51">
        <f t="shared" si="11"/>
      </c>
    </row>
    <row r="778" ht="2.25" customHeight="1">
      <c r="A778" s="51">
        <f t="shared" si="11"/>
      </c>
    </row>
    <row r="779" ht="12" customHeight="1">
      <c r="A779" s="51">
        <f t="shared" si="11"/>
      </c>
    </row>
    <row r="780" ht="2.25" customHeight="1">
      <c r="A780" s="51">
        <f t="shared" si="11"/>
      </c>
    </row>
    <row r="781" ht="12" customHeight="1">
      <c r="A781" s="51">
        <f aca="true" t="shared" si="12" ref="A781:A844">LEFT(B781,4)</f>
      </c>
    </row>
    <row r="782" ht="2.25" customHeight="1">
      <c r="A782" s="51">
        <f t="shared" si="12"/>
      </c>
    </row>
    <row r="783" ht="12" customHeight="1">
      <c r="A783" s="51">
        <f t="shared" si="12"/>
      </c>
    </row>
    <row r="784" ht="2.25" customHeight="1">
      <c r="A784" s="51">
        <f t="shared" si="12"/>
      </c>
    </row>
    <row r="785" ht="12" customHeight="1">
      <c r="A785" s="51">
        <f t="shared" si="12"/>
      </c>
    </row>
    <row r="786" ht="2.25" customHeight="1">
      <c r="A786" s="51">
        <f t="shared" si="12"/>
      </c>
    </row>
    <row r="787" ht="12" customHeight="1">
      <c r="A787" s="51">
        <f t="shared" si="12"/>
      </c>
    </row>
    <row r="788" ht="2.25" customHeight="1">
      <c r="A788" s="51">
        <f t="shared" si="12"/>
      </c>
    </row>
    <row r="789" ht="12" customHeight="1">
      <c r="A789" s="51">
        <f t="shared" si="12"/>
      </c>
    </row>
    <row r="790" ht="2.25" customHeight="1">
      <c r="A790" s="51">
        <f t="shared" si="12"/>
      </c>
    </row>
    <row r="791" ht="12" customHeight="1">
      <c r="A791" s="51">
        <f t="shared" si="12"/>
      </c>
    </row>
    <row r="792" ht="2.25" customHeight="1">
      <c r="A792" s="51">
        <f t="shared" si="12"/>
      </c>
    </row>
    <row r="793" ht="12" customHeight="1">
      <c r="A793" s="51">
        <f t="shared" si="12"/>
      </c>
    </row>
    <row r="794" ht="2.25" customHeight="1">
      <c r="A794" s="51">
        <f t="shared" si="12"/>
      </c>
    </row>
    <row r="795" ht="12" customHeight="1">
      <c r="A795" s="51">
        <f t="shared" si="12"/>
      </c>
    </row>
    <row r="796" ht="2.25" customHeight="1">
      <c r="A796" s="51">
        <f t="shared" si="12"/>
      </c>
    </row>
    <row r="797" ht="12" customHeight="1">
      <c r="A797" s="51">
        <f t="shared" si="12"/>
      </c>
    </row>
    <row r="798" ht="2.25" customHeight="1">
      <c r="A798" s="51">
        <f t="shared" si="12"/>
      </c>
    </row>
    <row r="799" ht="12" customHeight="1">
      <c r="A799" s="51">
        <f t="shared" si="12"/>
      </c>
    </row>
    <row r="800" ht="2.25" customHeight="1">
      <c r="A800" s="51">
        <f t="shared" si="12"/>
      </c>
    </row>
    <row r="801" ht="12" customHeight="1">
      <c r="A801" s="51">
        <f t="shared" si="12"/>
      </c>
    </row>
    <row r="802" ht="2.25" customHeight="1">
      <c r="A802" s="51">
        <f t="shared" si="12"/>
      </c>
    </row>
    <row r="803" ht="12" customHeight="1">
      <c r="A803" s="51">
        <f t="shared" si="12"/>
      </c>
    </row>
    <row r="804" ht="2.25" customHeight="1">
      <c r="A804" s="51">
        <f t="shared" si="12"/>
      </c>
    </row>
    <row r="805" ht="12" customHeight="1">
      <c r="A805" s="51">
        <f t="shared" si="12"/>
      </c>
    </row>
    <row r="806" ht="15" customHeight="1">
      <c r="A806" s="51">
        <f t="shared" si="12"/>
      </c>
    </row>
    <row r="807" ht="14.25" customHeight="1">
      <c r="A807" s="51">
        <f t="shared" si="12"/>
      </c>
    </row>
    <row r="808" ht="16.5" customHeight="1">
      <c r="A808" s="51">
        <f t="shared" si="12"/>
      </c>
    </row>
    <row r="809" ht="15.75" customHeight="1">
      <c r="A809" s="51">
        <f t="shared" si="12"/>
      </c>
    </row>
    <row r="810" ht="7.5" customHeight="1">
      <c r="A810" s="51">
        <f t="shared" si="12"/>
      </c>
    </row>
    <row r="811" ht="12.75" customHeight="1">
      <c r="A811" s="51">
        <f t="shared" si="12"/>
      </c>
    </row>
    <row r="812" ht="12.75" customHeight="1">
      <c r="A812" s="51">
        <f t="shared" si="12"/>
      </c>
    </row>
    <row r="813" ht="12.75" customHeight="1">
      <c r="A813" s="51">
        <f t="shared" si="12"/>
      </c>
    </row>
    <row r="814" ht="12.75" customHeight="1">
      <c r="A814" s="51">
        <f t="shared" si="12"/>
      </c>
    </row>
    <row r="815" ht="12.75" customHeight="1">
      <c r="A815" s="51">
        <f t="shared" si="12"/>
      </c>
    </row>
    <row r="816" ht="12.75" customHeight="1">
      <c r="A816" s="51">
        <f t="shared" si="12"/>
      </c>
    </row>
    <row r="817" ht="12.75" customHeight="1">
      <c r="A817" s="51">
        <f t="shared" si="12"/>
      </c>
    </row>
    <row r="818" ht="12.75" customHeight="1">
      <c r="A818" s="51">
        <f t="shared" si="12"/>
      </c>
    </row>
    <row r="819" ht="12.75" customHeight="1">
      <c r="A819" s="51">
        <f t="shared" si="12"/>
      </c>
    </row>
    <row r="820" ht="12.75" customHeight="1">
      <c r="A820" s="51">
        <f t="shared" si="12"/>
      </c>
    </row>
    <row r="821" ht="12.75" customHeight="1">
      <c r="A821" s="51">
        <f t="shared" si="12"/>
      </c>
    </row>
    <row r="822" ht="12.75" customHeight="1">
      <c r="A822" s="51">
        <f t="shared" si="12"/>
      </c>
    </row>
    <row r="823" ht="12.75" customHeight="1">
      <c r="A823" s="51">
        <f t="shared" si="12"/>
      </c>
    </row>
    <row r="824" ht="12.75" customHeight="1">
      <c r="A824" s="51">
        <f t="shared" si="12"/>
      </c>
    </row>
    <row r="825" ht="12.75" customHeight="1">
      <c r="A825" s="51">
        <f t="shared" si="12"/>
      </c>
    </row>
    <row r="826" ht="12.75" customHeight="1">
      <c r="A826" s="51">
        <f t="shared" si="12"/>
      </c>
    </row>
    <row r="827" ht="12.75" customHeight="1">
      <c r="A827" s="51">
        <f t="shared" si="12"/>
      </c>
    </row>
    <row r="828" ht="12.75" customHeight="1">
      <c r="A828" s="51">
        <f t="shared" si="12"/>
      </c>
    </row>
    <row r="829" ht="12.75" customHeight="1">
      <c r="A829" s="51">
        <f t="shared" si="12"/>
      </c>
    </row>
    <row r="830" ht="12.75" customHeight="1">
      <c r="A830" s="51">
        <f t="shared" si="12"/>
      </c>
    </row>
    <row r="831" ht="12.75" customHeight="1">
      <c r="A831" s="51">
        <f t="shared" si="12"/>
      </c>
    </row>
    <row r="832" ht="12.75" customHeight="1">
      <c r="A832" s="51">
        <f t="shared" si="12"/>
      </c>
    </row>
    <row r="833" ht="12.75" customHeight="1">
      <c r="A833" s="51">
        <f t="shared" si="12"/>
      </c>
    </row>
    <row r="834" ht="12.75" customHeight="1">
      <c r="A834" s="51">
        <f t="shared" si="12"/>
      </c>
    </row>
    <row r="835" ht="12.75" customHeight="1">
      <c r="A835" s="51">
        <f t="shared" si="12"/>
      </c>
    </row>
    <row r="836" ht="12.75" customHeight="1">
      <c r="A836" s="51">
        <f t="shared" si="12"/>
      </c>
    </row>
    <row r="837" ht="12.75" customHeight="1">
      <c r="A837" s="51">
        <f t="shared" si="12"/>
      </c>
    </row>
    <row r="838" ht="12.75" customHeight="1">
      <c r="A838" s="51">
        <f t="shared" si="12"/>
      </c>
    </row>
    <row r="839" ht="12.75" customHeight="1">
      <c r="A839" s="51">
        <f t="shared" si="12"/>
      </c>
    </row>
    <row r="840" ht="12.75" customHeight="1">
      <c r="A840" s="51">
        <f t="shared" si="12"/>
      </c>
    </row>
    <row r="841" ht="12.75" customHeight="1">
      <c r="A841" s="51">
        <f t="shared" si="12"/>
      </c>
    </row>
    <row r="842" ht="12.75" customHeight="1">
      <c r="A842" s="51">
        <f t="shared" si="12"/>
      </c>
    </row>
    <row r="843" ht="12.75" customHeight="1">
      <c r="A843" s="51">
        <f t="shared" si="12"/>
      </c>
    </row>
    <row r="844" ht="12.75" customHeight="1">
      <c r="A844" s="51">
        <f t="shared" si="12"/>
      </c>
    </row>
    <row r="845" ht="12.75" customHeight="1">
      <c r="A845" s="51">
        <f aca="true" t="shared" si="13" ref="A845:A908">LEFT(B845,4)</f>
      </c>
    </row>
    <row r="846" ht="12.75" customHeight="1">
      <c r="A846" s="51">
        <f t="shared" si="13"/>
      </c>
    </row>
    <row r="847" ht="12.75" customHeight="1">
      <c r="A847" s="51">
        <f t="shared" si="13"/>
      </c>
    </row>
    <row r="848" ht="12.75" customHeight="1">
      <c r="A848" s="51">
        <f t="shared" si="13"/>
      </c>
    </row>
    <row r="849" ht="12.75" customHeight="1">
      <c r="A849" s="51">
        <f t="shared" si="13"/>
      </c>
    </row>
    <row r="850" ht="12.75" customHeight="1">
      <c r="A850" s="51">
        <f t="shared" si="13"/>
      </c>
    </row>
    <row r="851" ht="12.75" customHeight="1">
      <c r="A851" s="51">
        <f t="shared" si="13"/>
      </c>
    </row>
    <row r="852" ht="12.75" customHeight="1">
      <c r="A852" s="51">
        <f t="shared" si="13"/>
      </c>
    </row>
    <row r="853" ht="12.75" customHeight="1">
      <c r="A853" s="51">
        <f t="shared" si="13"/>
      </c>
    </row>
    <row r="854" ht="12.75" customHeight="1">
      <c r="A854" s="51">
        <f t="shared" si="13"/>
      </c>
    </row>
    <row r="855" ht="12.75" customHeight="1">
      <c r="A855" s="51">
        <f t="shared" si="13"/>
      </c>
    </row>
    <row r="856" ht="12.75" customHeight="1">
      <c r="A856" s="51">
        <f t="shared" si="13"/>
      </c>
    </row>
    <row r="857" ht="12.75" customHeight="1">
      <c r="A857" s="51">
        <f t="shared" si="13"/>
      </c>
    </row>
    <row r="858" ht="12.75" customHeight="1">
      <c r="A858" s="51">
        <f t="shared" si="13"/>
      </c>
    </row>
    <row r="859" ht="12.75" customHeight="1">
      <c r="A859" s="51">
        <f t="shared" si="13"/>
      </c>
    </row>
    <row r="860" ht="12.75" customHeight="1">
      <c r="A860" s="51">
        <f t="shared" si="13"/>
      </c>
    </row>
    <row r="861" ht="12.75" customHeight="1">
      <c r="A861" s="51">
        <f t="shared" si="13"/>
      </c>
    </row>
    <row r="862" ht="12.75" customHeight="1">
      <c r="A862" s="51">
        <f t="shared" si="13"/>
      </c>
    </row>
    <row r="863" ht="12.75" customHeight="1">
      <c r="A863" s="51">
        <f t="shared" si="13"/>
      </c>
    </row>
    <row r="864" ht="12.75" customHeight="1">
      <c r="A864" s="51">
        <f t="shared" si="13"/>
      </c>
    </row>
    <row r="865" ht="12.75" customHeight="1">
      <c r="A865" s="51">
        <f t="shared" si="13"/>
      </c>
    </row>
    <row r="866" ht="12.75" customHeight="1">
      <c r="A866" s="51">
        <f t="shared" si="13"/>
      </c>
    </row>
    <row r="867" ht="12.75" customHeight="1">
      <c r="A867" s="51">
        <f t="shared" si="13"/>
      </c>
    </row>
    <row r="868" ht="12.75" customHeight="1">
      <c r="A868" s="51">
        <f t="shared" si="13"/>
      </c>
    </row>
    <row r="869" ht="12.75" customHeight="1">
      <c r="A869" s="51">
        <f t="shared" si="13"/>
      </c>
    </row>
    <row r="870" ht="12.75" customHeight="1">
      <c r="A870" s="51">
        <f t="shared" si="13"/>
      </c>
    </row>
    <row r="871" ht="12.75" customHeight="1">
      <c r="A871" s="51">
        <f t="shared" si="13"/>
      </c>
    </row>
    <row r="872" ht="12.75" customHeight="1">
      <c r="A872" s="51">
        <f t="shared" si="13"/>
      </c>
    </row>
    <row r="873" ht="12.75" customHeight="1">
      <c r="A873" s="51">
        <f t="shared" si="13"/>
      </c>
    </row>
    <row r="874" ht="12.75" customHeight="1">
      <c r="A874" s="51">
        <f t="shared" si="13"/>
      </c>
    </row>
    <row r="875" ht="12.75" customHeight="1">
      <c r="A875" s="51">
        <f t="shared" si="13"/>
      </c>
    </row>
    <row r="876" ht="12.75" customHeight="1">
      <c r="A876" s="51">
        <f t="shared" si="13"/>
      </c>
    </row>
    <row r="877" ht="12.75" customHeight="1">
      <c r="A877" s="51">
        <f t="shared" si="13"/>
      </c>
    </row>
    <row r="878" ht="12.75" customHeight="1">
      <c r="A878" s="51">
        <f t="shared" si="13"/>
      </c>
    </row>
    <row r="879" ht="12.75" customHeight="1">
      <c r="A879" s="51">
        <f t="shared" si="13"/>
      </c>
    </row>
    <row r="880" ht="12.75" customHeight="1">
      <c r="A880" s="51">
        <f t="shared" si="13"/>
      </c>
    </row>
    <row r="881" ht="12.75" customHeight="1">
      <c r="A881" s="51">
        <f t="shared" si="13"/>
      </c>
    </row>
    <row r="882" ht="12.75" customHeight="1">
      <c r="A882" s="51">
        <f t="shared" si="13"/>
      </c>
    </row>
    <row r="883" ht="12.75" customHeight="1">
      <c r="A883" s="51">
        <f t="shared" si="13"/>
      </c>
    </row>
    <row r="884" ht="12.75" customHeight="1">
      <c r="A884" s="51">
        <f t="shared" si="13"/>
      </c>
    </row>
    <row r="885" ht="12.75" customHeight="1">
      <c r="A885" s="51">
        <f t="shared" si="13"/>
      </c>
    </row>
    <row r="886" ht="12.75" customHeight="1">
      <c r="A886" s="51">
        <f t="shared" si="13"/>
      </c>
    </row>
    <row r="887" ht="12.75" customHeight="1">
      <c r="A887" s="51">
        <f t="shared" si="13"/>
      </c>
    </row>
    <row r="888" ht="12.75" customHeight="1">
      <c r="A888" s="51">
        <f t="shared" si="13"/>
      </c>
    </row>
    <row r="889" ht="12.75" customHeight="1">
      <c r="A889" s="51">
        <f t="shared" si="13"/>
      </c>
    </row>
    <row r="890" ht="12.75" customHeight="1">
      <c r="A890" s="51">
        <f t="shared" si="13"/>
      </c>
    </row>
    <row r="891" ht="12.75" customHeight="1">
      <c r="A891" s="51">
        <f t="shared" si="13"/>
      </c>
    </row>
    <row r="892" ht="12.75" customHeight="1">
      <c r="A892" s="51">
        <f t="shared" si="13"/>
      </c>
    </row>
    <row r="893" ht="12.75" customHeight="1">
      <c r="A893" s="51">
        <f t="shared" si="13"/>
      </c>
    </row>
    <row r="894" ht="12.75" customHeight="1">
      <c r="A894" s="51">
        <f t="shared" si="13"/>
      </c>
    </row>
    <row r="895" ht="12.75" customHeight="1">
      <c r="A895" s="51">
        <f t="shared" si="13"/>
      </c>
    </row>
    <row r="896" ht="12.75" customHeight="1">
      <c r="A896" s="51">
        <f t="shared" si="13"/>
      </c>
    </row>
    <row r="897" ht="12.75" customHeight="1">
      <c r="A897" s="51">
        <f t="shared" si="13"/>
      </c>
    </row>
    <row r="898" ht="12.75" customHeight="1">
      <c r="A898" s="51">
        <f t="shared" si="13"/>
      </c>
    </row>
    <row r="899" ht="12.75" customHeight="1">
      <c r="A899" s="51">
        <f t="shared" si="13"/>
      </c>
    </row>
    <row r="900" ht="12.75" customHeight="1">
      <c r="A900" s="51">
        <f t="shared" si="13"/>
      </c>
    </row>
    <row r="901" ht="12.75" customHeight="1">
      <c r="A901" s="51">
        <f t="shared" si="13"/>
      </c>
    </row>
    <row r="902" ht="12.75" customHeight="1">
      <c r="A902" s="51">
        <f t="shared" si="13"/>
      </c>
    </row>
    <row r="903" ht="12.75" customHeight="1">
      <c r="A903" s="51">
        <f t="shared" si="13"/>
      </c>
    </row>
    <row r="904" ht="12.75" customHeight="1">
      <c r="A904" s="51">
        <f t="shared" si="13"/>
      </c>
    </row>
    <row r="905" ht="12.75" customHeight="1">
      <c r="A905" s="51">
        <f t="shared" si="13"/>
      </c>
    </row>
    <row r="906" ht="12.75" customHeight="1">
      <c r="A906" s="51">
        <f t="shared" si="13"/>
      </c>
    </row>
    <row r="907" ht="12.75" customHeight="1">
      <c r="A907" s="51">
        <f t="shared" si="13"/>
      </c>
    </row>
    <row r="908" ht="12.75" customHeight="1">
      <c r="A908" s="51">
        <f t="shared" si="13"/>
      </c>
    </row>
    <row r="909" ht="12.75" customHeight="1">
      <c r="A909" s="51">
        <f aca="true" t="shared" si="14" ref="A909:A972">LEFT(B909,4)</f>
      </c>
    </row>
    <row r="910" ht="12.75" customHeight="1">
      <c r="A910" s="51">
        <f t="shared" si="14"/>
      </c>
    </row>
    <row r="911" ht="12.75" customHeight="1">
      <c r="A911" s="51">
        <f t="shared" si="14"/>
      </c>
    </row>
    <row r="912" ht="12.75" customHeight="1">
      <c r="A912" s="51">
        <f t="shared" si="14"/>
      </c>
    </row>
    <row r="913" ht="12.75" customHeight="1">
      <c r="A913" s="51">
        <f t="shared" si="14"/>
      </c>
    </row>
    <row r="914" ht="12.75" customHeight="1">
      <c r="A914" s="51">
        <f t="shared" si="14"/>
      </c>
    </row>
    <row r="915" ht="12.75" customHeight="1">
      <c r="A915" s="51">
        <f t="shared" si="14"/>
      </c>
    </row>
    <row r="916" ht="12.75" customHeight="1">
      <c r="A916" s="51">
        <f t="shared" si="14"/>
      </c>
    </row>
    <row r="917" ht="12.75" customHeight="1">
      <c r="A917" s="51">
        <f t="shared" si="14"/>
      </c>
    </row>
    <row r="918" ht="12.75" customHeight="1">
      <c r="A918" s="51">
        <f t="shared" si="14"/>
      </c>
    </row>
    <row r="919" ht="12.75" customHeight="1">
      <c r="A919" s="51">
        <f t="shared" si="14"/>
      </c>
    </row>
    <row r="920" ht="12.75" customHeight="1">
      <c r="A920" s="51">
        <f t="shared" si="14"/>
      </c>
    </row>
    <row r="921" ht="12.75" customHeight="1">
      <c r="A921" s="51">
        <f t="shared" si="14"/>
      </c>
    </row>
    <row r="922" ht="12.75" customHeight="1">
      <c r="A922" s="51">
        <f t="shared" si="14"/>
      </c>
    </row>
    <row r="923" ht="12.75" customHeight="1">
      <c r="A923" s="51">
        <f t="shared" si="14"/>
      </c>
    </row>
    <row r="924" ht="12.75" customHeight="1">
      <c r="A924" s="51">
        <f t="shared" si="14"/>
      </c>
    </row>
    <row r="925" ht="12.75" customHeight="1">
      <c r="A925" s="51">
        <f t="shared" si="14"/>
      </c>
    </row>
    <row r="926" ht="12.75" customHeight="1">
      <c r="A926" s="51">
        <f t="shared" si="14"/>
      </c>
    </row>
    <row r="927" ht="12.75" customHeight="1">
      <c r="A927" s="51">
        <f t="shared" si="14"/>
      </c>
    </row>
    <row r="928" ht="12.75" customHeight="1">
      <c r="A928" s="51">
        <f t="shared" si="14"/>
      </c>
    </row>
    <row r="929" ht="12.75" customHeight="1">
      <c r="A929" s="51">
        <f t="shared" si="14"/>
      </c>
    </row>
    <row r="930" ht="12.75" customHeight="1">
      <c r="A930" s="51">
        <f t="shared" si="14"/>
      </c>
    </row>
    <row r="931" ht="12.75" customHeight="1">
      <c r="A931" s="51">
        <f t="shared" si="14"/>
      </c>
    </row>
    <row r="932" ht="12.75" customHeight="1">
      <c r="A932" s="51">
        <f t="shared" si="14"/>
      </c>
    </row>
    <row r="933" ht="12.75" customHeight="1">
      <c r="A933" s="51">
        <f t="shared" si="14"/>
      </c>
    </row>
    <row r="934" ht="12.75" customHeight="1">
      <c r="A934" s="51">
        <f t="shared" si="14"/>
      </c>
    </row>
    <row r="935" ht="12.75" customHeight="1">
      <c r="A935" s="51">
        <f t="shared" si="14"/>
      </c>
    </row>
    <row r="936" ht="12.75" customHeight="1">
      <c r="A936" s="51">
        <f t="shared" si="14"/>
      </c>
    </row>
    <row r="937" ht="12.75" customHeight="1">
      <c r="A937" s="51">
        <f t="shared" si="14"/>
      </c>
    </row>
    <row r="938" ht="12.75" customHeight="1">
      <c r="A938" s="51">
        <f t="shared" si="14"/>
      </c>
    </row>
    <row r="939" ht="12.75" customHeight="1">
      <c r="A939" s="51">
        <f t="shared" si="14"/>
      </c>
    </row>
    <row r="940" ht="12.75" customHeight="1">
      <c r="A940" s="51">
        <f t="shared" si="14"/>
      </c>
    </row>
    <row r="941" ht="12.75" customHeight="1">
      <c r="A941" s="51">
        <f t="shared" si="14"/>
      </c>
    </row>
    <row r="942" ht="12.75" customHeight="1">
      <c r="A942" s="51">
        <f t="shared" si="14"/>
      </c>
    </row>
    <row r="943" ht="12.75" customHeight="1">
      <c r="A943" s="51">
        <f t="shared" si="14"/>
      </c>
    </row>
    <row r="944" ht="12.75" customHeight="1">
      <c r="A944" s="51">
        <f t="shared" si="14"/>
      </c>
    </row>
    <row r="945" ht="12.75" customHeight="1">
      <c r="A945" s="51">
        <f t="shared" si="14"/>
      </c>
    </row>
    <row r="946" ht="12.75" customHeight="1">
      <c r="A946" s="51">
        <f t="shared" si="14"/>
      </c>
    </row>
    <row r="947" ht="12.75" customHeight="1">
      <c r="A947" s="51">
        <f t="shared" si="14"/>
      </c>
    </row>
    <row r="948" ht="12.75" customHeight="1">
      <c r="A948" s="51">
        <f t="shared" si="14"/>
      </c>
    </row>
    <row r="949" ht="12.75" customHeight="1">
      <c r="A949" s="51">
        <f t="shared" si="14"/>
      </c>
    </row>
    <row r="950" ht="12.75" customHeight="1">
      <c r="A950" s="51">
        <f t="shared" si="14"/>
      </c>
    </row>
    <row r="951" ht="12.75" customHeight="1">
      <c r="A951" s="51">
        <f t="shared" si="14"/>
      </c>
    </row>
    <row r="952" ht="12.75" customHeight="1">
      <c r="A952" s="51">
        <f t="shared" si="14"/>
      </c>
    </row>
    <row r="953" ht="12.75" customHeight="1">
      <c r="A953" s="51">
        <f t="shared" si="14"/>
      </c>
    </row>
    <row r="954" ht="12.75" customHeight="1">
      <c r="A954" s="51">
        <f t="shared" si="14"/>
      </c>
    </row>
    <row r="955" ht="12.75" customHeight="1">
      <c r="A955" s="51">
        <f t="shared" si="14"/>
      </c>
    </row>
    <row r="956" ht="12.75" customHeight="1">
      <c r="A956" s="51">
        <f t="shared" si="14"/>
      </c>
    </row>
    <row r="957" ht="12.75" customHeight="1">
      <c r="A957" s="51">
        <f t="shared" si="14"/>
      </c>
    </row>
    <row r="958" ht="12.75" customHeight="1">
      <c r="A958" s="51">
        <f t="shared" si="14"/>
      </c>
    </row>
    <row r="959" ht="12.75" customHeight="1">
      <c r="A959" s="51">
        <f t="shared" si="14"/>
      </c>
    </row>
    <row r="960" ht="12.75" customHeight="1">
      <c r="A960" s="51">
        <f t="shared" si="14"/>
      </c>
    </row>
    <row r="961" ht="12.75" customHeight="1">
      <c r="A961" s="51">
        <f t="shared" si="14"/>
      </c>
    </row>
    <row r="962" ht="12.75" customHeight="1">
      <c r="A962" s="51">
        <f t="shared" si="14"/>
      </c>
    </row>
    <row r="963" ht="12.75" customHeight="1">
      <c r="A963" s="51">
        <f t="shared" si="14"/>
      </c>
    </row>
    <row r="964" ht="12.75" customHeight="1">
      <c r="A964" s="51">
        <f t="shared" si="14"/>
      </c>
    </row>
    <row r="965" ht="12.75" customHeight="1">
      <c r="A965" s="51">
        <f t="shared" si="14"/>
      </c>
    </row>
    <row r="966" ht="12.75" customHeight="1">
      <c r="A966" s="51">
        <f t="shared" si="14"/>
      </c>
    </row>
    <row r="967" ht="12.75" customHeight="1">
      <c r="A967" s="51">
        <f t="shared" si="14"/>
      </c>
    </row>
    <row r="968" ht="12.75" customHeight="1">
      <c r="A968" s="51">
        <f t="shared" si="14"/>
      </c>
    </row>
    <row r="969" ht="12.75" customHeight="1">
      <c r="A969" s="51">
        <f t="shared" si="14"/>
      </c>
    </row>
    <row r="970" ht="12.75" customHeight="1">
      <c r="A970" s="51">
        <f t="shared" si="14"/>
      </c>
    </row>
    <row r="971" ht="12.75" customHeight="1">
      <c r="A971" s="51">
        <f t="shared" si="14"/>
      </c>
    </row>
    <row r="972" ht="12.75" customHeight="1">
      <c r="A972" s="51">
        <f t="shared" si="14"/>
      </c>
    </row>
    <row r="973" ht="12.75" customHeight="1">
      <c r="A973" s="51">
        <f aca="true" t="shared" si="15" ref="A973:A1036">LEFT(B973,4)</f>
      </c>
    </row>
    <row r="974" ht="12.75" customHeight="1">
      <c r="A974" s="51">
        <f t="shared" si="15"/>
      </c>
    </row>
    <row r="975" ht="12.75" customHeight="1">
      <c r="A975" s="51">
        <f t="shared" si="15"/>
      </c>
    </row>
    <row r="976" ht="12.75" customHeight="1">
      <c r="A976" s="51">
        <f t="shared" si="15"/>
      </c>
    </row>
    <row r="977" ht="12.75" customHeight="1">
      <c r="A977" s="51">
        <f t="shared" si="15"/>
      </c>
    </row>
    <row r="978" ht="12.75" customHeight="1">
      <c r="A978" s="51">
        <f t="shared" si="15"/>
      </c>
    </row>
    <row r="979" ht="12.75" customHeight="1">
      <c r="A979" s="51">
        <f t="shared" si="15"/>
      </c>
    </row>
    <row r="980" ht="12.75" customHeight="1">
      <c r="A980" s="51">
        <f t="shared" si="15"/>
      </c>
    </row>
    <row r="981" ht="12.75" customHeight="1">
      <c r="A981" s="51">
        <f t="shared" si="15"/>
      </c>
    </row>
    <row r="982" ht="12.75" customHeight="1">
      <c r="A982" s="51">
        <f t="shared" si="15"/>
      </c>
    </row>
    <row r="983" ht="12.75" customHeight="1">
      <c r="A983" s="51">
        <f t="shared" si="15"/>
      </c>
    </row>
    <row r="984" ht="12.75" customHeight="1">
      <c r="A984" s="51">
        <f t="shared" si="15"/>
      </c>
    </row>
    <row r="985" ht="12.75" customHeight="1">
      <c r="A985" s="51">
        <f t="shared" si="15"/>
      </c>
    </row>
    <row r="986" ht="12.75" customHeight="1">
      <c r="A986" s="51">
        <f t="shared" si="15"/>
      </c>
    </row>
    <row r="987" ht="12.75" customHeight="1">
      <c r="A987" s="51">
        <f t="shared" si="15"/>
      </c>
    </row>
    <row r="988" ht="12.75" customHeight="1">
      <c r="A988" s="51">
        <f t="shared" si="15"/>
      </c>
    </row>
    <row r="989" ht="12.75" customHeight="1">
      <c r="A989" s="51">
        <f t="shared" si="15"/>
      </c>
    </row>
    <row r="990" ht="12.75" customHeight="1">
      <c r="A990" s="51">
        <f t="shared" si="15"/>
      </c>
    </row>
    <row r="991" ht="12.75" customHeight="1">
      <c r="A991" s="51">
        <f t="shared" si="15"/>
      </c>
    </row>
    <row r="992" ht="12.75" customHeight="1">
      <c r="A992" s="51">
        <f t="shared" si="15"/>
      </c>
    </row>
    <row r="993" ht="12.75" customHeight="1">
      <c r="A993" s="51">
        <f t="shared" si="15"/>
      </c>
    </row>
    <row r="994" ht="12.75" customHeight="1">
      <c r="A994" s="51">
        <f t="shared" si="15"/>
      </c>
    </row>
    <row r="995" ht="12.75" customHeight="1">
      <c r="A995" s="51">
        <f t="shared" si="15"/>
      </c>
    </row>
    <row r="996" ht="12.75" customHeight="1">
      <c r="A996" s="51">
        <f t="shared" si="15"/>
      </c>
    </row>
    <row r="997" ht="12.75" customHeight="1">
      <c r="A997" s="51">
        <f t="shared" si="15"/>
      </c>
    </row>
    <row r="998" ht="12.75" customHeight="1">
      <c r="A998" s="51">
        <f t="shared" si="15"/>
      </c>
    </row>
    <row r="999" ht="12.75" customHeight="1">
      <c r="A999" s="51">
        <f t="shared" si="15"/>
      </c>
    </row>
    <row r="1000" ht="12.75" customHeight="1">
      <c r="A1000" s="51">
        <f t="shared" si="15"/>
      </c>
    </row>
    <row r="1001" ht="12.75" customHeight="1">
      <c r="A1001" s="51">
        <f t="shared" si="15"/>
      </c>
    </row>
    <row r="1002" ht="12.75" customHeight="1">
      <c r="A1002" s="51">
        <f t="shared" si="15"/>
      </c>
    </row>
    <row r="1003" ht="12.75" customHeight="1">
      <c r="A1003" s="51">
        <f t="shared" si="15"/>
      </c>
    </row>
    <row r="1004" ht="12.75" customHeight="1">
      <c r="A1004" s="51">
        <f t="shared" si="15"/>
      </c>
    </row>
    <row r="1005" ht="12.75" customHeight="1">
      <c r="A1005" s="51">
        <f t="shared" si="15"/>
      </c>
    </row>
    <row r="1006" ht="12.75" customHeight="1">
      <c r="A1006" s="51">
        <f t="shared" si="15"/>
      </c>
    </row>
    <row r="1007" ht="12.75" customHeight="1">
      <c r="A1007" s="51">
        <f t="shared" si="15"/>
      </c>
    </row>
    <row r="1008" ht="12.75" customHeight="1">
      <c r="A1008" s="51">
        <f t="shared" si="15"/>
      </c>
    </row>
    <row r="1009" ht="12.75" customHeight="1">
      <c r="A1009" s="51">
        <f t="shared" si="15"/>
      </c>
    </row>
    <row r="1010" ht="12.75" customHeight="1">
      <c r="A1010" s="51">
        <f t="shared" si="15"/>
      </c>
    </row>
    <row r="1011" ht="12.75" customHeight="1">
      <c r="A1011" s="51">
        <f t="shared" si="15"/>
      </c>
    </row>
    <row r="1012" ht="12.75" customHeight="1">
      <c r="A1012" s="51">
        <f t="shared" si="15"/>
      </c>
    </row>
    <row r="1013" ht="12.75" customHeight="1">
      <c r="A1013" s="51">
        <f t="shared" si="15"/>
      </c>
    </row>
    <row r="1014" ht="12.75" customHeight="1">
      <c r="A1014" s="51">
        <f t="shared" si="15"/>
      </c>
    </row>
    <row r="1015" ht="12.75" customHeight="1">
      <c r="A1015" s="51">
        <f t="shared" si="15"/>
      </c>
    </row>
    <row r="1016" ht="12.75" customHeight="1">
      <c r="A1016" s="51">
        <f t="shared" si="15"/>
      </c>
    </row>
    <row r="1017" ht="12.75" customHeight="1">
      <c r="A1017" s="51">
        <f t="shared" si="15"/>
      </c>
    </row>
    <row r="1018" ht="12.75" customHeight="1">
      <c r="A1018" s="51">
        <f t="shared" si="15"/>
      </c>
    </row>
    <row r="1019" ht="12.75" customHeight="1">
      <c r="A1019" s="51">
        <f t="shared" si="15"/>
      </c>
    </row>
    <row r="1020" ht="12.75" customHeight="1">
      <c r="A1020" s="51">
        <f t="shared" si="15"/>
      </c>
    </row>
    <row r="1021" ht="12.75" customHeight="1">
      <c r="A1021" s="51">
        <f t="shared" si="15"/>
      </c>
    </row>
    <row r="1022" ht="12.75" customHeight="1">
      <c r="A1022" s="51">
        <f t="shared" si="15"/>
      </c>
    </row>
    <row r="1023" ht="12.75" customHeight="1">
      <c r="A1023" s="51">
        <f t="shared" si="15"/>
      </c>
    </row>
    <row r="1024" ht="12.75" customHeight="1">
      <c r="A1024" s="51">
        <f t="shared" si="15"/>
      </c>
    </row>
    <row r="1025" ht="12.75" customHeight="1">
      <c r="A1025" s="51">
        <f t="shared" si="15"/>
      </c>
    </row>
    <row r="1026" ht="12.75" customHeight="1">
      <c r="A1026" s="51">
        <f t="shared" si="15"/>
      </c>
    </row>
    <row r="1027" ht="12.75" customHeight="1">
      <c r="A1027" s="51">
        <f t="shared" si="15"/>
      </c>
    </row>
    <row r="1028" ht="12.75" customHeight="1">
      <c r="A1028" s="51">
        <f t="shared" si="15"/>
      </c>
    </row>
    <row r="1029" ht="12.75" customHeight="1">
      <c r="A1029" s="51">
        <f t="shared" si="15"/>
      </c>
    </row>
    <row r="1030" ht="12.75" customHeight="1">
      <c r="A1030" s="51">
        <f t="shared" si="15"/>
      </c>
    </row>
    <row r="1031" ht="12.75" customHeight="1">
      <c r="A1031" s="51">
        <f t="shared" si="15"/>
      </c>
    </row>
    <row r="1032" ht="12.75" customHeight="1">
      <c r="A1032" s="51">
        <f t="shared" si="15"/>
      </c>
    </row>
    <row r="1033" ht="12.75" customHeight="1">
      <c r="A1033" s="51">
        <f t="shared" si="15"/>
      </c>
    </row>
    <row r="1034" ht="12.75" customHeight="1">
      <c r="A1034" s="51">
        <f t="shared" si="15"/>
      </c>
    </row>
    <row r="1035" ht="12.75" customHeight="1">
      <c r="A1035" s="51">
        <f t="shared" si="15"/>
      </c>
    </row>
    <row r="1036" ht="12.75" customHeight="1">
      <c r="A1036" s="51">
        <f t="shared" si="15"/>
      </c>
    </row>
    <row r="1037" ht="12.75" customHeight="1">
      <c r="A1037" s="51">
        <f aca="true" t="shared" si="16" ref="A1037:A1100">LEFT(B1037,4)</f>
      </c>
    </row>
    <row r="1038" ht="12.75" customHeight="1">
      <c r="A1038" s="51">
        <f t="shared" si="16"/>
      </c>
    </row>
    <row r="1039" ht="12.75" customHeight="1">
      <c r="A1039" s="51">
        <f t="shared" si="16"/>
      </c>
    </row>
    <row r="1040" ht="12.75" customHeight="1">
      <c r="A1040" s="51">
        <f t="shared" si="16"/>
      </c>
    </row>
    <row r="1041" ht="12.75" customHeight="1">
      <c r="A1041" s="51">
        <f t="shared" si="16"/>
      </c>
    </row>
    <row r="1042" ht="12.75" customHeight="1">
      <c r="A1042" s="51">
        <f t="shared" si="16"/>
      </c>
    </row>
    <row r="1043" ht="12.75" customHeight="1">
      <c r="A1043" s="51">
        <f t="shared" si="16"/>
      </c>
    </row>
    <row r="1044" ht="12.75" customHeight="1">
      <c r="A1044" s="51">
        <f t="shared" si="16"/>
      </c>
    </row>
    <row r="1045" ht="12.75" customHeight="1">
      <c r="A1045" s="51">
        <f t="shared" si="16"/>
      </c>
    </row>
    <row r="1046" ht="12.75" customHeight="1">
      <c r="A1046" s="51">
        <f t="shared" si="16"/>
      </c>
    </row>
    <row r="1047" ht="12.75" customHeight="1">
      <c r="A1047" s="51">
        <f t="shared" si="16"/>
      </c>
    </row>
    <row r="1048" ht="12.75" customHeight="1">
      <c r="A1048" s="51">
        <f t="shared" si="16"/>
      </c>
    </row>
    <row r="1049" ht="12.75" customHeight="1">
      <c r="A1049" s="51">
        <f t="shared" si="16"/>
      </c>
    </row>
    <row r="1050" ht="12.75" customHeight="1">
      <c r="A1050" s="51">
        <f t="shared" si="16"/>
      </c>
    </row>
    <row r="1051" ht="12.75" customHeight="1">
      <c r="A1051" s="51">
        <f t="shared" si="16"/>
      </c>
    </row>
    <row r="1052" ht="12.75" customHeight="1">
      <c r="A1052" s="51">
        <f t="shared" si="16"/>
      </c>
    </row>
    <row r="1053" ht="12.75" customHeight="1">
      <c r="A1053" s="51">
        <f t="shared" si="16"/>
      </c>
    </row>
    <row r="1054" ht="12.75" customHeight="1">
      <c r="A1054" s="51">
        <f t="shared" si="16"/>
      </c>
    </row>
    <row r="1055" ht="12.75" customHeight="1">
      <c r="A1055" s="51">
        <f t="shared" si="16"/>
      </c>
    </row>
    <row r="1056" ht="12.75" customHeight="1">
      <c r="A1056" s="51">
        <f t="shared" si="16"/>
      </c>
    </row>
    <row r="1057" ht="12.75" customHeight="1">
      <c r="A1057" s="51">
        <f t="shared" si="16"/>
      </c>
    </row>
    <row r="1058" ht="12.75" customHeight="1">
      <c r="A1058" s="51">
        <f t="shared" si="16"/>
      </c>
    </row>
    <row r="1059" ht="12.75" customHeight="1">
      <c r="A1059" s="51">
        <f t="shared" si="16"/>
      </c>
    </row>
    <row r="1060" ht="12.75" customHeight="1">
      <c r="A1060" s="51">
        <f t="shared" si="16"/>
      </c>
    </row>
    <row r="1061" ht="12.75" customHeight="1">
      <c r="A1061" s="51">
        <f t="shared" si="16"/>
      </c>
    </row>
    <row r="1062" ht="12.75" customHeight="1">
      <c r="A1062" s="51">
        <f t="shared" si="16"/>
      </c>
    </row>
    <row r="1063" ht="12.75" customHeight="1">
      <c r="A1063" s="51">
        <f t="shared" si="16"/>
      </c>
    </row>
    <row r="1064" ht="12.75" customHeight="1">
      <c r="A1064" s="51">
        <f t="shared" si="16"/>
      </c>
    </row>
    <row r="1065" ht="12.75" customHeight="1">
      <c r="A1065" s="51">
        <f t="shared" si="16"/>
      </c>
    </row>
    <row r="1066" ht="12.75" customHeight="1">
      <c r="A1066" s="51">
        <f t="shared" si="16"/>
      </c>
    </row>
    <row r="1067" ht="12.75" customHeight="1">
      <c r="A1067" s="51">
        <f t="shared" si="16"/>
      </c>
    </row>
    <row r="1068" ht="12.75" customHeight="1">
      <c r="A1068" s="51">
        <f t="shared" si="16"/>
      </c>
    </row>
    <row r="1069" ht="12.75" customHeight="1">
      <c r="A1069" s="51">
        <f t="shared" si="16"/>
      </c>
    </row>
    <row r="1070" ht="12.75" customHeight="1">
      <c r="A1070" s="51">
        <f t="shared" si="16"/>
      </c>
    </row>
    <row r="1071" ht="12.75" customHeight="1">
      <c r="A1071" s="51">
        <f t="shared" si="16"/>
      </c>
    </row>
    <row r="1072" ht="12.75" customHeight="1">
      <c r="A1072" s="51">
        <f t="shared" si="16"/>
      </c>
    </row>
    <row r="1073" ht="12.75" customHeight="1">
      <c r="A1073" s="51">
        <f t="shared" si="16"/>
      </c>
    </row>
    <row r="1074" ht="12.75" customHeight="1">
      <c r="A1074" s="51">
        <f t="shared" si="16"/>
      </c>
    </row>
    <row r="1075" ht="12.75" customHeight="1">
      <c r="A1075" s="51">
        <f t="shared" si="16"/>
      </c>
    </row>
    <row r="1076" ht="12.75" customHeight="1">
      <c r="A1076" s="51">
        <f t="shared" si="16"/>
      </c>
    </row>
    <row r="1077" ht="12.75" customHeight="1">
      <c r="A1077" s="51">
        <f t="shared" si="16"/>
      </c>
    </row>
    <row r="1078" ht="12.75" customHeight="1">
      <c r="A1078" s="51">
        <f t="shared" si="16"/>
      </c>
    </row>
    <row r="1079" ht="12.75" customHeight="1">
      <c r="A1079" s="51">
        <f t="shared" si="16"/>
      </c>
    </row>
    <row r="1080" ht="12.75" customHeight="1">
      <c r="A1080" s="51">
        <f t="shared" si="16"/>
      </c>
    </row>
    <row r="1081" ht="12.75" customHeight="1">
      <c r="A1081" s="51">
        <f t="shared" si="16"/>
      </c>
    </row>
    <row r="1082" ht="12.75" customHeight="1">
      <c r="A1082" s="51">
        <f t="shared" si="16"/>
      </c>
    </row>
    <row r="1083" ht="12.75" customHeight="1">
      <c r="A1083" s="51">
        <f t="shared" si="16"/>
      </c>
    </row>
    <row r="1084" ht="12.75" customHeight="1">
      <c r="A1084" s="51">
        <f t="shared" si="16"/>
      </c>
    </row>
    <row r="1085" ht="12.75" customHeight="1">
      <c r="A1085" s="51">
        <f t="shared" si="16"/>
      </c>
    </row>
    <row r="1086" ht="12.75" customHeight="1">
      <c r="A1086" s="51">
        <f t="shared" si="16"/>
      </c>
    </row>
    <row r="1087" ht="12.75" customHeight="1">
      <c r="A1087" s="51">
        <f t="shared" si="16"/>
      </c>
    </row>
    <row r="1088" ht="12.75" customHeight="1">
      <c r="A1088" s="51">
        <f t="shared" si="16"/>
      </c>
    </row>
    <row r="1089" ht="12.75" customHeight="1">
      <c r="A1089" s="51">
        <f t="shared" si="16"/>
      </c>
    </row>
    <row r="1090" ht="12.75" customHeight="1">
      <c r="A1090" s="51">
        <f t="shared" si="16"/>
      </c>
    </row>
    <row r="1091" ht="12.75" customHeight="1">
      <c r="A1091" s="51">
        <f t="shared" si="16"/>
      </c>
    </row>
    <row r="1092" ht="12.75" customHeight="1">
      <c r="A1092" s="51">
        <f t="shared" si="16"/>
      </c>
    </row>
    <row r="1093" ht="12.75" customHeight="1">
      <c r="A1093" s="51">
        <f t="shared" si="16"/>
      </c>
    </row>
    <row r="1094" ht="12.75" customHeight="1">
      <c r="A1094" s="51">
        <f t="shared" si="16"/>
      </c>
    </row>
    <row r="1095" ht="12.75" customHeight="1">
      <c r="A1095" s="51">
        <f t="shared" si="16"/>
      </c>
    </row>
    <row r="1096" ht="12.75" customHeight="1">
      <c r="A1096" s="51">
        <f t="shared" si="16"/>
      </c>
    </row>
    <row r="1097" ht="12.75" customHeight="1">
      <c r="A1097" s="51">
        <f t="shared" si="16"/>
      </c>
    </row>
    <row r="1098" ht="12.75" customHeight="1">
      <c r="A1098" s="51">
        <f t="shared" si="16"/>
      </c>
    </row>
    <row r="1099" ht="12.75" customHeight="1">
      <c r="A1099" s="51">
        <f t="shared" si="16"/>
      </c>
    </row>
    <row r="1100" ht="12.75" customHeight="1">
      <c r="A1100" s="51">
        <f t="shared" si="16"/>
      </c>
    </row>
    <row r="1101" ht="12.75" customHeight="1">
      <c r="A1101" s="51">
        <f aca="true" t="shared" si="17" ref="A1101:A1164">LEFT(B1101,4)</f>
      </c>
    </row>
    <row r="1102" ht="12.75" customHeight="1">
      <c r="A1102" s="51">
        <f t="shared" si="17"/>
      </c>
    </row>
    <row r="1103" ht="12.75" customHeight="1">
      <c r="A1103" s="51">
        <f t="shared" si="17"/>
      </c>
    </row>
    <row r="1104" ht="12.75" customHeight="1">
      <c r="A1104" s="51">
        <f t="shared" si="17"/>
      </c>
    </row>
    <row r="1105" ht="12.75" customHeight="1">
      <c r="A1105" s="51">
        <f t="shared" si="17"/>
      </c>
    </row>
    <row r="1106" ht="12.75" customHeight="1">
      <c r="A1106" s="51">
        <f t="shared" si="17"/>
      </c>
    </row>
    <row r="1107" ht="12.75" customHeight="1">
      <c r="A1107" s="51">
        <f t="shared" si="17"/>
      </c>
    </row>
    <row r="1108" ht="12.75" customHeight="1">
      <c r="A1108" s="51">
        <f t="shared" si="17"/>
      </c>
    </row>
    <row r="1109" ht="12.75" customHeight="1">
      <c r="A1109" s="51">
        <f t="shared" si="17"/>
      </c>
    </row>
    <row r="1110" ht="12.75" customHeight="1">
      <c r="A1110" s="51">
        <f t="shared" si="17"/>
      </c>
    </row>
    <row r="1111" ht="12.75" customHeight="1">
      <c r="A1111" s="51">
        <f t="shared" si="17"/>
      </c>
    </row>
    <row r="1112" ht="12.75" customHeight="1">
      <c r="A1112" s="51">
        <f t="shared" si="17"/>
      </c>
    </row>
    <row r="1113" ht="12.75" customHeight="1">
      <c r="A1113" s="51">
        <f t="shared" si="17"/>
      </c>
    </row>
    <row r="1114" ht="12.75" customHeight="1">
      <c r="A1114" s="51">
        <f t="shared" si="17"/>
      </c>
    </row>
    <row r="1115" ht="12.75" customHeight="1">
      <c r="A1115" s="51">
        <f t="shared" si="17"/>
      </c>
    </row>
    <row r="1116" ht="12.75" customHeight="1">
      <c r="A1116" s="51">
        <f t="shared" si="17"/>
      </c>
    </row>
    <row r="1117" ht="12.75" customHeight="1">
      <c r="A1117" s="51">
        <f t="shared" si="17"/>
      </c>
    </row>
    <row r="1118" ht="12.75" customHeight="1">
      <c r="A1118" s="51">
        <f t="shared" si="17"/>
      </c>
    </row>
    <row r="1119" ht="12.75" customHeight="1">
      <c r="A1119" s="51">
        <f t="shared" si="17"/>
      </c>
    </row>
    <row r="1120" ht="12.75" customHeight="1">
      <c r="A1120" s="51">
        <f t="shared" si="17"/>
      </c>
    </row>
    <row r="1121" ht="12.75" customHeight="1">
      <c r="A1121" s="51">
        <f t="shared" si="17"/>
      </c>
    </row>
    <row r="1122" ht="12.75" customHeight="1">
      <c r="A1122" s="51">
        <f t="shared" si="17"/>
      </c>
    </row>
    <row r="1123" ht="12.75" customHeight="1">
      <c r="A1123" s="51">
        <f t="shared" si="17"/>
      </c>
    </row>
    <row r="1124" ht="12.75" customHeight="1">
      <c r="A1124" s="51">
        <f t="shared" si="17"/>
      </c>
    </row>
    <row r="1125" ht="12.75" customHeight="1">
      <c r="A1125" s="51">
        <f t="shared" si="17"/>
      </c>
    </row>
    <row r="1126" ht="12.75" customHeight="1">
      <c r="A1126" s="51">
        <f t="shared" si="17"/>
      </c>
    </row>
    <row r="1127" ht="12.75" customHeight="1">
      <c r="A1127" s="51">
        <f t="shared" si="17"/>
      </c>
    </row>
    <row r="1128" ht="12.75" customHeight="1">
      <c r="A1128" s="51">
        <f t="shared" si="17"/>
      </c>
    </row>
    <row r="1129" ht="12.75" customHeight="1">
      <c r="A1129" s="51">
        <f t="shared" si="17"/>
      </c>
    </row>
    <row r="1130" ht="12.75" customHeight="1">
      <c r="A1130" s="51">
        <f t="shared" si="17"/>
      </c>
    </row>
    <row r="1131" ht="12.75" customHeight="1">
      <c r="A1131" s="51">
        <f t="shared" si="17"/>
      </c>
    </row>
    <row r="1132" ht="12.75" customHeight="1">
      <c r="A1132" s="51">
        <f t="shared" si="17"/>
      </c>
    </row>
    <row r="1133" ht="12.75" customHeight="1">
      <c r="A1133" s="51">
        <f t="shared" si="17"/>
      </c>
    </row>
    <row r="1134" ht="12.75" customHeight="1">
      <c r="A1134" s="51">
        <f t="shared" si="17"/>
      </c>
    </row>
    <row r="1135" ht="12.75" customHeight="1">
      <c r="A1135" s="51">
        <f t="shared" si="17"/>
      </c>
    </row>
    <row r="1136" ht="12.75" customHeight="1">
      <c r="A1136" s="51">
        <f t="shared" si="17"/>
      </c>
    </row>
    <row r="1137" ht="12.75" customHeight="1">
      <c r="A1137" s="51">
        <f t="shared" si="17"/>
      </c>
    </row>
    <row r="1138" ht="12.75" customHeight="1">
      <c r="A1138" s="51">
        <f t="shared" si="17"/>
      </c>
    </row>
    <row r="1139" ht="12.75" customHeight="1">
      <c r="A1139" s="51">
        <f t="shared" si="17"/>
      </c>
    </row>
    <row r="1140" ht="12.75" customHeight="1">
      <c r="A1140" s="51">
        <f t="shared" si="17"/>
      </c>
    </row>
    <row r="1141" ht="12.75" customHeight="1">
      <c r="A1141" s="51">
        <f t="shared" si="17"/>
      </c>
    </row>
    <row r="1142" ht="12.75" customHeight="1">
      <c r="A1142" s="51">
        <f t="shared" si="17"/>
      </c>
    </row>
    <row r="1143" ht="12.75" customHeight="1">
      <c r="A1143" s="51">
        <f t="shared" si="17"/>
      </c>
    </row>
    <row r="1144" ht="12.75" customHeight="1">
      <c r="A1144" s="51">
        <f t="shared" si="17"/>
      </c>
    </row>
    <row r="1145" ht="12.75" customHeight="1">
      <c r="A1145" s="51">
        <f t="shared" si="17"/>
      </c>
    </row>
    <row r="1146" ht="12.75" customHeight="1">
      <c r="A1146" s="51">
        <f t="shared" si="17"/>
      </c>
    </row>
    <row r="1147" ht="12.75" customHeight="1">
      <c r="A1147" s="51">
        <f t="shared" si="17"/>
      </c>
    </row>
    <row r="1148" ht="12.75" customHeight="1">
      <c r="A1148" s="51">
        <f t="shared" si="17"/>
      </c>
    </row>
    <row r="1149" ht="12.75" customHeight="1">
      <c r="A1149" s="51">
        <f t="shared" si="17"/>
      </c>
    </row>
    <row r="1150" ht="12.75" customHeight="1">
      <c r="A1150" s="51">
        <f t="shared" si="17"/>
      </c>
    </row>
    <row r="1151" ht="12.75" customHeight="1">
      <c r="A1151" s="51">
        <f t="shared" si="17"/>
      </c>
    </row>
    <row r="1152" ht="12.75" customHeight="1">
      <c r="A1152" s="51">
        <f t="shared" si="17"/>
      </c>
    </row>
    <row r="1153" ht="12.75" customHeight="1">
      <c r="A1153" s="51">
        <f t="shared" si="17"/>
      </c>
    </row>
    <row r="1154" ht="12.75" customHeight="1">
      <c r="A1154" s="51">
        <f t="shared" si="17"/>
      </c>
    </row>
    <row r="1155" ht="12.75" customHeight="1">
      <c r="A1155" s="51">
        <f t="shared" si="17"/>
      </c>
    </row>
    <row r="1156" ht="12.75" customHeight="1">
      <c r="A1156" s="51">
        <f t="shared" si="17"/>
      </c>
    </row>
    <row r="1157" ht="12.75" customHeight="1">
      <c r="A1157" s="51">
        <f t="shared" si="17"/>
      </c>
    </row>
    <row r="1158" ht="12.75" customHeight="1">
      <c r="A1158" s="51">
        <f t="shared" si="17"/>
      </c>
    </row>
    <row r="1159" ht="12.75" customHeight="1">
      <c r="A1159" s="51">
        <f t="shared" si="17"/>
      </c>
    </row>
    <row r="1160" ht="12.75" customHeight="1">
      <c r="A1160" s="51">
        <f t="shared" si="17"/>
      </c>
    </row>
    <row r="1161" ht="12.75" customHeight="1">
      <c r="A1161" s="51">
        <f t="shared" si="17"/>
      </c>
    </row>
    <row r="1162" ht="12.75" customHeight="1">
      <c r="A1162" s="51">
        <f t="shared" si="17"/>
      </c>
    </row>
    <row r="1163" ht="12.75" customHeight="1">
      <c r="A1163" s="51">
        <f t="shared" si="17"/>
      </c>
    </row>
    <row r="1164" ht="12.75" customHeight="1">
      <c r="A1164" s="51">
        <f t="shared" si="17"/>
      </c>
    </row>
    <row r="1165" ht="12.75" customHeight="1">
      <c r="A1165" s="51">
        <f aca="true" t="shared" si="18" ref="A1165:A1217">LEFT(B1165,4)</f>
      </c>
    </row>
    <row r="1166" ht="12.75" customHeight="1">
      <c r="A1166" s="51">
        <f t="shared" si="18"/>
      </c>
    </row>
    <row r="1167" ht="12.75" customHeight="1">
      <c r="A1167" s="51">
        <f t="shared" si="18"/>
      </c>
    </row>
    <row r="1168" ht="12.75" customHeight="1">
      <c r="A1168" s="51">
        <f t="shared" si="18"/>
      </c>
    </row>
    <row r="1169" ht="12.75" customHeight="1">
      <c r="A1169" s="51">
        <f t="shared" si="18"/>
      </c>
    </row>
    <row r="1170" ht="12.75" customHeight="1">
      <c r="A1170" s="51">
        <f t="shared" si="18"/>
      </c>
    </row>
    <row r="1171" ht="12.75" customHeight="1">
      <c r="A1171" s="51">
        <f t="shared" si="18"/>
      </c>
    </row>
    <row r="1172" ht="12.75" customHeight="1">
      <c r="A1172" s="51">
        <f t="shared" si="18"/>
      </c>
    </row>
    <row r="1173" ht="12.75" customHeight="1">
      <c r="A1173" s="51">
        <f t="shared" si="18"/>
      </c>
    </row>
    <row r="1174" ht="12.75" customHeight="1">
      <c r="A1174" s="51">
        <f t="shared" si="18"/>
      </c>
    </row>
    <row r="1175" ht="12.75" customHeight="1">
      <c r="A1175" s="51">
        <f t="shared" si="18"/>
      </c>
    </row>
    <row r="1176" ht="12.75" customHeight="1">
      <c r="A1176" s="51">
        <f t="shared" si="18"/>
      </c>
    </row>
    <row r="1177" ht="12.75" customHeight="1">
      <c r="A1177" s="51">
        <f t="shared" si="18"/>
      </c>
    </row>
    <row r="1178" ht="12.75" customHeight="1">
      <c r="A1178" s="51">
        <f t="shared" si="18"/>
      </c>
    </row>
    <row r="1179" ht="12.75" customHeight="1">
      <c r="A1179" s="51">
        <f t="shared" si="18"/>
      </c>
    </row>
    <row r="1180" ht="12.75" customHeight="1">
      <c r="A1180" s="51">
        <f t="shared" si="18"/>
      </c>
    </row>
    <row r="1181" ht="12.75" customHeight="1">
      <c r="A1181" s="51">
        <f t="shared" si="18"/>
      </c>
    </row>
    <row r="1182" ht="12.75" customHeight="1">
      <c r="A1182" s="51">
        <f t="shared" si="18"/>
      </c>
    </row>
    <row r="1183" ht="12.75" customHeight="1">
      <c r="A1183" s="51">
        <f t="shared" si="18"/>
      </c>
    </row>
    <row r="1184" ht="12.75" customHeight="1">
      <c r="A1184" s="51">
        <f t="shared" si="18"/>
      </c>
    </row>
    <row r="1185" ht="12.75" customHeight="1">
      <c r="A1185" s="51">
        <f t="shared" si="18"/>
      </c>
    </row>
    <row r="1186" ht="12.75" customHeight="1">
      <c r="A1186" s="51">
        <f t="shared" si="18"/>
      </c>
    </row>
    <row r="1187" ht="12.75" customHeight="1">
      <c r="A1187" s="51">
        <f t="shared" si="18"/>
      </c>
    </row>
    <row r="1188" ht="12.75" customHeight="1">
      <c r="A1188" s="51">
        <f t="shared" si="18"/>
      </c>
    </row>
    <row r="1189" ht="12.75" customHeight="1">
      <c r="A1189" s="51">
        <f t="shared" si="18"/>
      </c>
    </row>
    <row r="1190" ht="12.75" customHeight="1">
      <c r="A1190" s="51">
        <f t="shared" si="18"/>
      </c>
    </row>
    <row r="1191" ht="12.75" customHeight="1">
      <c r="A1191" s="51">
        <f t="shared" si="18"/>
      </c>
    </row>
    <row r="1192" ht="12.75" customHeight="1">
      <c r="A1192" s="51">
        <f t="shared" si="18"/>
      </c>
    </row>
    <row r="1193" ht="12.75" customHeight="1">
      <c r="A1193" s="51">
        <f t="shared" si="18"/>
      </c>
    </row>
    <row r="1194" ht="12.75" customHeight="1">
      <c r="A1194" s="51">
        <f t="shared" si="18"/>
      </c>
    </row>
    <row r="1195" ht="12.75" customHeight="1">
      <c r="A1195" s="51">
        <f t="shared" si="18"/>
      </c>
    </row>
    <row r="1196" ht="12.75" customHeight="1">
      <c r="A1196" s="51">
        <f t="shared" si="18"/>
      </c>
    </row>
    <row r="1197" ht="12.75" customHeight="1">
      <c r="A1197" s="51">
        <f t="shared" si="18"/>
      </c>
    </row>
    <row r="1198" ht="12.75" customHeight="1">
      <c r="A1198" s="51">
        <f t="shared" si="18"/>
      </c>
    </row>
    <row r="1199" ht="12.75" customHeight="1">
      <c r="A1199" s="51">
        <f t="shared" si="18"/>
      </c>
    </row>
    <row r="1200" ht="12.75" customHeight="1">
      <c r="A1200" s="51">
        <f t="shared" si="18"/>
      </c>
    </row>
    <row r="1201" ht="12.75" customHeight="1">
      <c r="A1201" s="51">
        <f t="shared" si="18"/>
      </c>
    </row>
    <row r="1202" ht="12.75" customHeight="1">
      <c r="A1202" s="51">
        <f t="shared" si="18"/>
      </c>
    </row>
    <row r="1203" ht="12.75" customHeight="1">
      <c r="A1203" s="51">
        <f t="shared" si="18"/>
      </c>
    </row>
    <row r="1204" ht="12.75" customHeight="1">
      <c r="A1204" s="51">
        <f t="shared" si="18"/>
      </c>
    </row>
    <row r="1205" ht="12.75" customHeight="1">
      <c r="A1205" s="51">
        <f t="shared" si="18"/>
      </c>
    </row>
    <row r="1206" ht="12.75" customHeight="1">
      <c r="A1206" s="51">
        <f t="shared" si="18"/>
      </c>
    </row>
    <row r="1207" ht="12.75" customHeight="1">
      <c r="A1207" s="51">
        <f t="shared" si="18"/>
      </c>
    </row>
    <row r="1208" ht="12.75" customHeight="1">
      <c r="A1208" s="51">
        <f t="shared" si="18"/>
      </c>
    </row>
    <row r="1209" ht="12.75" customHeight="1">
      <c r="A1209" s="51">
        <f t="shared" si="18"/>
      </c>
    </row>
    <row r="1210" ht="12.75" customHeight="1">
      <c r="A1210" s="51">
        <f t="shared" si="18"/>
      </c>
    </row>
    <row r="1211" ht="12.75" customHeight="1">
      <c r="A1211" s="51">
        <f t="shared" si="18"/>
      </c>
    </row>
    <row r="1212" ht="12.75" customHeight="1">
      <c r="A1212" s="51">
        <f t="shared" si="18"/>
      </c>
    </row>
    <row r="1213" ht="12.75" customHeight="1">
      <c r="A1213" s="51">
        <f t="shared" si="18"/>
      </c>
    </row>
    <row r="1214" ht="12.75" customHeight="1">
      <c r="A1214" s="51">
        <f t="shared" si="18"/>
      </c>
    </row>
    <row r="1215" ht="12.75" customHeight="1">
      <c r="A1215" s="51">
        <f t="shared" si="18"/>
      </c>
    </row>
    <row r="1216" ht="12.75" customHeight="1">
      <c r="A1216" s="51">
        <f t="shared" si="18"/>
      </c>
    </row>
    <row r="1217" ht="12.75" customHeight="1">
      <c r="A1217" s="51">
        <f t="shared" si="18"/>
      </c>
    </row>
  </sheetData>
  <mergeCells count="444">
    <mergeCell ref="B474:F474"/>
    <mergeCell ref="G474:K474"/>
    <mergeCell ref="N474:P474"/>
    <mergeCell ref="Q474:V474"/>
    <mergeCell ref="B472:F472"/>
    <mergeCell ref="G472:K472"/>
    <mergeCell ref="N472:P472"/>
    <mergeCell ref="Q472:V472"/>
    <mergeCell ref="M468:S468"/>
    <mergeCell ref="U468:V468"/>
    <mergeCell ref="M470:S470"/>
    <mergeCell ref="U470:V470"/>
    <mergeCell ref="M464:S464"/>
    <mergeCell ref="U464:V464"/>
    <mergeCell ref="M466:S466"/>
    <mergeCell ref="U466:V466"/>
    <mergeCell ref="M460:S460"/>
    <mergeCell ref="U460:V460"/>
    <mergeCell ref="M462:S462"/>
    <mergeCell ref="U462:V462"/>
    <mergeCell ref="M456:S456"/>
    <mergeCell ref="U456:V456"/>
    <mergeCell ref="M458:S458"/>
    <mergeCell ref="U458:V458"/>
    <mergeCell ref="M452:S452"/>
    <mergeCell ref="U452:V452"/>
    <mergeCell ref="M454:S454"/>
    <mergeCell ref="U454:V454"/>
    <mergeCell ref="B446:G446"/>
    <mergeCell ref="I446:K446"/>
    <mergeCell ref="B448:G448"/>
    <mergeCell ref="I448:K448"/>
    <mergeCell ref="B442:G442"/>
    <mergeCell ref="I442:K442"/>
    <mergeCell ref="B444:G444"/>
    <mergeCell ref="I444:K444"/>
    <mergeCell ref="B438:G438"/>
    <mergeCell ref="I438:K438"/>
    <mergeCell ref="B440:G440"/>
    <mergeCell ref="I440:K440"/>
    <mergeCell ref="B434:G434"/>
    <mergeCell ref="I434:K434"/>
    <mergeCell ref="B436:G436"/>
    <mergeCell ref="I436:K436"/>
    <mergeCell ref="I300:K300"/>
    <mergeCell ref="B430:G430"/>
    <mergeCell ref="I430:K430"/>
    <mergeCell ref="B432:G432"/>
    <mergeCell ref="I432:K432"/>
    <mergeCell ref="B285:G285"/>
    <mergeCell ref="I285:K285"/>
    <mergeCell ref="B287:G288"/>
    <mergeCell ref="I287:K287"/>
    <mergeCell ref="B281:G281"/>
    <mergeCell ref="I281:K281"/>
    <mergeCell ref="B283:G283"/>
    <mergeCell ref="I283:K283"/>
    <mergeCell ref="B276:G277"/>
    <mergeCell ref="I276:K276"/>
    <mergeCell ref="B279:G279"/>
    <mergeCell ref="I279:K279"/>
    <mergeCell ref="I263:K263"/>
    <mergeCell ref="B265:G265"/>
    <mergeCell ref="I265:K265"/>
    <mergeCell ref="B273:G274"/>
    <mergeCell ref="B248:G248"/>
    <mergeCell ref="I248:K248"/>
    <mergeCell ref="B250:G250"/>
    <mergeCell ref="I250:K250"/>
    <mergeCell ref="B237:G237"/>
    <mergeCell ref="I237:K237"/>
    <mergeCell ref="B239:G239"/>
    <mergeCell ref="I239:K239"/>
    <mergeCell ref="B231:G231"/>
    <mergeCell ref="B233:G233"/>
    <mergeCell ref="I233:K233"/>
    <mergeCell ref="B235:G235"/>
    <mergeCell ref="I235:K235"/>
    <mergeCell ref="B208:G208"/>
    <mergeCell ref="I208:K208"/>
    <mergeCell ref="B210:G210"/>
    <mergeCell ref="I210:K210"/>
    <mergeCell ref="B202:G202"/>
    <mergeCell ref="B204:G204"/>
    <mergeCell ref="I204:K204"/>
    <mergeCell ref="B206:G206"/>
    <mergeCell ref="I206:K206"/>
    <mergeCell ref="B170:G170"/>
    <mergeCell ref="I170:K170"/>
    <mergeCell ref="B172:G173"/>
    <mergeCell ref="I172:K172"/>
    <mergeCell ref="B165:G165"/>
    <mergeCell ref="I165:K165"/>
    <mergeCell ref="B167:G168"/>
    <mergeCell ref="I167:K167"/>
    <mergeCell ref="B159:G160"/>
    <mergeCell ref="I159:K159"/>
    <mergeCell ref="B162:G163"/>
    <mergeCell ref="I162:K162"/>
    <mergeCell ref="B136:G137"/>
    <mergeCell ref="I136:K136"/>
    <mergeCell ref="B155:G155"/>
    <mergeCell ref="B157:G157"/>
    <mergeCell ref="I157:K157"/>
    <mergeCell ref="B123:G124"/>
    <mergeCell ref="I123:K123"/>
    <mergeCell ref="B126:G127"/>
    <mergeCell ref="I126:K126"/>
    <mergeCell ref="B112:G113"/>
    <mergeCell ref="I112:K112"/>
    <mergeCell ref="B119:G119"/>
    <mergeCell ref="B121:G121"/>
    <mergeCell ref="I121:K121"/>
    <mergeCell ref="M450:S450"/>
    <mergeCell ref="U450:V450"/>
    <mergeCell ref="B356:G356"/>
    <mergeCell ref="I356:K356"/>
    <mergeCell ref="B358:G358"/>
    <mergeCell ref="I358:K358"/>
    <mergeCell ref="B360:G360"/>
    <mergeCell ref="I360:K360"/>
    <mergeCell ref="B346:G346"/>
    <mergeCell ref="I346:K346"/>
    <mergeCell ref="B348:G348"/>
    <mergeCell ref="I348:K348"/>
    <mergeCell ref="B328:G328"/>
    <mergeCell ref="I328:K328"/>
    <mergeCell ref="B338:G338"/>
    <mergeCell ref="I338:K338"/>
    <mergeCell ref="I330:K330"/>
    <mergeCell ref="B330:G330"/>
    <mergeCell ref="I336:K336"/>
    <mergeCell ref="B324:G324"/>
    <mergeCell ref="I324:K324"/>
    <mergeCell ref="B326:G326"/>
    <mergeCell ref="I326:K326"/>
    <mergeCell ref="B320:G320"/>
    <mergeCell ref="I320:K320"/>
    <mergeCell ref="B322:G322"/>
    <mergeCell ref="I322:K322"/>
    <mergeCell ref="B316:G316"/>
    <mergeCell ref="I316:K316"/>
    <mergeCell ref="B318:G318"/>
    <mergeCell ref="I318:K318"/>
    <mergeCell ref="B312:G312"/>
    <mergeCell ref="B314:G314"/>
    <mergeCell ref="I314:K314"/>
    <mergeCell ref="B308:G308"/>
    <mergeCell ref="I308:K308"/>
    <mergeCell ref="B310:G310"/>
    <mergeCell ref="I310:K310"/>
    <mergeCell ref="B306:G306"/>
    <mergeCell ref="I306:K306"/>
    <mergeCell ref="B294:G294"/>
    <mergeCell ref="I294:K294"/>
    <mergeCell ref="B296:G296"/>
    <mergeCell ref="I296:K296"/>
    <mergeCell ref="B298:G298"/>
    <mergeCell ref="I298:K298"/>
    <mergeCell ref="B300:G300"/>
    <mergeCell ref="B302:G302"/>
    <mergeCell ref="B290:G290"/>
    <mergeCell ref="I290:K290"/>
    <mergeCell ref="B269:G269"/>
    <mergeCell ref="I269:K269"/>
    <mergeCell ref="B271:G271"/>
    <mergeCell ref="I271:K271"/>
    <mergeCell ref="I273:K273"/>
    <mergeCell ref="B259:G259"/>
    <mergeCell ref="I259:K259"/>
    <mergeCell ref="B267:G267"/>
    <mergeCell ref="I267:K267"/>
    <mergeCell ref="I261:K261"/>
    <mergeCell ref="B261:G261"/>
    <mergeCell ref="B263:G263"/>
    <mergeCell ref="B257:G257"/>
    <mergeCell ref="I257:K257"/>
    <mergeCell ref="B254:G255"/>
    <mergeCell ref="I254:K254"/>
    <mergeCell ref="B252:G252"/>
    <mergeCell ref="I252:K252"/>
    <mergeCell ref="I231:K231"/>
    <mergeCell ref="I202:K202"/>
    <mergeCell ref="B198:G198"/>
    <mergeCell ref="I198:K198"/>
    <mergeCell ref="B200:G200"/>
    <mergeCell ref="I200:K200"/>
    <mergeCell ref="B194:G194"/>
    <mergeCell ref="I194:K194"/>
    <mergeCell ref="B196:G196"/>
    <mergeCell ref="I196:K196"/>
    <mergeCell ref="B190:G190"/>
    <mergeCell ref="I190:K190"/>
    <mergeCell ref="B192:G192"/>
    <mergeCell ref="I192:K192"/>
    <mergeCell ref="B186:G186"/>
    <mergeCell ref="I186:K186"/>
    <mergeCell ref="B188:G188"/>
    <mergeCell ref="I188:K188"/>
    <mergeCell ref="B182:G182"/>
    <mergeCell ref="I182:K182"/>
    <mergeCell ref="B184:G184"/>
    <mergeCell ref="I184:K184"/>
    <mergeCell ref="B178:G178"/>
    <mergeCell ref="I178:K178"/>
    <mergeCell ref="B180:G180"/>
    <mergeCell ref="I180:K180"/>
    <mergeCell ref="B175:G176"/>
    <mergeCell ref="I175:K175"/>
    <mergeCell ref="B149:G149"/>
    <mergeCell ref="I149:K149"/>
    <mergeCell ref="B151:G151"/>
    <mergeCell ref="I151:K151"/>
    <mergeCell ref="B153:G153"/>
    <mergeCell ref="I153:K153"/>
    <mergeCell ref="I155:K155"/>
    <mergeCell ref="B143:G143"/>
    <mergeCell ref="I143:K143"/>
    <mergeCell ref="B147:G147"/>
    <mergeCell ref="I147:K147"/>
    <mergeCell ref="B80:G81"/>
    <mergeCell ref="I80:K80"/>
    <mergeCell ref="B88:G88"/>
    <mergeCell ref="I88:K88"/>
    <mergeCell ref="B83:G84"/>
    <mergeCell ref="B86:G86"/>
    <mergeCell ref="I86:K86"/>
    <mergeCell ref="I83:K83"/>
    <mergeCell ref="B71:G71"/>
    <mergeCell ref="I71:K71"/>
    <mergeCell ref="B78:G78"/>
    <mergeCell ref="I78:K78"/>
    <mergeCell ref="I73:K73"/>
    <mergeCell ref="B73:G74"/>
    <mergeCell ref="B76:G76"/>
    <mergeCell ref="I76:K76"/>
    <mergeCell ref="B31:G31"/>
    <mergeCell ref="I31:K31"/>
    <mergeCell ref="B69:G69"/>
    <mergeCell ref="I69:K69"/>
    <mergeCell ref="B35:G35"/>
    <mergeCell ref="I35:K35"/>
    <mergeCell ref="B37:G37"/>
    <mergeCell ref="I37:K37"/>
    <mergeCell ref="I39:K39"/>
    <mergeCell ref="B39:G40"/>
    <mergeCell ref="B2:K3"/>
    <mergeCell ref="R2:V2"/>
    <mergeCell ref="B4:V4"/>
    <mergeCell ref="R5:V5"/>
    <mergeCell ref="B7:G7"/>
    <mergeCell ref="K7:L7"/>
    <mergeCell ref="M7:O7"/>
    <mergeCell ref="B9:G9"/>
    <mergeCell ref="I9:K9"/>
    <mergeCell ref="M9:S9"/>
    <mergeCell ref="U9:V9"/>
    <mergeCell ref="B12:G12"/>
    <mergeCell ref="I12:K12"/>
    <mergeCell ref="B14:G14"/>
    <mergeCell ref="I14:K14"/>
    <mergeCell ref="B16:G16"/>
    <mergeCell ref="I16:K16"/>
    <mergeCell ref="B20:G20"/>
    <mergeCell ref="I20:K20"/>
    <mergeCell ref="B18:G18"/>
    <mergeCell ref="I18:K18"/>
    <mergeCell ref="I22:K22"/>
    <mergeCell ref="B22:G23"/>
    <mergeCell ref="B33:G33"/>
    <mergeCell ref="I33:K33"/>
    <mergeCell ref="B25:G25"/>
    <mergeCell ref="I25:K25"/>
    <mergeCell ref="B27:G27"/>
    <mergeCell ref="I27:K27"/>
    <mergeCell ref="B29:G29"/>
    <mergeCell ref="I29:K29"/>
    <mergeCell ref="B45:G45"/>
    <mergeCell ref="I45:K45"/>
    <mergeCell ref="B42:G43"/>
    <mergeCell ref="I42:K42"/>
    <mergeCell ref="B47:G47"/>
    <mergeCell ref="I47:K47"/>
    <mergeCell ref="B49:G49"/>
    <mergeCell ref="I49:K49"/>
    <mergeCell ref="I51:K51"/>
    <mergeCell ref="B51:G52"/>
    <mergeCell ref="B54:G55"/>
    <mergeCell ref="I54:K54"/>
    <mergeCell ref="B59:G59"/>
    <mergeCell ref="I59:K59"/>
    <mergeCell ref="B57:G57"/>
    <mergeCell ref="I57:K57"/>
    <mergeCell ref="I61:K61"/>
    <mergeCell ref="B61:G62"/>
    <mergeCell ref="I67:K67"/>
    <mergeCell ref="B64:G65"/>
    <mergeCell ref="I64:K64"/>
    <mergeCell ref="B67:G67"/>
    <mergeCell ref="B93:G93"/>
    <mergeCell ref="B90:G91"/>
    <mergeCell ref="I90:K90"/>
    <mergeCell ref="B95:G96"/>
    <mergeCell ref="B100:G100"/>
    <mergeCell ref="I100:K100"/>
    <mergeCell ref="B98:G98"/>
    <mergeCell ref="I98:K98"/>
    <mergeCell ref="B102:G102"/>
    <mergeCell ref="I102:K102"/>
    <mergeCell ref="I104:K104"/>
    <mergeCell ref="B104:G104"/>
    <mergeCell ref="B106:G107"/>
    <mergeCell ref="I106:K106"/>
    <mergeCell ref="B109:G110"/>
    <mergeCell ref="I109:K109"/>
    <mergeCell ref="I119:K119"/>
    <mergeCell ref="B115:G115"/>
    <mergeCell ref="I115:K115"/>
    <mergeCell ref="B117:G117"/>
    <mergeCell ref="I117:K117"/>
    <mergeCell ref="I129:K129"/>
    <mergeCell ref="B129:G129"/>
    <mergeCell ref="B131:G131"/>
    <mergeCell ref="I131:K131"/>
    <mergeCell ref="B133:G134"/>
    <mergeCell ref="I133:K133"/>
    <mergeCell ref="I145:K145"/>
    <mergeCell ref="B145:G145"/>
    <mergeCell ref="B139:G139"/>
    <mergeCell ref="I139:K139"/>
    <mergeCell ref="B141:G141"/>
    <mergeCell ref="I141:K141"/>
    <mergeCell ref="I212:K212"/>
    <mergeCell ref="B212:G213"/>
    <mergeCell ref="B215:G215"/>
    <mergeCell ref="I215:K215"/>
    <mergeCell ref="I217:K217"/>
    <mergeCell ref="B217:G217"/>
    <mergeCell ref="I219:K219"/>
    <mergeCell ref="B219:G220"/>
    <mergeCell ref="B225:G225"/>
    <mergeCell ref="I225:K225"/>
    <mergeCell ref="B222:G223"/>
    <mergeCell ref="I222:K222"/>
    <mergeCell ref="B227:G227"/>
    <mergeCell ref="I227:K227"/>
    <mergeCell ref="B229:G229"/>
    <mergeCell ref="I229:K229"/>
    <mergeCell ref="B241:G242"/>
    <mergeCell ref="I241:K241"/>
    <mergeCell ref="I244:K244"/>
    <mergeCell ref="B244:G244"/>
    <mergeCell ref="B246:G246"/>
    <mergeCell ref="I246:K246"/>
    <mergeCell ref="B292:G292"/>
    <mergeCell ref="I292:K292"/>
    <mergeCell ref="I302:K302"/>
    <mergeCell ref="I304:K304"/>
    <mergeCell ref="B304:G304"/>
    <mergeCell ref="B344:G344"/>
    <mergeCell ref="I344:K344"/>
    <mergeCell ref="B332:G332"/>
    <mergeCell ref="I332:K332"/>
    <mergeCell ref="B334:G334"/>
    <mergeCell ref="I334:K334"/>
    <mergeCell ref="B336:G336"/>
    <mergeCell ref="B340:G340"/>
    <mergeCell ref="I340:K340"/>
    <mergeCell ref="B354:G354"/>
    <mergeCell ref="I354:K354"/>
    <mergeCell ref="B342:G342"/>
    <mergeCell ref="I342:K342"/>
    <mergeCell ref="B350:G350"/>
    <mergeCell ref="I350:K350"/>
    <mergeCell ref="B352:G352"/>
    <mergeCell ref="I352:K352"/>
    <mergeCell ref="B362:G362"/>
    <mergeCell ref="I362:K362"/>
    <mergeCell ref="B364:G364"/>
    <mergeCell ref="I364:K364"/>
    <mergeCell ref="B366:G366"/>
    <mergeCell ref="I366:K366"/>
    <mergeCell ref="B368:G368"/>
    <mergeCell ref="I368:K368"/>
    <mergeCell ref="B370:G370"/>
    <mergeCell ref="I370:K370"/>
    <mergeCell ref="B372:G372"/>
    <mergeCell ref="I372:K372"/>
    <mergeCell ref="B374:G374"/>
    <mergeCell ref="I374:K374"/>
    <mergeCell ref="B376:G376"/>
    <mergeCell ref="I376:K376"/>
    <mergeCell ref="B378:G378"/>
    <mergeCell ref="I378:K378"/>
    <mergeCell ref="B380:G380"/>
    <mergeCell ref="I380:K380"/>
    <mergeCell ref="B382:G382"/>
    <mergeCell ref="I382:K382"/>
    <mergeCell ref="B384:G384"/>
    <mergeCell ref="I384:K384"/>
    <mergeCell ref="B386:G386"/>
    <mergeCell ref="I386:K386"/>
    <mergeCell ref="B388:G388"/>
    <mergeCell ref="I388:K388"/>
    <mergeCell ref="B390:G390"/>
    <mergeCell ref="B392:G392"/>
    <mergeCell ref="I392:K392"/>
    <mergeCell ref="B394:G394"/>
    <mergeCell ref="I394:K394"/>
    <mergeCell ref="I390:K390"/>
    <mergeCell ref="B396:G396"/>
    <mergeCell ref="I396:K396"/>
    <mergeCell ref="B398:G398"/>
    <mergeCell ref="I398:K398"/>
    <mergeCell ref="B400:G400"/>
    <mergeCell ref="B402:G402"/>
    <mergeCell ref="I402:K402"/>
    <mergeCell ref="B404:G404"/>
    <mergeCell ref="I404:K404"/>
    <mergeCell ref="I400:K400"/>
    <mergeCell ref="B406:G406"/>
    <mergeCell ref="I406:K406"/>
    <mergeCell ref="B408:G408"/>
    <mergeCell ref="I408:K408"/>
    <mergeCell ref="B410:G410"/>
    <mergeCell ref="I410:K410"/>
    <mergeCell ref="B412:G412"/>
    <mergeCell ref="I412:K412"/>
    <mergeCell ref="B414:G414"/>
    <mergeCell ref="I414:K414"/>
    <mergeCell ref="B416:G416"/>
    <mergeCell ref="I416:K416"/>
    <mergeCell ref="B418:G418"/>
    <mergeCell ref="I418:K418"/>
    <mergeCell ref="B420:G420"/>
    <mergeCell ref="I420:K420"/>
    <mergeCell ref="B422:G422"/>
    <mergeCell ref="I422:K422"/>
    <mergeCell ref="B428:G428"/>
    <mergeCell ref="I428:K428"/>
    <mergeCell ref="B424:G424"/>
    <mergeCell ref="I424:K424"/>
    <mergeCell ref="B426:G426"/>
    <mergeCell ref="I426:K426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crewpurser</cp:lastModifiedBy>
  <cp:lastPrinted>2011-03-14T21:32:14Z</cp:lastPrinted>
  <dcterms:created xsi:type="dcterms:W3CDTF">2011-03-11T19:46:37Z</dcterms:created>
  <dcterms:modified xsi:type="dcterms:W3CDTF">2011-03-14T21:43:53Z</dcterms:modified>
  <cp:category/>
  <cp:version/>
  <cp:contentType/>
  <cp:contentStatus/>
</cp:coreProperties>
</file>