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5" activeTab="0"/>
  </bookViews>
  <sheets>
    <sheet name="CISTERNA" sheetId="1" r:id="rId1"/>
  </sheets>
  <definedNames>
    <definedName name="_xlnm.Print_Area" localSheetId="0">'CISTERNA'!$A$1:$W$36</definedName>
  </definedNames>
  <calcPr fullCalcOnLoad="1"/>
</workbook>
</file>

<file path=xl/sharedStrings.xml><?xml version="1.0" encoding="utf-8"?>
<sst xmlns="http://schemas.openxmlformats.org/spreadsheetml/2006/main" count="37" uniqueCount="30">
  <si>
    <t>Datum</t>
  </si>
  <si>
    <t>S r e d s t v o</t>
  </si>
  <si>
    <t>Redni broj</t>
  </si>
  <si>
    <t>Zaduženo lit.</t>
  </si>
  <si>
    <t>Razduženo lit.</t>
  </si>
  <si>
    <t>Stanje Zaliha</t>
  </si>
  <si>
    <t>PG CB 697</t>
  </si>
  <si>
    <t>W180C VOLVO ROVOKOPAČ</t>
  </si>
  <si>
    <t>UTOVARIVAČ KOMATSU WA 380</t>
  </si>
  <si>
    <t>Novembar 2010</t>
  </si>
  <si>
    <t>Decembar 2010</t>
  </si>
  <si>
    <t>KO3-J-004</t>
  </si>
  <si>
    <t>KO3-J-004IJA</t>
  </si>
  <si>
    <t>MEHANIZACIJA</t>
  </si>
  <si>
    <t>TI AF 274</t>
  </si>
  <si>
    <t>TI AF 086</t>
  </si>
  <si>
    <t>TI AB 608</t>
  </si>
  <si>
    <t>TI AD 585</t>
  </si>
  <si>
    <t>TI AD 371</t>
  </si>
  <si>
    <t>TI AA 276</t>
  </si>
  <si>
    <t>TI AF 331</t>
  </si>
  <si>
    <t>TI AF 036</t>
  </si>
  <si>
    <t>TI AD 204</t>
  </si>
  <si>
    <t>TI AF 007</t>
  </si>
  <si>
    <t>TI AA 044</t>
  </si>
  <si>
    <t>TI AF 061</t>
  </si>
  <si>
    <t>TI AD 558</t>
  </si>
  <si>
    <t>TI AG 217</t>
  </si>
  <si>
    <t>TI AD 105</t>
  </si>
  <si>
    <t>PU CB 697</t>
  </si>
</sst>
</file>

<file path=xl/styles.xml><?xml version="1.0" encoding="utf-8"?>
<styleSheet xmlns="http://schemas.openxmlformats.org/spreadsheetml/2006/main">
  <numFmts count="40">
    <numFmt numFmtId="5" formatCode="#,##0\ &quot;CSD&quot;;\-#,##0\ &quot;CSD&quot;"/>
    <numFmt numFmtId="6" formatCode="#,##0\ &quot;CSD&quot;;[Red]\-#,##0\ &quot;CSD&quot;"/>
    <numFmt numFmtId="7" formatCode="#,##0.00\ &quot;CSD&quot;;\-#,##0.00\ &quot;CSD&quot;"/>
    <numFmt numFmtId="8" formatCode="#,##0.00\ &quot;CSD&quot;;[Red]\-#,##0.00\ &quot;CSD&quot;"/>
    <numFmt numFmtId="42" formatCode="_-* #,##0\ &quot;CSD&quot;_-;\-* #,##0\ &quot;CSD&quot;_-;_-* &quot;-&quot;\ &quot;CSD&quot;_-;_-@_-"/>
    <numFmt numFmtId="41" formatCode="_-* #,##0\ _C_S_D_-;\-* #,##0\ _C_S_D_-;_-* &quot;-&quot;\ _C_S_D_-;_-@_-"/>
    <numFmt numFmtId="44" formatCode="_-* #,##0.00\ &quot;CSD&quot;_-;\-* #,##0.00\ &quot;CSD&quot;_-;_-* &quot;-&quot;??\ &quot;CSD&quot;_-;_-@_-"/>
    <numFmt numFmtId="43" formatCode="_-* #,##0.00\ _C_S_D_-;\-* #,##0.00\ _C_S_D_-;_-* &quot;-&quot;??\ _C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#,##0.0"/>
    <numFmt numFmtId="185" formatCode="dd/mm/yyyy;@"/>
    <numFmt numFmtId="186" formatCode="0.0"/>
    <numFmt numFmtId="187" formatCode="0.0_ ;[Red]\-0.0\ "/>
    <numFmt numFmtId="188" formatCode="#,##0.0&quot; litara&quot;"/>
    <numFmt numFmtId="189" formatCode="#,##0.0&quot; lit.&quot;"/>
    <numFmt numFmtId="190" formatCode="mmm/yyyy"/>
    <numFmt numFmtId="191" formatCode="0_ ;[Red]\-0\ "/>
    <numFmt numFmtId="192" formatCode="0.00_ ;[Red]\-0.00\ "/>
    <numFmt numFmtId="193" formatCode="0.0_ ;[Red]\-0.0&quot; lit.&quot;"/>
    <numFmt numFmtId="194" formatCode="[$-81A]d\.\ mmmm\ yyyy"/>
    <numFmt numFmtId="195" formatCode="[$-81A]dddd\,\ d/\ mmmm;@"/>
  </numFmts>
  <fonts count="53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i/>
      <sz val="4"/>
      <name val="Arial"/>
      <family val="2"/>
    </font>
    <font>
      <u val="single"/>
      <sz val="24"/>
      <color indexed="12"/>
      <name val="Arial"/>
      <family val="2"/>
    </font>
    <font>
      <u val="single"/>
      <sz val="24"/>
      <color indexed="36"/>
      <name val="Arial"/>
      <family val="2"/>
    </font>
    <font>
      <b/>
      <i/>
      <sz val="12"/>
      <color indexed="9"/>
      <name val="Arial"/>
      <family val="2"/>
    </font>
    <font>
      <i/>
      <u val="single"/>
      <sz val="10"/>
      <color indexed="12"/>
      <name val="Arial"/>
      <family val="2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i/>
      <sz val="5"/>
      <name val="Arial"/>
      <family val="2"/>
    </font>
    <font>
      <i/>
      <sz val="8"/>
      <color indexed="12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medium">
        <color indexed="12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medium">
        <color indexed="12"/>
      </right>
      <top style="dotted">
        <color indexed="10"/>
      </top>
      <bottom style="medium">
        <color indexed="12"/>
      </bottom>
    </border>
    <border>
      <left style="medium">
        <color indexed="12"/>
      </left>
      <right style="dotted">
        <color indexed="10"/>
      </right>
      <top style="dotted">
        <color indexed="10"/>
      </top>
      <bottom style="medium">
        <color indexed="12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medium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hair"/>
      <bottom style="thick">
        <color indexed="17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 style="hair"/>
      <top style="hair"/>
      <bottom style="thick">
        <color indexed="10"/>
      </bottom>
    </border>
    <border>
      <left style="hair"/>
      <right>
        <color indexed="63"/>
      </right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hair"/>
      <top style="thick">
        <color indexed="10"/>
      </top>
      <bottom style="hair"/>
    </border>
    <border>
      <left style="mediumDashed">
        <color indexed="10"/>
      </left>
      <right style="mediumDashed">
        <color indexed="10"/>
      </right>
      <top style="thick">
        <color indexed="10"/>
      </top>
      <bottom style="thick">
        <color indexed="10"/>
      </bottom>
    </border>
    <border>
      <left style="mediumDashed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Dashed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31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hair"/>
      <right style="hair"/>
      <top>
        <color indexed="63"/>
      </top>
      <bottom style="thick">
        <color indexed="17"/>
      </bottom>
    </border>
    <border>
      <left style="thick">
        <color indexed="17"/>
      </left>
      <right style="hair"/>
      <top>
        <color indexed="63"/>
      </top>
      <bottom style="hair"/>
    </border>
    <border>
      <left style="thick">
        <color indexed="17"/>
      </left>
      <right style="hair"/>
      <top style="hair"/>
      <bottom style="thick">
        <color indexed="17"/>
      </bottom>
    </border>
    <border>
      <left style="hair"/>
      <right style="hair"/>
      <top style="hair"/>
      <bottom style="thick">
        <color indexed="17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17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17"/>
      </right>
      <top style="hair"/>
      <bottom>
        <color indexed="63"/>
      </bottom>
    </border>
    <border>
      <left>
        <color indexed="63"/>
      </left>
      <right style="thick">
        <color indexed="17"/>
      </right>
      <top style="hair"/>
      <bottom style="thick">
        <color indexed="17"/>
      </bottom>
    </border>
    <border>
      <left style="hair"/>
      <right style="thick">
        <color indexed="17"/>
      </right>
      <top>
        <color indexed="63"/>
      </top>
      <bottom>
        <color indexed="63"/>
      </bottom>
    </border>
    <border>
      <left style="hair"/>
      <right style="thick">
        <color indexed="17"/>
      </right>
      <top>
        <color indexed="63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5" fontId="3" fillId="33" borderId="0" xfId="0" applyNumberFormat="1" applyFont="1" applyFill="1" applyBorder="1" applyAlignment="1" applyProtection="1">
      <alignment horizontal="center" vertical="center"/>
      <protection hidden="1"/>
    </xf>
    <xf numFmtId="187" fontId="0" fillId="34" borderId="0" xfId="0" applyNumberFormat="1" applyFill="1" applyAlignment="1" applyProtection="1">
      <alignment vertical="center"/>
      <protection hidden="1"/>
    </xf>
    <xf numFmtId="187" fontId="0" fillId="34" borderId="0" xfId="0" applyNumberFormat="1" applyFill="1" applyBorder="1" applyAlignment="1" applyProtection="1">
      <alignment vertical="center"/>
      <protection hidden="1"/>
    </xf>
    <xf numFmtId="187" fontId="0" fillId="0" borderId="0" xfId="0" applyNumberFormat="1" applyAlignment="1" applyProtection="1">
      <alignment vertical="center"/>
      <protection hidden="1"/>
    </xf>
    <xf numFmtId="187" fontId="3" fillId="34" borderId="0" xfId="0" applyNumberFormat="1" applyFont="1" applyFill="1" applyAlignment="1" applyProtection="1">
      <alignment horizontal="center" vertical="center"/>
      <protection hidden="1"/>
    </xf>
    <xf numFmtId="187" fontId="3" fillId="34" borderId="0" xfId="0" applyNumberFormat="1" applyFont="1" applyFill="1" applyBorder="1" applyAlignment="1" applyProtection="1">
      <alignment horizontal="center" vertical="center"/>
      <protection hidden="1"/>
    </xf>
    <xf numFmtId="187" fontId="3" fillId="0" borderId="0" xfId="0" applyNumberFormat="1" applyFont="1" applyAlignment="1" applyProtection="1">
      <alignment horizontal="center" vertical="center"/>
      <protection hidden="1"/>
    </xf>
    <xf numFmtId="187" fontId="2" fillId="34" borderId="0" xfId="0" applyNumberFormat="1" applyFont="1" applyFill="1" applyAlignment="1" applyProtection="1">
      <alignment horizontal="center" vertical="center"/>
      <protection hidden="1"/>
    </xf>
    <xf numFmtId="187" fontId="2" fillId="34" borderId="0" xfId="0" applyNumberFormat="1" applyFont="1" applyFill="1" applyBorder="1" applyAlignment="1" applyProtection="1">
      <alignment horizontal="center" vertical="center"/>
      <protection hidden="1"/>
    </xf>
    <xf numFmtId="187" fontId="2" fillId="0" borderId="0" xfId="0" applyNumberFormat="1" applyFont="1" applyAlignment="1" applyProtection="1">
      <alignment horizontal="center" vertical="center"/>
      <protection hidden="1"/>
    </xf>
    <xf numFmtId="1" fontId="5" fillId="34" borderId="0" xfId="0" applyNumberFormat="1" applyFont="1" applyFill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 shrinkToFit="1"/>
      <protection hidden="1"/>
    </xf>
    <xf numFmtId="1" fontId="5" fillId="34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87" fontId="0" fillId="34" borderId="11" xfId="0" applyNumberFormat="1" applyFill="1" applyBorder="1" applyAlignment="1" applyProtection="1">
      <alignment vertical="center"/>
      <protection hidden="1"/>
    </xf>
    <xf numFmtId="187" fontId="0" fillId="0" borderId="11" xfId="0" applyNumberFormat="1" applyBorder="1" applyAlignment="1" applyProtection="1">
      <alignment vertical="center"/>
      <protection hidden="1"/>
    </xf>
    <xf numFmtId="187" fontId="2" fillId="0" borderId="0" xfId="0" applyNumberFormat="1" applyFont="1" applyAlignment="1" applyProtection="1">
      <alignment horizontal="left" vertical="center" indent="1" shrinkToFit="1"/>
      <protection hidden="1"/>
    </xf>
    <xf numFmtId="187" fontId="2" fillId="0" borderId="11" xfId="0" applyNumberFormat="1" applyFont="1" applyBorder="1" applyAlignment="1" applyProtection="1">
      <alignment horizontal="left" vertical="center" indent="1" shrinkToFit="1"/>
      <protection hidden="1"/>
    </xf>
    <xf numFmtId="185" fontId="2" fillId="0" borderId="0" xfId="0" applyNumberFormat="1" applyFont="1" applyAlignment="1" applyProtection="1">
      <alignment horizontal="center" vertical="center"/>
      <protection hidden="1"/>
    </xf>
    <xf numFmtId="185" fontId="2" fillId="0" borderId="11" xfId="0" applyNumberFormat="1" applyFont="1" applyBorder="1" applyAlignment="1" applyProtection="1">
      <alignment horizontal="center" vertical="center"/>
      <protection hidden="1"/>
    </xf>
    <xf numFmtId="184" fontId="2" fillId="0" borderId="0" xfId="0" applyNumberFormat="1" applyFont="1" applyAlignment="1" applyProtection="1">
      <alignment horizontal="right" vertical="center" indent="2"/>
      <protection hidden="1"/>
    </xf>
    <xf numFmtId="184" fontId="2" fillId="0" borderId="0" xfId="0" applyNumberFormat="1" applyFont="1" applyAlignment="1" applyProtection="1">
      <alignment vertical="center"/>
      <protection hidden="1"/>
    </xf>
    <xf numFmtId="191" fontId="3" fillId="33" borderId="12" xfId="0" applyNumberFormat="1" applyFont="1" applyFill="1" applyBorder="1" applyAlignment="1" applyProtection="1">
      <alignment horizontal="center" vertical="center" shrinkToFit="1"/>
      <protection hidden="1"/>
    </xf>
    <xf numFmtId="191" fontId="5" fillId="0" borderId="0" xfId="0" applyNumberFormat="1" applyFont="1" applyFill="1" applyAlignment="1" applyProtection="1">
      <alignment horizontal="center" vertical="center" shrinkToFit="1"/>
      <protection hidden="1"/>
    </xf>
    <xf numFmtId="191" fontId="0" fillId="0" borderId="0" xfId="0" applyNumberFormat="1" applyFill="1" applyAlignment="1" applyProtection="1">
      <alignment vertical="center" shrinkToFit="1"/>
      <protection hidden="1"/>
    </xf>
    <xf numFmtId="191" fontId="0" fillId="0" borderId="11" xfId="0" applyNumberFormat="1" applyFill="1" applyBorder="1" applyAlignment="1" applyProtection="1">
      <alignment vertical="center" shrinkToFit="1"/>
      <protection hidden="1"/>
    </xf>
    <xf numFmtId="184" fontId="3" fillId="0" borderId="0" xfId="0" applyNumberFormat="1" applyFont="1" applyAlignment="1" applyProtection="1">
      <alignment horizontal="right" vertical="center"/>
      <protection hidden="1"/>
    </xf>
    <xf numFmtId="187" fontId="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1" fontId="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187" fontId="3" fillId="0" borderId="11" xfId="0" applyNumberFormat="1" applyFont="1" applyFill="1" applyBorder="1" applyAlignment="1" applyProtection="1">
      <alignment horizontal="left" vertical="center" indent="1" shrinkToFit="1"/>
      <protection hidden="1"/>
    </xf>
    <xf numFmtId="184" fontId="3" fillId="0" borderId="11" xfId="0" applyNumberFormat="1" applyFont="1" applyBorder="1" applyAlignment="1" applyProtection="1">
      <alignment horizontal="right" vertical="center"/>
      <protection hidden="1"/>
    </xf>
    <xf numFmtId="187" fontId="3" fillId="35" borderId="13" xfId="0" applyNumberFormat="1" applyFont="1" applyFill="1" applyBorder="1" applyAlignment="1" applyProtection="1">
      <alignment horizontal="left" vertical="center" indent="1" shrinkToFit="1"/>
      <protection hidden="1"/>
    </xf>
    <xf numFmtId="184" fontId="3" fillId="35" borderId="14" xfId="0" applyNumberFormat="1" applyFont="1" applyFill="1" applyBorder="1" applyAlignment="1" applyProtection="1">
      <alignment horizontal="right" vertical="center"/>
      <protection hidden="1"/>
    </xf>
    <xf numFmtId="184" fontId="3" fillId="35" borderId="15" xfId="0" applyNumberFormat="1" applyFont="1" applyFill="1" applyBorder="1" applyAlignment="1" applyProtection="1">
      <alignment horizontal="right" vertical="center"/>
      <protection hidden="1"/>
    </xf>
    <xf numFmtId="187" fontId="13" fillId="35" borderId="16" xfId="0" applyNumberFormat="1" applyFont="1" applyFill="1" applyBorder="1" applyAlignment="1" applyProtection="1">
      <alignment horizontal="left" vertical="center" indent="1" shrinkToFit="1"/>
      <protection hidden="1"/>
    </xf>
    <xf numFmtId="187" fontId="14" fillId="35" borderId="13" xfId="0" applyNumberFormat="1" applyFont="1" applyFill="1" applyBorder="1" applyAlignment="1" applyProtection="1">
      <alignment horizontal="left" vertical="center" indent="1" shrinkToFit="1"/>
      <protection hidden="1"/>
    </xf>
    <xf numFmtId="184" fontId="14" fillId="35" borderId="14" xfId="0" applyNumberFormat="1" applyFont="1" applyFill="1" applyBorder="1" applyAlignment="1" applyProtection="1">
      <alignment horizontal="right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3" fillId="35" borderId="17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3" fillId="35" borderId="18" xfId="0" applyNumberFormat="1" applyFont="1" applyFill="1" applyBorder="1" applyAlignment="1" applyProtection="1">
      <alignment horizontal="center" vertical="center" shrinkToFit="1"/>
      <protection hidden="1"/>
    </xf>
    <xf numFmtId="187" fontId="12" fillId="35" borderId="13" xfId="0" applyNumberFormat="1" applyFont="1" applyFill="1" applyBorder="1" applyAlignment="1" applyProtection="1">
      <alignment horizontal="left" vertical="center" indent="1" shrinkToFit="1"/>
      <protection hidden="1"/>
    </xf>
    <xf numFmtId="195" fontId="2" fillId="0" borderId="11" xfId="0" applyNumberFormat="1" applyFont="1" applyBorder="1" applyAlignment="1" applyProtection="1">
      <alignment horizontal="center" vertical="center" shrinkToFit="1"/>
      <protection hidden="1"/>
    </xf>
    <xf numFmtId="195" fontId="2" fillId="0" borderId="0" xfId="0" applyNumberFormat="1" applyFont="1" applyAlignment="1" applyProtection="1">
      <alignment horizontal="center" vertical="center" shrinkToFit="1"/>
      <protection hidden="1"/>
    </xf>
    <xf numFmtId="0" fontId="9" fillId="33" borderId="19" xfId="53" applyFont="1" applyFill="1" applyBorder="1" applyAlignment="1" applyProtection="1">
      <alignment horizontal="right" vertical="center" indent="1"/>
      <protection/>
    </xf>
    <xf numFmtId="191" fontId="3" fillId="33" borderId="20" xfId="0" applyNumberFormat="1" applyFont="1" applyFill="1" applyBorder="1" applyAlignment="1" applyProtection="1">
      <alignment horizontal="center" vertical="center" shrinkToFit="1"/>
      <protection hidden="1"/>
    </xf>
    <xf numFmtId="185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9" fillId="33" borderId="22" xfId="53" applyFont="1" applyFill="1" applyBorder="1" applyAlignment="1" applyProtection="1">
      <alignment horizontal="right" vertical="center" indent="1"/>
      <protection/>
    </xf>
    <xf numFmtId="184" fontId="10" fillId="0" borderId="23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19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4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3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19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4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5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6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7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5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6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7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8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9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30" xfId="0" applyNumberFormat="1" applyFont="1" applyFill="1" applyBorder="1" applyAlignment="1" applyProtection="1">
      <alignment horizontal="right" vertical="center" indent="2"/>
      <protection hidden="1"/>
    </xf>
    <xf numFmtId="184" fontId="10" fillId="0" borderId="28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29" xfId="0" applyNumberFormat="1" applyFont="1" applyFill="1" applyBorder="1" applyAlignment="1" applyProtection="1">
      <alignment horizontal="right" vertical="center" indent="3"/>
      <protection hidden="1"/>
    </xf>
    <xf numFmtId="184" fontId="10" fillId="0" borderId="30" xfId="0" applyNumberFormat="1" applyFont="1" applyFill="1" applyBorder="1" applyAlignment="1" applyProtection="1">
      <alignment horizontal="right" vertical="center" indent="3"/>
      <protection hidden="1"/>
    </xf>
    <xf numFmtId="184" fontId="8" fillId="36" borderId="31" xfId="0" applyNumberFormat="1" applyFont="1" applyFill="1" applyBorder="1" applyAlignment="1" applyProtection="1">
      <alignment horizontal="center" vertical="center"/>
      <protection hidden="1"/>
    </xf>
    <xf numFmtId="184" fontId="8" fillId="36" borderId="32" xfId="0" applyNumberFormat="1" applyFont="1" applyFill="1" applyBorder="1" applyAlignment="1" applyProtection="1">
      <alignment horizontal="center" vertical="center"/>
      <protection hidden="1"/>
    </xf>
    <xf numFmtId="184" fontId="8" fillId="36" borderId="33" xfId="0" applyNumberFormat="1" applyFont="1" applyFill="1" applyBorder="1" applyAlignment="1" applyProtection="1">
      <alignment horizontal="right" vertical="center" indent="2"/>
      <protection hidden="1"/>
    </xf>
    <xf numFmtId="184" fontId="8" fillId="36" borderId="31" xfId="0" applyNumberFormat="1" applyFont="1" applyFill="1" applyBorder="1" applyAlignment="1" applyProtection="1">
      <alignment horizontal="right" vertical="center" indent="2"/>
      <protection hidden="1"/>
    </xf>
    <xf numFmtId="184" fontId="2" fillId="0" borderId="34" xfId="0" applyNumberFormat="1" applyFont="1" applyBorder="1" applyAlignment="1" applyProtection="1">
      <alignment horizontal="center" vertical="center"/>
      <protection hidden="1"/>
    </xf>
    <xf numFmtId="184" fontId="2" fillId="0" borderId="35" xfId="0" applyNumberFormat="1" applyFont="1" applyBorder="1" applyAlignment="1" applyProtection="1">
      <alignment horizontal="center" vertical="center"/>
      <protection hidden="1"/>
    </xf>
    <xf numFmtId="184" fontId="2" fillId="0" borderId="36" xfId="0" applyNumberFormat="1" applyFont="1" applyBorder="1" applyAlignment="1" applyProtection="1">
      <alignment horizontal="center" vertical="center"/>
      <protection hidden="1"/>
    </xf>
    <xf numFmtId="184" fontId="2" fillId="37" borderId="37" xfId="0" applyNumberFormat="1" applyFont="1" applyFill="1" applyBorder="1" applyAlignment="1" applyProtection="1">
      <alignment horizontal="center" vertical="center" shrinkToFit="1"/>
      <protection hidden="1"/>
    </xf>
    <xf numFmtId="191" fontId="15" fillId="0" borderId="38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91" fontId="15" fillId="0" borderId="39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85" fontId="2" fillId="0" borderId="10" xfId="0" applyNumberFormat="1" applyFont="1" applyBorder="1" applyAlignment="1" applyProtection="1">
      <alignment horizontal="center" vertical="center" wrapText="1"/>
      <protection hidden="1"/>
    </xf>
    <xf numFmtId="185" fontId="2" fillId="0" borderId="40" xfId="0" applyNumberFormat="1" applyFont="1" applyBorder="1" applyAlignment="1" applyProtection="1">
      <alignment horizontal="center" vertical="center" wrapText="1"/>
      <protection hidden="1"/>
    </xf>
    <xf numFmtId="187" fontId="2" fillId="0" borderId="10" xfId="0" applyNumberFormat="1" applyFont="1" applyBorder="1" applyAlignment="1" applyProtection="1">
      <alignment horizontal="center" vertical="center" shrinkToFit="1"/>
      <protection hidden="1"/>
    </xf>
    <xf numFmtId="187" fontId="2" fillId="0" borderId="40" xfId="0" applyNumberFormat="1" applyFont="1" applyBorder="1" applyAlignment="1" applyProtection="1">
      <alignment horizontal="center" vertical="center" shrinkToFit="1"/>
      <protection hidden="1"/>
    </xf>
    <xf numFmtId="184" fontId="2" fillId="37" borderId="41" xfId="0" applyNumberFormat="1" applyFont="1" applyFill="1" applyBorder="1" applyAlignment="1" applyProtection="1">
      <alignment horizontal="center" vertical="center"/>
      <protection hidden="1"/>
    </xf>
    <xf numFmtId="184" fontId="2" fillId="0" borderId="42" xfId="0" applyNumberFormat="1" applyFont="1" applyBorder="1" applyAlignment="1" applyProtection="1">
      <alignment horizontal="center" vertical="center"/>
      <protection hidden="1"/>
    </xf>
    <xf numFmtId="189" fontId="16" fillId="33" borderId="19" xfId="53" applyNumberFormat="1" applyFont="1" applyFill="1" applyBorder="1" applyAlignment="1" applyProtection="1">
      <alignment horizontal="right" vertical="center" indent="1" shrinkToFit="1"/>
      <protection hidden="1"/>
    </xf>
    <xf numFmtId="189" fontId="3" fillId="33" borderId="22" xfId="0" applyNumberFormat="1" applyFont="1" applyFill="1" applyBorder="1" applyAlignment="1" applyProtection="1">
      <alignment horizontal="right" vertical="center" indent="1" shrinkToFit="1"/>
      <protection hidden="1"/>
    </xf>
    <xf numFmtId="184" fontId="10" fillId="0" borderId="43" xfId="0" applyNumberFormat="1" applyFont="1" applyFill="1" applyBorder="1" applyAlignment="1" applyProtection="1">
      <alignment horizontal="right" vertical="center" indent="2"/>
      <protection hidden="1"/>
    </xf>
    <xf numFmtId="189" fontId="3" fillId="33" borderId="19" xfId="0" applyNumberFormat="1" applyFont="1" applyFill="1" applyBorder="1" applyAlignment="1" applyProtection="1">
      <alignment horizontal="right" vertical="center" indent="1" shrinkToFit="1"/>
      <protection hidden="1"/>
    </xf>
    <xf numFmtId="189" fontId="11" fillId="33" borderId="44" xfId="0" applyNumberFormat="1" applyFont="1" applyFill="1" applyBorder="1" applyAlignment="1" applyProtection="1">
      <alignment horizontal="right" vertical="center" indent="1" shrinkToFit="1"/>
      <protection hidden="1"/>
    </xf>
    <xf numFmtId="189" fontId="11" fillId="33" borderId="45" xfId="0" applyNumberFormat="1" applyFont="1" applyFill="1" applyBorder="1" applyAlignment="1" applyProtection="1">
      <alignment horizontal="right" vertical="center" indent="1" shrinkToFit="1"/>
      <protection hidden="1"/>
    </xf>
    <xf numFmtId="189" fontId="17" fillId="33" borderId="46" xfId="0" applyNumberFormat="1" applyFont="1" applyFill="1" applyBorder="1" applyAlignment="1" applyProtection="1">
      <alignment horizontal="right" vertical="center" indent="1" shrinkToFit="1"/>
      <protection hidden="1"/>
    </xf>
    <xf numFmtId="189" fontId="17" fillId="33" borderId="47" xfId="0" applyNumberFormat="1" applyFont="1" applyFill="1" applyBorder="1" applyAlignment="1" applyProtection="1">
      <alignment horizontal="right" vertical="center" indent="1" shrinkToFit="1"/>
      <protection hidden="1"/>
    </xf>
    <xf numFmtId="189" fontId="11" fillId="33" borderId="22" xfId="0" applyNumberFormat="1" applyFont="1" applyFill="1" applyBorder="1" applyAlignment="1" applyProtection="1">
      <alignment horizontal="right" vertical="center" indent="1" shrinkToFit="1"/>
      <protection hidden="1"/>
    </xf>
    <xf numFmtId="189" fontId="11" fillId="33" borderId="48" xfId="0" applyNumberFormat="1" applyFont="1" applyFill="1" applyBorder="1" applyAlignment="1" applyProtection="1">
      <alignment horizontal="right" vertical="center" indent="1" shrinkToFit="1"/>
      <protection hidden="1"/>
    </xf>
    <xf numFmtId="184" fontId="10" fillId="0" borderId="43" xfId="0" applyNumberFormat="1" applyFont="1" applyFill="1" applyBorder="1" applyAlignment="1" applyProtection="1">
      <alignment horizontal="right" vertical="center" indent="3"/>
      <protection hidden="1"/>
    </xf>
    <xf numFmtId="186" fontId="2" fillId="37" borderId="41" xfId="0" applyNumberFormat="1" applyFont="1" applyFill="1" applyBorder="1" applyAlignment="1" applyProtection="1">
      <alignment horizontal="center" vertical="center" wrapText="1"/>
      <protection hidden="1"/>
    </xf>
    <xf numFmtId="186" fontId="2" fillId="37" borderId="49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184" fontId="4" fillId="37" borderId="37" xfId="0" applyNumberFormat="1" applyFont="1" applyFill="1" applyBorder="1" applyAlignment="1" applyProtection="1">
      <alignment horizontal="center" vertical="center" shrinkToFit="1"/>
      <protection hidden="1"/>
    </xf>
    <xf numFmtId="184" fontId="4" fillId="37" borderId="50" xfId="0" applyNumberFormat="1" applyFont="1" applyFill="1" applyBorder="1" applyAlignment="1" applyProtection="1">
      <alignment horizontal="center" vertical="center" shrinkToFit="1"/>
      <protection hidden="1"/>
    </xf>
    <xf numFmtId="184" fontId="2" fillId="37" borderId="37" xfId="0" applyNumberFormat="1" applyFont="1" applyFill="1" applyBorder="1" applyAlignment="1" applyProtection="1">
      <alignment horizontal="right" vertical="center" indent="2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10</xdr:row>
      <xdr:rowOff>85725</xdr:rowOff>
    </xdr:from>
    <xdr:to>
      <xdr:col>23</xdr:col>
      <xdr:colOff>19050</xdr:colOff>
      <xdr:row>14</xdr:row>
      <xdr:rowOff>38100</xdr:rowOff>
    </xdr:to>
    <xdr:sp>
      <xdr:nvSpPr>
        <xdr:cNvPr id="1" name="Line 72"/>
        <xdr:cNvSpPr>
          <a:spLocks/>
        </xdr:cNvSpPr>
      </xdr:nvSpPr>
      <xdr:spPr>
        <a:xfrm flipV="1">
          <a:off x="5934075" y="1609725"/>
          <a:ext cx="619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10</xdr:row>
      <xdr:rowOff>47625</xdr:rowOff>
    </xdr:from>
    <xdr:to>
      <xdr:col>23</xdr:col>
      <xdr:colOff>38100</xdr:colOff>
      <xdr:row>12</xdr:row>
      <xdr:rowOff>114300</xdr:rowOff>
    </xdr:to>
    <xdr:sp>
      <xdr:nvSpPr>
        <xdr:cNvPr id="2" name="Line 73"/>
        <xdr:cNvSpPr>
          <a:spLocks/>
        </xdr:cNvSpPr>
      </xdr:nvSpPr>
      <xdr:spPr>
        <a:xfrm flipV="1">
          <a:off x="5876925" y="1571625"/>
          <a:ext cx="695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152400</xdr:rowOff>
    </xdr:from>
    <xdr:to>
      <xdr:col>26</xdr:col>
      <xdr:colOff>333375</xdr:colOff>
      <xdr:row>17</xdr:row>
      <xdr:rowOff>28575</xdr:rowOff>
    </xdr:to>
    <xdr:sp>
      <xdr:nvSpPr>
        <xdr:cNvPr id="3" name="Rectangle 74"/>
        <xdr:cNvSpPr>
          <a:spLocks/>
        </xdr:cNvSpPr>
      </xdr:nvSpPr>
      <xdr:spPr>
        <a:xfrm>
          <a:off x="6572250" y="1514475"/>
          <a:ext cx="21240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Može li da se neponavljaju iznosi, nego da u celiji V13 bude "1" u W13 ostane "120,0", a u V15 bude "2" i u W15 da izbaci "303,0" a ne kao što sada kod svakog novog unosa pokaže isto - novo stanje u svim celijama istog nazivnika?</a:t>
          </a:r>
        </a:p>
      </xdr:txBody>
    </xdr:sp>
    <xdr:clientData/>
  </xdr:twoCellAnchor>
  <xdr:twoCellAnchor>
    <xdr:from>
      <xdr:col>20</xdr:col>
      <xdr:colOff>819150</xdr:colOff>
      <xdr:row>11</xdr:row>
      <xdr:rowOff>38100</xdr:rowOff>
    </xdr:from>
    <xdr:to>
      <xdr:col>21</xdr:col>
      <xdr:colOff>19050</xdr:colOff>
      <xdr:row>12</xdr:row>
      <xdr:rowOff>28575</xdr:rowOff>
    </xdr:to>
    <xdr:sp>
      <xdr:nvSpPr>
        <xdr:cNvPr id="4" name="Rectangle 75"/>
        <xdr:cNvSpPr>
          <a:spLocks/>
        </xdr:cNvSpPr>
      </xdr:nvSpPr>
      <xdr:spPr>
        <a:xfrm>
          <a:off x="5600700" y="1724025"/>
          <a:ext cx="13335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809625</xdr:colOff>
      <xdr:row>13</xdr:row>
      <xdr:rowOff>38100</xdr:rowOff>
    </xdr:from>
    <xdr:to>
      <xdr:col>21</xdr:col>
      <xdr:colOff>9525</xdr:colOff>
      <xdr:row>14</xdr:row>
      <xdr:rowOff>28575</xdr:rowOff>
    </xdr:to>
    <xdr:sp>
      <xdr:nvSpPr>
        <xdr:cNvPr id="5" name="Rectangle 76"/>
        <xdr:cNvSpPr>
          <a:spLocks/>
        </xdr:cNvSpPr>
      </xdr:nvSpPr>
      <xdr:spPr>
        <a:xfrm>
          <a:off x="5591175" y="2047875"/>
          <a:ext cx="13335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61933"/>
  <sheetViews>
    <sheetView showZeros="0" tabSelected="1" zoomScale="150" zoomScaleNormal="150" zoomScalePageLayoutView="0" workbookViewId="0" topLeftCell="D1">
      <pane ySplit="6" topLeftCell="A7" activePane="bottomLeft" state="frozen"/>
      <selection pane="topLeft" activeCell="A1" sqref="A1"/>
      <selection pane="bottomLeft" activeCell="W13" sqref="W13"/>
    </sheetView>
  </sheetViews>
  <sheetFormatPr defaultColWidth="9.140625" defaultRowHeight="12.75"/>
  <cols>
    <col min="1" max="1" width="0.71875" style="2" customWidth="1"/>
    <col min="2" max="2" width="2.7109375" style="26" customWidth="1"/>
    <col min="3" max="3" width="11.140625" style="20" customWidth="1"/>
    <col min="4" max="4" width="22.140625" style="18" customWidth="1"/>
    <col min="5" max="9" width="2.28125" style="22" customWidth="1"/>
    <col min="10" max="14" width="2.28125" style="23" customWidth="1"/>
    <col min="15" max="19" width="2.28125" style="22" customWidth="1"/>
    <col min="20" max="20" width="0.71875" style="3" customWidth="1"/>
    <col min="21" max="21" width="14.00390625" style="29" customWidth="1"/>
    <col min="22" max="22" width="3.57421875" style="39" customWidth="1"/>
    <col min="23" max="23" width="8.7109375" style="28" customWidth="1"/>
    <col min="24" max="16384" width="9.140625" style="4" customWidth="1"/>
  </cols>
  <sheetData>
    <row r="1" spans="1:23" s="7" customFormat="1" ht="12.75" customHeight="1">
      <c r="A1" s="5"/>
      <c r="B1" s="24"/>
      <c r="C1" s="1"/>
      <c r="D1" s="46"/>
      <c r="E1" s="84"/>
      <c r="F1" s="84"/>
      <c r="G1" s="84"/>
      <c r="H1" s="84"/>
      <c r="I1" s="84"/>
      <c r="J1" s="87"/>
      <c r="K1" s="87"/>
      <c r="L1" s="87"/>
      <c r="M1" s="87"/>
      <c r="N1" s="87"/>
      <c r="O1" s="88"/>
      <c r="P1" s="88"/>
      <c r="Q1" s="88"/>
      <c r="R1" s="88"/>
      <c r="S1" s="89"/>
      <c r="T1" s="6"/>
      <c r="U1" s="33"/>
      <c r="V1" s="40"/>
      <c r="W1" s="34"/>
    </row>
    <row r="2" spans="1:23" s="7" customFormat="1" ht="12.75" customHeight="1">
      <c r="A2" s="5"/>
      <c r="B2" s="24"/>
      <c r="C2" s="1"/>
      <c r="D2" s="46" t="s">
        <v>9</v>
      </c>
      <c r="E2" s="87">
        <f>SUM(E7:I35)</f>
        <v>2000</v>
      </c>
      <c r="F2" s="87"/>
      <c r="G2" s="87"/>
      <c r="H2" s="87"/>
      <c r="I2" s="87"/>
      <c r="J2" s="87">
        <f>SUM(J7:N35)</f>
        <v>1854</v>
      </c>
      <c r="K2" s="87"/>
      <c r="L2" s="87"/>
      <c r="M2" s="87"/>
      <c r="N2" s="87"/>
      <c r="O2" s="90">
        <f>E2-J2</f>
        <v>146</v>
      </c>
      <c r="P2" s="90"/>
      <c r="Q2" s="90"/>
      <c r="R2" s="90"/>
      <c r="S2" s="91"/>
      <c r="T2" s="6"/>
      <c r="U2" s="43"/>
      <c r="V2" s="40">
        <f>COUNTIF(D$7:D$6679,U2)</f>
        <v>0</v>
      </c>
      <c r="W2" s="34">
        <f>SUMIF(D$7:D$6753,U2,J$7:N$6753)</f>
        <v>0</v>
      </c>
    </row>
    <row r="3" spans="1:23" s="7" customFormat="1" ht="12.75" customHeight="1" thickBot="1">
      <c r="A3" s="5"/>
      <c r="B3" s="47"/>
      <c r="C3" s="48"/>
      <c r="D3" s="49" t="s">
        <v>10</v>
      </c>
      <c r="E3" s="85">
        <f>SUM(E36:I117)</f>
        <v>0</v>
      </c>
      <c r="F3" s="85"/>
      <c r="G3" s="85"/>
      <c r="H3" s="85"/>
      <c r="I3" s="85"/>
      <c r="J3" s="85">
        <f>SUM(J36:N117)</f>
        <v>0</v>
      </c>
      <c r="K3" s="85"/>
      <c r="L3" s="85"/>
      <c r="M3" s="85"/>
      <c r="N3" s="85"/>
      <c r="O3" s="92">
        <f>E3-J3</f>
        <v>0</v>
      </c>
      <c r="P3" s="92"/>
      <c r="Q3" s="92"/>
      <c r="R3" s="92"/>
      <c r="S3" s="93"/>
      <c r="T3" s="6"/>
      <c r="U3" s="33"/>
      <c r="V3" s="40">
        <f>COUNTIF(D$7:D$6679,U3)</f>
        <v>0</v>
      </c>
      <c r="W3" s="34">
        <f>SUMIF(D$7:D$6753,U3,J$7:N$6753)</f>
        <v>0</v>
      </c>
    </row>
    <row r="4" spans="1:23" s="10" customFormat="1" ht="12.75" customHeight="1" thickTop="1">
      <c r="A4" s="8"/>
      <c r="B4" s="76" t="s">
        <v>2</v>
      </c>
      <c r="C4" s="78" t="s">
        <v>0</v>
      </c>
      <c r="D4" s="80" t="s">
        <v>1</v>
      </c>
      <c r="E4" s="82" t="s">
        <v>3</v>
      </c>
      <c r="F4" s="82"/>
      <c r="G4" s="82"/>
      <c r="H4" s="82"/>
      <c r="I4" s="82"/>
      <c r="J4" s="82" t="s">
        <v>4</v>
      </c>
      <c r="K4" s="82"/>
      <c r="L4" s="82"/>
      <c r="M4" s="82"/>
      <c r="N4" s="82"/>
      <c r="O4" s="95" t="s">
        <v>5</v>
      </c>
      <c r="P4" s="95"/>
      <c r="Q4" s="95"/>
      <c r="R4" s="95"/>
      <c r="S4" s="96"/>
      <c r="T4" s="9"/>
      <c r="U4" s="37"/>
      <c r="V4" s="40">
        <f>COUNTIF(D$7:D$6679,U4)</f>
        <v>0</v>
      </c>
      <c r="W4" s="38">
        <f>SUMIF(D$7:D$6753,U4,J$7:N$6753)</f>
        <v>0</v>
      </c>
    </row>
    <row r="5" spans="1:23" s="10" customFormat="1" ht="12.75" customHeight="1" thickBot="1">
      <c r="A5" s="8"/>
      <c r="B5" s="77"/>
      <c r="C5" s="79"/>
      <c r="D5" s="81"/>
      <c r="E5" s="100">
        <f>(E61933)</f>
        <v>2000</v>
      </c>
      <c r="F5" s="100"/>
      <c r="G5" s="100"/>
      <c r="H5" s="100"/>
      <c r="I5" s="100"/>
      <c r="J5" s="75">
        <f>(J61933)</f>
        <v>1854</v>
      </c>
      <c r="K5" s="75"/>
      <c r="L5" s="75"/>
      <c r="M5" s="75"/>
      <c r="N5" s="75"/>
      <c r="O5" s="98">
        <f>SUM(E61933-J61933)</f>
        <v>146</v>
      </c>
      <c r="P5" s="98"/>
      <c r="Q5" s="98"/>
      <c r="R5" s="98"/>
      <c r="S5" s="99"/>
      <c r="T5" s="9"/>
      <c r="U5" s="36"/>
      <c r="V5" s="42">
        <f>COUNTIF(D$7:D$6679,U5)</f>
        <v>0</v>
      </c>
      <c r="W5" s="35">
        <f>SUMIF(D$7:D$6753,U5,J$7:N$6753)</f>
        <v>0</v>
      </c>
    </row>
    <row r="6" spans="1:23" s="15" customFormat="1" ht="5.25" customHeight="1" thickTop="1">
      <c r="A6" s="11"/>
      <c r="B6" s="25"/>
      <c r="C6" s="12">
        <v>1</v>
      </c>
      <c r="D6" s="13">
        <v>2</v>
      </c>
      <c r="E6" s="97">
        <v>3</v>
      </c>
      <c r="F6" s="97"/>
      <c r="G6" s="97"/>
      <c r="H6" s="97"/>
      <c r="I6" s="97"/>
      <c r="J6" s="97">
        <v>4</v>
      </c>
      <c r="K6" s="97"/>
      <c r="L6" s="97"/>
      <c r="M6" s="97"/>
      <c r="N6" s="97"/>
      <c r="O6" s="97">
        <v>5</v>
      </c>
      <c r="P6" s="97"/>
      <c r="Q6" s="97"/>
      <c r="R6" s="97"/>
      <c r="S6" s="97"/>
      <c r="T6" s="14"/>
      <c r="U6" s="30"/>
      <c r="V6" s="39"/>
      <c r="W6" s="28"/>
    </row>
    <row r="7" spans="3:24" ht="12.75">
      <c r="C7" s="45">
        <v>40497</v>
      </c>
      <c r="D7" s="18" t="s">
        <v>13</v>
      </c>
      <c r="E7" s="50">
        <v>2000</v>
      </c>
      <c r="F7" s="51"/>
      <c r="G7" s="51"/>
      <c r="H7" s="51"/>
      <c r="I7" s="52"/>
      <c r="J7" s="53"/>
      <c r="K7" s="54"/>
      <c r="L7" s="54"/>
      <c r="M7" s="54"/>
      <c r="N7" s="55"/>
      <c r="O7" s="50">
        <v>2000</v>
      </c>
      <c r="P7" s="51"/>
      <c r="Q7" s="51"/>
      <c r="R7" s="51"/>
      <c r="S7" s="52"/>
      <c r="U7" s="29" t="str">
        <f aca="true" t="shared" si="0" ref="U7:U32">D7</f>
        <v>MEHANIZACIJA</v>
      </c>
      <c r="V7" s="39">
        <f>COUNTIF(D$7:D7,U7)</f>
        <v>1</v>
      </c>
      <c r="W7" s="28">
        <f>SUMIF(D$7:D7,U7,J$7:J7)</f>
        <v>0</v>
      </c>
      <c r="X7" s="4" t="str">
        <f ca="1">INDIRECT("d"&amp;ROW(J7))</f>
        <v>MEHANIZACIJA</v>
      </c>
    </row>
    <row r="8" spans="3:23" ht="12.75">
      <c r="C8" s="45"/>
      <c r="D8" s="18" t="s">
        <v>14</v>
      </c>
      <c r="E8" s="50"/>
      <c r="F8" s="51"/>
      <c r="G8" s="51"/>
      <c r="H8" s="51"/>
      <c r="I8" s="52"/>
      <c r="J8" s="53">
        <v>102</v>
      </c>
      <c r="K8" s="54"/>
      <c r="L8" s="54"/>
      <c r="M8" s="54"/>
      <c r="N8" s="55"/>
      <c r="O8" s="50">
        <f aca="true" t="shared" si="1" ref="O8:O68">IF(AND(E8="",J8=""),"",O7+E8-J8)</f>
        <v>1898</v>
      </c>
      <c r="P8" s="51"/>
      <c r="Q8" s="51"/>
      <c r="R8" s="51"/>
      <c r="S8" s="52"/>
      <c r="U8" s="29" t="str">
        <f t="shared" si="0"/>
        <v>TI AF 274</v>
      </c>
      <c r="V8" s="39">
        <f>COUNTIF(D$7:D8,U8)</f>
        <v>1</v>
      </c>
      <c r="W8" s="28">
        <f>SUMIF(D$7:D8,U8,J$7:J8)</f>
        <v>102</v>
      </c>
    </row>
    <row r="9" spans="3:23" ht="12.75">
      <c r="C9" s="45"/>
      <c r="D9" s="18" t="s">
        <v>15</v>
      </c>
      <c r="E9" s="50"/>
      <c r="F9" s="51"/>
      <c r="G9" s="51"/>
      <c r="H9" s="51"/>
      <c r="I9" s="52"/>
      <c r="J9" s="53">
        <v>101</v>
      </c>
      <c r="K9" s="54"/>
      <c r="L9" s="54"/>
      <c r="M9" s="54"/>
      <c r="N9" s="55"/>
      <c r="O9" s="50">
        <f t="shared" si="1"/>
        <v>1797</v>
      </c>
      <c r="P9" s="51"/>
      <c r="Q9" s="51"/>
      <c r="R9" s="51"/>
      <c r="S9" s="52"/>
      <c r="U9" s="29" t="str">
        <f t="shared" si="0"/>
        <v>TI AF 086</v>
      </c>
      <c r="V9" s="39">
        <f>COUNTIF(D$7:D9,U9)</f>
        <v>1</v>
      </c>
      <c r="W9" s="28">
        <f>SUMIF(D$7:D9,U9,J$7:J9)</f>
        <v>101</v>
      </c>
    </row>
    <row r="10" spans="3:23" ht="12.75">
      <c r="C10" s="45"/>
      <c r="D10" s="18" t="s">
        <v>16</v>
      </c>
      <c r="E10" s="50"/>
      <c r="F10" s="51"/>
      <c r="G10" s="51"/>
      <c r="H10" s="51"/>
      <c r="I10" s="52"/>
      <c r="J10" s="53">
        <v>101</v>
      </c>
      <c r="K10" s="54"/>
      <c r="L10" s="54"/>
      <c r="M10" s="54"/>
      <c r="N10" s="55"/>
      <c r="O10" s="50">
        <f t="shared" si="1"/>
        <v>1696</v>
      </c>
      <c r="P10" s="51"/>
      <c r="Q10" s="51"/>
      <c r="R10" s="51"/>
      <c r="S10" s="52"/>
      <c r="U10" s="29" t="str">
        <f t="shared" si="0"/>
        <v>TI AB 608</v>
      </c>
      <c r="V10" s="39">
        <f>COUNTIF(D$7:D10,U10)</f>
        <v>1</v>
      </c>
      <c r="W10" s="28">
        <f>SUMIF(D$7:D10,U10,J$7:J10)</f>
        <v>101</v>
      </c>
    </row>
    <row r="11" spans="3:23" ht="12.75">
      <c r="C11" s="45"/>
      <c r="D11" s="18" t="s">
        <v>11</v>
      </c>
      <c r="E11" s="50"/>
      <c r="F11" s="51"/>
      <c r="G11" s="51"/>
      <c r="H11" s="51"/>
      <c r="I11" s="52"/>
      <c r="J11" s="53">
        <v>22</v>
      </c>
      <c r="K11" s="54"/>
      <c r="L11" s="54"/>
      <c r="M11" s="54"/>
      <c r="N11" s="55"/>
      <c r="O11" s="50">
        <f t="shared" si="1"/>
        <v>1674</v>
      </c>
      <c r="P11" s="51"/>
      <c r="Q11" s="51"/>
      <c r="R11" s="51"/>
      <c r="S11" s="52"/>
      <c r="U11" s="29" t="str">
        <f t="shared" si="0"/>
        <v>KO3-J-004</v>
      </c>
      <c r="V11" s="39">
        <f>COUNTIF(D$7:D11,U11)</f>
        <v>1</v>
      </c>
      <c r="W11" s="28">
        <f>SUMIF(D$7:D11,U11,J$7:J11)</f>
        <v>22</v>
      </c>
    </row>
    <row r="12" spans="3:23" ht="12.75">
      <c r="C12" s="45"/>
      <c r="D12" s="18" t="s">
        <v>17</v>
      </c>
      <c r="E12" s="50"/>
      <c r="F12" s="51"/>
      <c r="G12" s="51"/>
      <c r="H12" s="51"/>
      <c r="I12" s="52"/>
      <c r="J12" s="53">
        <v>23</v>
      </c>
      <c r="K12" s="54"/>
      <c r="L12" s="54"/>
      <c r="M12" s="54"/>
      <c r="N12" s="55"/>
      <c r="O12" s="50">
        <f t="shared" si="1"/>
        <v>1651</v>
      </c>
      <c r="P12" s="51"/>
      <c r="Q12" s="51"/>
      <c r="R12" s="51"/>
      <c r="S12" s="52"/>
      <c r="U12" s="29" t="str">
        <f t="shared" si="0"/>
        <v>TI AD 585</v>
      </c>
      <c r="V12" s="39">
        <f>COUNTIF(D$7:D12,U12)</f>
        <v>1</v>
      </c>
      <c r="W12" s="28">
        <f>SUMIF(D$7:D12,U12,J$7:J12)</f>
        <v>23</v>
      </c>
    </row>
    <row r="13" spans="3:23" ht="12.75">
      <c r="C13" s="45"/>
      <c r="D13" s="18" t="s">
        <v>7</v>
      </c>
      <c r="E13" s="50"/>
      <c r="F13" s="51"/>
      <c r="G13" s="51"/>
      <c r="H13" s="51"/>
      <c r="I13" s="52"/>
      <c r="J13" s="53">
        <v>120</v>
      </c>
      <c r="K13" s="54"/>
      <c r="L13" s="54"/>
      <c r="M13" s="54"/>
      <c r="N13" s="55"/>
      <c r="O13" s="50">
        <f t="shared" si="1"/>
        <v>1531</v>
      </c>
      <c r="P13" s="51"/>
      <c r="Q13" s="51"/>
      <c r="R13" s="51"/>
      <c r="S13" s="52"/>
      <c r="U13" s="29" t="str">
        <f t="shared" si="0"/>
        <v>W180C VOLVO ROVOKOPAČ</v>
      </c>
      <c r="V13" s="39">
        <f>COUNTIF(D$7:D13,U13)</f>
        <v>1</v>
      </c>
      <c r="W13" s="28">
        <f>SUMIF(D$7:D13,U13,J$7:J13)</f>
        <v>120</v>
      </c>
    </row>
    <row r="14" spans="3:23" ht="12.75">
      <c r="C14" s="45">
        <v>40498</v>
      </c>
      <c r="D14" s="18" t="s">
        <v>18</v>
      </c>
      <c r="E14" s="50"/>
      <c r="F14" s="51"/>
      <c r="G14" s="51"/>
      <c r="H14" s="51"/>
      <c r="I14" s="52"/>
      <c r="J14" s="53">
        <v>47</v>
      </c>
      <c r="K14" s="54"/>
      <c r="L14" s="54"/>
      <c r="M14" s="54"/>
      <c r="N14" s="55"/>
      <c r="O14" s="50">
        <f t="shared" si="1"/>
        <v>1484</v>
      </c>
      <c r="P14" s="51"/>
      <c r="Q14" s="51"/>
      <c r="R14" s="51"/>
      <c r="S14" s="52"/>
      <c r="U14" s="29" t="str">
        <f t="shared" si="0"/>
        <v>TI AD 371</v>
      </c>
      <c r="V14" s="39">
        <f>COUNTIF(D$7:D14,U14)</f>
        <v>1</v>
      </c>
      <c r="W14" s="28">
        <f>SUMIF(D$7:D14,U14,J$7:J14)</f>
        <v>47</v>
      </c>
    </row>
    <row r="15" spans="3:23" ht="12.75">
      <c r="C15" s="45"/>
      <c r="D15" s="18" t="s">
        <v>7</v>
      </c>
      <c r="E15" s="50"/>
      <c r="F15" s="51"/>
      <c r="G15" s="51"/>
      <c r="H15" s="51"/>
      <c r="I15" s="52"/>
      <c r="J15" s="53">
        <v>183</v>
      </c>
      <c r="K15" s="54"/>
      <c r="L15" s="54"/>
      <c r="M15" s="54"/>
      <c r="N15" s="55"/>
      <c r="O15" s="50">
        <f t="shared" si="1"/>
        <v>1301</v>
      </c>
      <c r="P15" s="51"/>
      <c r="Q15" s="51"/>
      <c r="R15" s="51"/>
      <c r="S15" s="52"/>
      <c r="U15" s="29" t="str">
        <f t="shared" si="0"/>
        <v>W180C VOLVO ROVOKOPAČ</v>
      </c>
      <c r="V15" s="39">
        <f>COUNTIF(D$7:D15,U15)</f>
        <v>2</v>
      </c>
      <c r="W15" s="28">
        <f>SUMIF(D$7:D15,U15,J$7:J15)</f>
        <v>303</v>
      </c>
    </row>
    <row r="16" spans="3:23" ht="12.75">
      <c r="C16" s="45"/>
      <c r="D16" s="18" t="s">
        <v>15</v>
      </c>
      <c r="E16" s="50"/>
      <c r="F16" s="51"/>
      <c r="G16" s="51"/>
      <c r="H16" s="51"/>
      <c r="I16" s="52"/>
      <c r="J16" s="53">
        <v>120</v>
      </c>
      <c r="K16" s="54"/>
      <c r="L16" s="54"/>
      <c r="M16" s="54"/>
      <c r="N16" s="55"/>
      <c r="O16" s="50">
        <f t="shared" si="1"/>
        <v>1181</v>
      </c>
      <c r="P16" s="51"/>
      <c r="Q16" s="51"/>
      <c r="R16" s="51"/>
      <c r="S16" s="52"/>
      <c r="U16" s="29" t="str">
        <f t="shared" si="0"/>
        <v>TI AF 086</v>
      </c>
      <c r="V16" s="39">
        <f>COUNTIF(D$7:D16,U16)</f>
        <v>2</v>
      </c>
      <c r="W16" s="28">
        <f>SUMIF(D$7:D16,U16,J$7:J16)</f>
        <v>221</v>
      </c>
    </row>
    <row r="17" spans="3:23" ht="12.75">
      <c r="C17" s="45">
        <v>40499</v>
      </c>
      <c r="D17" s="18" t="s">
        <v>19</v>
      </c>
      <c r="E17" s="50"/>
      <c r="F17" s="51"/>
      <c r="G17" s="51"/>
      <c r="H17" s="51"/>
      <c r="I17" s="52"/>
      <c r="J17" s="53">
        <v>122</v>
      </c>
      <c r="K17" s="54"/>
      <c r="L17" s="54"/>
      <c r="M17" s="54"/>
      <c r="N17" s="55"/>
      <c r="O17" s="50">
        <f t="shared" si="1"/>
        <v>1059</v>
      </c>
      <c r="P17" s="51"/>
      <c r="Q17" s="51"/>
      <c r="R17" s="51"/>
      <c r="S17" s="52"/>
      <c r="U17" s="29" t="str">
        <f t="shared" si="0"/>
        <v>TI AA 276</v>
      </c>
      <c r="V17" s="39">
        <f>COUNTIF(D$7:D17,U17)</f>
        <v>1</v>
      </c>
      <c r="W17" s="28">
        <f>SUMIF(D$7:D17,U17,J$7:J17)</f>
        <v>122</v>
      </c>
    </row>
    <row r="18" spans="3:23" ht="12.75">
      <c r="C18" s="45"/>
      <c r="D18" s="18" t="s">
        <v>8</v>
      </c>
      <c r="E18" s="50"/>
      <c r="F18" s="51"/>
      <c r="G18" s="51"/>
      <c r="H18" s="51"/>
      <c r="I18" s="52"/>
      <c r="J18" s="53">
        <v>119</v>
      </c>
      <c r="K18" s="54"/>
      <c r="L18" s="54"/>
      <c r="M18" s="54"/>
      <c r="N18" s="55"/>
      <c r="O18" s="50">
        <f t="shared" si="1"/>
        <v>940</v>
      </c>
      <c r="P18" s="51"/>
      <c r="Q18" s="51"/>
      <c r="R18" s="51"/>
      <c r="S18" s="52"/>
      <c r="U18" s="29" t="str">
        <f t="shared" si="0"/>
        <v>UTOVARIVAČ KOMATSU WA 380</v>
      </c>
      <c r="V18" s="39">
        <f>COUNTIF(D$7:D18,U18)</f>
        <v>1</v>
      </c>
      <c r="W18" s="28">
        <f>SUMIF(D$7:D18,U18,J$7:J18)</f>
        <v>119</v>
      </c>
    </row>
    <row r="19" spans="3:23" ht="12.75">
      <c r="C19" s="45"/>
      <c r="D19" s="18" t="s">
        <v>20</v>
      </c>
      <c r="E19" s="50"/>
      <c r="F19" s="51"/>
      <c r="G19" s="51"/>
      <c r="H19" s="51"/>
      <c r="I19" s="52"/>
      <c r="J19" s="53">
        <v>22</v>
      </c>
      <c r="K19" s="54"/>
      <c r="L19" s="54"/>
      <c r="M19" s="54"/>
      <c r="N19" s="55"/>
      <c r="O19" s="50">
        <f t="shared" si="1"/>
        <v>918</v>
      </c>
      <c r="P19" s="51"/>
      <c r="Q19" s="51"/>
      <c r="R19" s="51"/>
      <c r="S19" s="52"/>
      <c r="U19" s="29" t="str">
        <f t="shared" si="0"/>
        <v>TI AF 331</v>
      </c>
      <c r="V19" s="39">
        <f>COUNTIF(D$7:D19,U19)</f>
        <v>1</v>
      </c>
      <c r="W19" s="28">
        <f>SUMIF(D$7:D19,U19,J$7:J19)</f>
        <v>22</v>
      </c>
    </row>
    <row r="20" spans="3:23" ht="12.75">
      <c r="C20" s="45">
        <v>40500</v>
      </c>
      <c r="D20" s="18" t="s">
        <v>21</v>
      </c>
      <c r="E20" s="50"/>
      <c r="F20" s="51"/>
      <c r="G20" s="51"/>
      <c r="H20" s="51"/>
      <c r="I20" s="52"/>
      <c r="J20" s="53">
        <v>22</v>
      </c>
      <c r="K20" s="54"/>
      <c r="L20" s="54"/>
      <c r="M20" s="54"/>
      <c r="N20" s="55"/>
      <c r="O20" s="50">
        <f t="shared" si="1"/>
        <v>896</v>
      </c>
      <c r="P20" s="51"/>
      <c r="Q20" s="51"/>
      <c r="R20" s="51"/>
      <c r="S20" s="52"/>
      <c r="U20" s="29" t="str">
        <f t="shared" si="0"/>
        <v>TI AF 036</v>
      </c>
      <c r="V20" s="39">
        <f>COUNTIF(D$7:D20,U20)</f>
        <v>1</v>
      </c>
      <c r="W20" s="28">
        <f>SUMIF(D$7:D20,U20,J$7:J20)</f>
        <v>22</v>
      </c>
    </row>
    <row r="21" spans="3:23" ht="12.75">
      <c r="C21" s="45">
        <v>40502</v>
      </c>
      <c r="D21" s="18" t="s">
        <v>22</v>
      </c>
      <c r="E21" s="50"/>
      <c r="F21" s="51"/>
      <c r="G21" s="51"/>
      <c r="H21" s="51"/>
      <c r="I21" s="52"/>
      <c r="J21" s="53">
        <v>47</v>
      </c>
      <c r="K21" s="54"/>
      <c r="L21" s="54"/>
      <c r="M21" s="54"/>
      <c r="N21" s="55"/>
      <c r="O21" s="50">
        <f t="shared" si="1"/>
        <v>849</v>
      </c>
      <c r="P21" s="51"/>
      <c r="Q21" s="51"/>
      <c r="R21" s="51"/>
      <c r="S21" s="52"/>
      <c r="U21" s="29" t="str">
        <f t="shared" si="0"/>
        <v>TI AD 204</v>
      </c>
      <c r="V21" s="39">
        <f>COUNTIF(D$7:D21,U21)</f>
        <v>1</v>
      </c>
      <c r="W21" s="28">
        <f>SUMIF(D$7:D21,U21,J$7:J21)</f>
        <v>47</v>
      </c>
    </row>
    <row r="22" spans="3:23" ht="12.75">
      <c r="C22" s="45"/>
      <c r="D22" s="18" t="s">
        <v>20</v>
      </c>
      <c r="E22" s="50"/>
      <c r="F22" s="51"/>
      <c r="G22" s="51"/>
      <c r="H22" s="51"/>
      <c r="I22" s="52"/>
      <c r="J22" s="53">
        <v>23</v>
      </c>
      <c r="K22" s="54"/>
      <c r="L22" s="54"/>
      <c r="M22" s="54"/>
      <c r="N22" s="55"/>
      <c r="O22" s="50">
        <f t="shared" si="1"/>
        <v>826</v>
      </c>
      <c r="P22" s="51"/>
      <c r="Q22" s="51"/>
      <c r="R22" s="51"/>
      <c r="S22" s="52"/>
      <c r="U22" s="29" t="str">
        <f t="shared" si="0"/>
        <v>TI AF 331</v>
      </c>
      <c r="V22" s="39">
        <f>COUNTIF(D$7:D22,U22)</f>
        <v>2</v>
      </c>
      <c r="W22" s="28">
        <f>SUMIF(D$7:D22,U22,J$7:J22)</f>
        <v>45</v>
      </c>
    </row>
    <row r="23" spans="3:23" ht="12.75">
      <c r="C23" s="45"/>
      <c r="D23" s="18" t="s">
        <v>6</v>
      </c>
      <c r="E23" s="50"/>
      <c r="F23" s="51"/>
      <c r="G23" s="51"/>
      <c r="H23" s="51"/>
      <c r="I23" s="52"/>
      <c r="J23" s="53">
        <v>40</v>
      </c>
      <c r="K23" s="54"/>
      <c r="L23" s="54"/>
      <c r="M23" s="54"/>
      <c r="N23" s="55"/>
      <c r="O23" s="50">
        <f t="shared" si="1"/>
        <v>786</v>
      </c>
      <c r="P23" s="51"/>
      <c r="Q23" s="51"/>
      <c r="R23" s="51"/>
      <c r="S23" s="52"/>
      <c r="U23" s="29" t="str">
        <f t="shared" si="0"/>
        <v>PG CB 697</v>
      </c>
      <c r="V23" s="39">
        <f>COUNTIF(D$7:D23,U23)</f>
        <v>1</v>
      </c>
      <c r="W23" s="28">
        <f>SUMIF(D$7:D23,U23,J$7:J23)</f>
        <v>40</v>
      </c>
    </row>
    <row r="24" spans="3:23" ht="12.75">
      <c r="C24" s="45"/>
      <c r="D24" s="18" t="s">
        <v>23</v>
      </c>
      <c r="E24" s="50"/>
      <c r="F24" s="51"/>
      <c r="G24" s="51"/>
      <c r="H24" s="51"/>
      <c r="I24" s="52"/>
      <c r="J24" s="53">
        <v>42</v>
      </c>
      <c r="K24" s="54"/>
      <c r="L24" s="54"/>
      <c r="M24" s="54"/>
      <c r="N24" s="55"/>
      <c r="O24" s="50">
        <f t="shared" si="1"/>
        <v>744</v>
      </c>
      <c r="P24" s="51"/>
      <c r="Q24" s="51"/>
      <c r="R24" s="51"/>
      <c r="S24" s="52"/>
      <c r="U24" s="29" t="str">
        <f t="shared" si="0"/>
        <v>TI AF 007</v>
      </c>
      <c r="V24" s="39">
        <f>COUNTIF(D$7:D24,U24)</f>
        <v>1</v>
      </c>
      <c r="W24" s="28">
        <f>SUMIF(D$7:D24,U24,J$7:J24)</f>
        <v>42</v>
      </c>
    </row>
    <row r="25" spans="3:23" ht="12.75">
      <c r="C25" s="45">
        <v>40506</v>
      </c>
      <c r="D25" s="18" t="s">
        <v>24</v>
      </c>
      <c r="E25" s="50"/>
      <c r="F25" s="51"/>
      <c r="G25" s="51"/>
      <c r="H25" s="51"/>
      <c r="I25" s="52"/>
      <c r="J25" s="53">
        <v>151</v>
      </c>
      <c r="K25" s="54"/>
      <c r="L25" s="54"/>
      <c r="M25" s="54"/>
      <c r="N25" s="55"/>
      <c r="O25" s="50">
        <f t="shared" si="1"/>
        <v>593</v>
      </c>
      <c r="P25" s="51"/>
      <c r="Q25" s="51"/>
      <c r="R25" s="51"/>
      <c r="S25" s="52"/>
      <c r="U25" s="29" t="str">
        <f t="shared" si="0"/>
        <v>TI AA 044</v>
      </c>
      <c r="V25" s="39">
        <f>COUNTIF(D$7:D25,U25)</f>
        <v>1</v>
      </c>
      <c r="W25" s="28">
        <f>SUMIF(D$7:D25,U25,J$7:J25)</f>
        <v>151</v>
      </c>
    </row>
    <row r="26" spans="3:23" ht="12.75">
      <c r="C26" s="45"/>
      <c r="D26" s="18" t="s">
        <v>19</v>
      </c>
      <c r="E26" s="50"/>
      <c r="F26" s="51"/>
      <c r="G26" s="51"/>
      <c r="H26" s="51"/>
      <c r="I26" s="52"/>
      <c r="J26" s="53">
        <v>181</v>
      </c>
      <c r="K26" s="54"/>
      <c r="L26" s="54"/>
      <c r="M26" s="54"/>
      <c r="N26" s="55"/>
      <c r="O26" s="50">
        <f t="shared" si="1"/>
        <v>412</v>
      </c>
      <c r="P26" s="51"/>
      <c r="Q26" s="51"/>
      <c r="R26" s="51"/>
      <c r="S26" s="52"/>
      <c r="U26" s="29" t="str">
        <f t="shared" si="0"/>
        <v>TI AA 276</v>
      </c>
      <c r="V26" s="39">
        <f>COUNTIF(D$7:D26,U26)</f>
        <v>2</v>
      </c>
      <c r="W26" s="28">
        <f>SUMIF(D$7:D26,U26,J$7:J26)</f>
        <v>303</v>
      </c>
    </row>
    <row r="27" spans="3:23" ht="12.75">
      <c r="C27" s="45">
        <v>40507</v>
      </c>
      <c r="D27" s="18" t="s">
        <v>20</v>
      </c>
      <c r="E27" s="50"/>
      <c r="F27" s="51"/>
      <c r="G27" s="51"/>
      <c r="H27" s="51"/>
      <c r="I27" s="52"/>
      <c r="J27" s="53">
        <v>20</v>
      </c>
      <c r="K27" s="54"/>
      <c r="L27" s="54"/>
      <c r="M27" s="54"/>
      <c r="N27" s="55"/>
      <c r="O27" s="50">
        <f t="shared" si="1"/>
        <v>392</v>
      </c>
      <c r="P27" s="51"/>
      <c r="Q27" s="51"/>
      <c r="R27" s="51"/>
      <c r="S27" s="52"/>
      <c r="U27" s="29" t="str">
        <f t="shared" si="0"/>
        <v>TI AF 331</v>
      </c>
      <c r="V27" s="39">
        <f>COUNTIF(D$7:D27,U27)</f>
        <v>3</v>
      </c>
      <c r="W27" s="28">
        <f>SUMIF(D$7:D27,U27,J$7:J27)</f>
        <v>65</v>
      </c>
    </row>
    <row r="28" spans="3:23" ht="12.75">
      <c r="C28" s="45"/>
      <c r="D28" s="18" t="s">
        <v>25</v>
      </c>
      <c r="E28" s="50"/>
      <c r="F28" s="51"/>
      <c r="G28" s="51"/>
      <c r="H28" s="51"/>
      <c r="I28" s="52"/>
      <c r="J28" s="53">
        <v>62</v>
      </c>
      <c r="K28" s="54"/>
      <c r="L28" s="54"/>
      <c r="M28" s="54"/>
      <c r="N28" s="55"/>
      <c r="O28" s="50">
        <f t="shared" si="1"/>
        <v>330</v>
      </c>
      <c r="P28" s="51"/>
      <c r="Q28" s="51"/>
      <c r="R28" s="51"/>
      <c r="S28" s="52"/>
      <c r="U28" s="29" t="str">
        <f t="shared" si="0"/>
        <v>TI AF 061</v>
      </c>
      <c r="V28" s="39">
        <f>COUNTIF(D$7:D28,U28)</f>
        <v>1</v>
      </c>
      <c r="W28" s="28">
        <f>SUMIF(D$7:D28,U28,J$7:J28)</f>
        <v>62</v>
      </c>
    </row>
    <row r="29" spans="3:23" ht="12.75">
      <c r="C29" s="45"/>
      <c r="D29" s="18" t="s">
        <v>12</v>
      </c>
      <c r="E29" s="50"/>
      <c r="F29" s="51"/>
      <c r="G29" s="51"/>
      <c r="H29" s="51"/>
      <c r="I29" s="52"/>
      <c r="J29" s="53">
        <v>10</v>
      </c>
      <c r="K29" s="54"/>
      <c r="L29" s="54"/>
      <c r="M29" s="54"/>
      <c r="N29" s="55"/>
      <c r="O29" s="50">
        <f t="shared" si="1"/>
        <v>320</v>
      </c>
      <c r="P29" s="51"/>
      <c r="Q29" s="51"/>
      <c r="R29" s="51"/>
      <c r="S29" s="52"/>
      <c r="U29" s="29" t="str">
        <f t="shared" si="0"/>
        <v>KO3-J-004IJA</v>
      </c>
      <c r="V29" s="39">
        <f>COUNTIF(D$7:D29,U29)</f>
        <v>1</v>
      </c>
      <c r="W29" s="28">
        <f>SUMIF(D$7:D29,U29,J$7:J29)</f>
        <v>10</v>
      </c>
    </row>
    <row r="30" spans="3:23" ht="12.75">
      <c r="C30" s="45">
        <v>40508</v>
      </c>
      <c r="D30" s="18" t="s">
        <v>11</v>
      </c>
      <c r="E30" s="50"/>
      <c r="F30" s="51"/>
      <c r="G30" s="51"/>
      <c r="H30" s="51"/>
      <c r="I30" s="52"/>
      <c r="J30" s="53">
        <v>20</v>
      </c>
      <c r="K30" s="54"/>
      <c r="L30" s="54"/>
      <c r="M30" s="54"/>
      <c r="N30" s="55"/>
      <c r="O30" s="50">
        <f t="shared" si="1"/>
        <v>300</v>
      </c>
      <c r="P30" s="51"/>
      <c r="Q30" s="51"/>
      <c r="R30" s="51"/>
      <c r="S30" s="52"/>
      <c r="U30" s="29" t="str">
        <f t="shared" si="0"/>
        <v>KO3-J-004</v>
      </c>
      <c r="V30" s="39">
        <f>COUNTIF(D$7:D30,U30)</f>
        <v>2</v>
      </c>
      <c r="W30" s="28">
        <f>SUMIF(D$7:D30,U30,J$7:J30)</f>
        <v>42</v>
      </c>
    </row>
    <row r="31" spans="3:23" ht="12.75">
      <c r="C31" s="45"/>
      <c r="D31" s="18" t="s">
        <v>26</v>
      </c>
      <c r="E31" s="50"/>
      <c r="F31" s="51"/>
      <c r="G31" s="51"/>
      <c r="H31" s="51"/>
      <c r="I31" s="52"/>
      <c r="J31" s="53">
        <v>40</v>
      </c>
      <c r="K31" s="54"/>
      <c r="L31" s="54"/>
      <c r="M31" s="54"/>
      <c r="N31" s="55"/>
      <c r="O31" s="50">
        <f t="shared" si="1"/>
        <v>260</v>
      </c>
      <c r="P31" s="51"/>
      <c r="Q31" s="51"/>
      <c r="R31" s="51"/>
      <c r="S31" s="52"/>
      <c r="U31" s="29" t="str">
        <f t="shared" si="0"/>
        <v>TI AD 558</v>
      </c>
      <c r="V31" s="39">
        <f>COUNTIF(D$7:D31,U31)</f>
        <v>1</v>
      </c>
      <c r="W31" s="28">
        <f>SUMIF(D$7:D31,U31,J$7:J31)</f>
        <v>40</v>
      </c>
    </row>
    <row r="32" spans="3:23" ht="12.75">
      <c r="C32" s="45"/>
      <c r="D32" s="18" t="s">
        <v>27</v>
      </c>
      <c r="E32" s="50"/>
      <c r="F32" s="51"/>
      <c r="G32" s="51"/>
      <c r="H32" s="51"/>
      <c r="I32" s="52"/>
      <c r="J32" s="53">
        <v>30</v>
      </c>
      <c r="K32" s="54"/>
      <c r="L32" s="54"/>
      <c r="M32" s="54"/>
      <c r="N32" s="55"/>
      <c r="O32" s="50">
        <f t="shared" si="1"/>
        <v>230</v>
      </c>
      <c r="P32" s="51"/>
      <c r="Q32" s="51"/>
      <c r="R32" s="51"/>
      <c r="S32" s="52"/>
      <c r="U32" s="29" t="str">
        <f t="shared" si="0"/>
        <v>TI AG 217</v>
      </c>
      <c r="V32" s="39">
        <f>COUNTIF(D$7:D32,U32)</f>
        <v>1</v>
      </c>
      <c r="W32" s="28">
        <f>SUMIF(D$7:D32,U32,J$7:J32)</f>
        <v>30</v>
      </c>
    </row>
    <row r="33" spans="3:23" ht="12.75">
      <c r="C33" s="45"/>
      <c r="D33" s="18" t="s">
        <v>20</v>
      </c>
      <c r="E33" s="50"/>
      <c r="F33" s="51"/>
      <c r="G33" s="51"/>
      <c r="H33" s="51"/>
      <c r="I33" s="52"/>
      <c r="J33" s="53">
        <v>12</v>
      </c>
      <c r="K33" s="54"/>
      <c r="L33" s="54"/>
      <c r="M33" s="54"/>
      <c r="N33" s="55"/>
      <c r="O33" s="50">
        <f t="shared" si="1"/>
        <v>218</v>
      </c>
      <c r="P33" s="51"/>
      <c r="Q33" s="51"/>
      <c r="R33" s="51"/>
      <c r="S33" s="52"/>
      <c r="U33" s="29" t="str">
        <f aca="true" t="shared" si="2" ref="U33:U96">D33</f>
        <v>TI AF 331</v>
      </c>
      <c r="V33" s="39">
        <f>COUNTIF(D$7:D33,U33)</f>
        <v>4</v>
      </c>
      <c r="W33" s="28">
        <f>SUMIF(D$7:D33,U33,J$7:J33)</f>
        <v>77</v>
      </c>
    </row>
    <row r="34" spans="3:23" ht="12.75">
      <c r="C34" s="45"/>
      <c r="D34" s="18" t="s">
        <v>29</v>
      </c>
      <c r="E34" s="50"/>
      <c r="F34" s="51"/>
      <c r="G34" s="51"/>
      <c r="H34" s="51"/>
      <c r="I34" s="52"/>
      <c r="J34" s="53">
        <v>50</v>
      </c>
      <c r="K34" s="54"/>
      <c r="L34" s="54"/>
      <c r="M34" s="54"/>
      <c r="N34" s="55"/>
      <c r="O34" s="50">
        <f t="shared" si="1"/>
        <v>168</v>
      </c>
      <c r="P34" s="51"/>
      <c r="Q34" s="51"/>
      <c r="R34" s="51"/>
      <c r="S34" s="52"/>
      <c r="U34" s="29" t="str">
        <f t="shared" si="2"/>
        <v>PU CB 697</v>
      </c>
      <c r="V34" s="39">
        <f>COUNTIF(D$7:D34,U34)</f>
        <v>1</v>
      </c>
      <c r="W34" s="28">
        <f>SUMIF(D$7:D34,U34,J$7:J34)</f>
        <v>50</v>
      </c>
    </row>
    <row r="35" spans="3:23" ht="13.5" thickBot="1">
      <c r="C35" s="45"/>
      <c r="D35" s="18" t="s">
        <v>28</v>
      </c>
      <c r="E35" s="56"/>
      <c r="F35" s="57"/>
      <c r="G35" s="57"/>
      <c r="H35" s="57"/>
      <c r="I35" s="58"/>
      <c r="J35" s="59">
        <v>22</v>
      </c>
      <c r="K35" s="60"/>
      <c r="L35" s="60"/>
      <c r="M35" s="60"/>
      <c r="N35" s="61"/>
      <c r="O35" s="56">
        <f t="shared" si="1"/>
        <v>146</v>
      </c>
      <c r="P35" s="57"/>
      <c r="Q35" s="57"/>
      <c r="R35" s="57"/>
      <c r="S35" s="58"/>
      <c r="U35" s="29" t="str">
        <f t="shared" si="2"/>
        <v>TI AD 105</v>
      </c>
      <c r="V35" s="39">
        <f>COUNTIF(D$7:D35,U35)</f>
        <v>1</v>
      </c>
      <c r="W35" s="28">
        <f>SUMIF(D$7:D35,U35,J$7:J35)</f>
        <v>22</v>
      </c>
    </row>
    <row r="36" spans="1:23" s="17" customFormat="1" ht="13.5" thickTop="1">
      <c r="A36" s="16"/>
      <c r="B36" s="27"/>
      <c r="C36" s="44">
        <v>40513</v>
      </c>
      <c r="D36" s="19"/>
      <c r="E36" s="62"/>
      <c r="F36" s="63"/>
      <c r="G36" s="63"/>
      <c r="H36" s="63"/>
      <c r="I36" s="64"/>
      <c r="J36" s="65"/>
      <c r="K36" s="66"/>
      <c r="L36" s="66"/>
      <c r="M36" s="66"/>
      <c r="N36" s="67"/>
      <c r="O36" s="62">
        <f t="shared" si="1"/>
      </c>
      <c r="P36" s="63"/>
      <c r="Q36" s="63"/>
      <c r="R36" s="63"/>
      <c r="S36" s="64"/>
      <c r="T36" s="16"/>
      <c r="U36" s="31">
        <f t="shared" si="2"/>
        <v>0</v>
      </c>
      <c r="V36" s="41">
        <f aca="true" t="shared" si="3" ref="V36:V70">COUNTIF(D$7:D$6679,U36)</f>
        <v>0</v>
      </c>
      <c r="W36" s="32">
        <f aca="true" t="shared" si="4" ref="W36:W70">SUMIF(D$7:D$6753,U36,J$7:N$6753)</f>
        <v>0</v>
      </c>
    </row>
    <row r="37" spans="3:23" ht="12.75">
      <c r="C37" s="45"/>
      <c r="E37" s="50"/>
      <c r="F37" s="51"/>
      <c r="G37" s="51"/>
      <c r="H37" s="51"/>
      <c r="I37" s="52"/>
      <c r="J37" s="53"/>
      <c r="K37" s="54"/>
      <c r="L37" s="54"/>
      <c r="M37" s="54"/>
      <c r="N37" s="55"/>
      <c r="O37" s="50">
        <f t="shared" si="1"/>
      </c>
      <c r="P37" s="51"/>
      <c r="Q37" s="51"/>
      <c r="R37" s="51"/>
      <c r="S37" s="52"/>
      <c r="U37" s="29">
        <f t="shared" si="2"/>
        <v>0</v>
      </c>
      <c r="V37" s="39">
        <f t="shared" si="3"/>
        <v>0</v>
      </c>
      <c r="W37" s="28">
        <f t="shared" si="4"/>
        <v>0</v>
      </c>
    </row>
    <row r="38" spans="3:23" ht="12.75">
      <c r="C38" s="45"/>
      <c r="E38" s="50"/>
      <c r="F38" s="51"/>
      <c r="G38" s="51"/>
      <c r="H38" s="51"/>
      <c r="I38" s="52"/>
      <c r="J38" s="53"/>
      <c r="K38" s="54"/>
      <c r="L38" s="54"/>
      <c r="M38" s="54"/>
      <c r="N38" s="55"/>
      <c r="O38" s="50">
        <f t="shared" si="1"/>
      </c>
      <c r="P38" s="51"/>
      <c r="Q38" s="51"/>
      <c r="R38" s="51"/>
      <c r="S38" s="52"/>
      <c r="U38" s="29">
        <f t="shared" si="2"/>
        <v>0</v>
      </c>
      <c r="V38" s="39">
        <f t="shared" si="3"/>
        <v>0</v>
      </c>
      <c r="W38" s="28">
        <f t="shared" si="4"/>
        <v>0</v>
      </c>
    </row>
    <row r="39" spans="3:23" ht="12.75">
      <c r="C39" s="45"/>
      <c r="E39" s="50"/>
      <c r="F39" s="51"/>
      <c r="G39" s="51"/>
      <c r="H39" s="51"/>
      <c r="I39" s="52"/>
      <c r="J39" s="53"/>
      <c r="K39" s="54"/>
      <c r="L39" s="54"/>
      <c r="M39" s="54"/>
      <c r="N39" s="55"/>
      <c r="O39" s="50">
        <f t="shared" si="1"/>
      </c>
      <c r="P39" s="51"/>
      <c r="Q39" s="51"/>
      <c r="R39" s="51"/>
      <c r="S39" s="52"/>
      <c r="U39" s="29">
        <f t="shared" si="2"/>
        <v>0</v>
      </c>
      <c r="V39" s="39">
        <f t="shared" si="3"/>
        <v>0</v>
      </c>
      <c r="W39" s="28">
        <f t="shared" si="4"/>
        <v>0</v>
      </c>
    </row>
    <row r="40" spans="3:23" ht="12.75">
      <c r="C40" s="45"/>
      <c r="E40" s="50"/>
      <c r="F40" s="51"/>
      <c r="G40" s="51"/>
      <c r="H40" s="51"/>
      <c r="I40" s="52"/>
      <c r="J40" s="53"/>
      <c r="K40" s="54"/>
      <c r="L40" s="54"/>
      <c r="M40" s="54"/>
      <c r="N40" s="55"/>
      <c r="O40" s="50">
        <f t="shared" si="1"/>
      </c>
      <c r="P40" s="51"/>
      <c r="Q40" s="51"/>
      <c r="R40" s="51"/>
      <c r="S40" s="52"/>
      <c r="U40" s="29">
        <f t="shared" si="2"/>
        <v>0</v>
      </c>
      <c r="V40" s="39">
        <f t="shared" si="3"/>
        <v>0</v>
      </c>
      <c r="W40" s="28">
        <f t="shared" si="4"/>
        <v>0</v>
      </c>
    </row>
    <row r="41" spans="3:23" ht="12.75">
      <c r="C41" s="45"/>
      <c r="E41" s="50"/>
      <c r="F41" s="51"/>
      <c r="G41" s="51"/>
      <c r="H41" s="51"/>
      <c r="I41" s="52"/>
      <c r="J41" s="53"/>
      <c r="K41" s="54"/>
      <c r="L41" s="54"/>
      <c r="M41" s="54"/>
      <c r="N41" s="55"/>
      <c r="O41" s="50">
        <f t="shared" si="1"/>
      </c>
      <c r="P41" s="51"/>
      <c r="Q41" s="51"/>
      <c r="R41" s="51"/>
      <c r="S41" s="52"/>
      <c r="U41" s="29">
        <f t="shared" si="2"/>
        <v>0</v>
      </c>
      <c r="V41" s="39">
        <f t="shared" si="3"/>
        <v>0</v>
      </c>
      <c r="W41" s="28">
        <f t="shared" si="4"/>
        <v>0</v>
      </c>
    </row>
    <row r="42" spans="3:23" ht="12.75">
      <c r="C42" s="45"/>
      <c r="E42" s="50"/>
      <c r="F42" s="51"/>
      <c r="G42" s="51"/>
      <c r="H42" s="51"/>
      <c r="I42" s="52"/>
      <c r="J42" s="53"/>
      <c r="K42" s="54"/>
      <c r="L42" s="54"/>
      <c r="M42" s="54"/>
      <c r="N42" s="55"/>
      <c r="O42" s="50">
        <f t="shared" si="1"/>
      </c>
      <c r="P42" s="51"/>
      <c r="Q42" s="51"/>
      <c r="R42" s="51"/>
      <c r="S42" s="52"/>
      <c r="U42" s="29">
        <f t="shared" si="2"/>
        <v>0</v>
      </c>
      <c r="V42" s="39">
        <f t="shared" si="3"/>
        <v>0</v>
      </c>
      <c r="W42" s="28">
        <f t="shared" si="4"/>
        <v>0</v>
      </c>
    </row>
    <row r="43" spans="3:23" ht="12.75">
      <c r="C43" s="45"/>
      <c r="E43" s="50"/>
      <c r="F43" s="51"/>
      <c r="G43" s="51"/>
      <c r="H43" s="51"/>
      <c r="I43" s="52"/>
      <c r="J43" s="53"/>
      <c r="K43" s="54"/>
      <c r="L43" s="54"/>
      <c r="M43" s="54"/>
      <c r="N43" s="55"/>
      <c r="O43" s="50">
        <f t="shared" si="1"/>
      </c>
      <c r="P43" s="51"/>
      <c r="Q43" s="51"/>
      <c r="R43" s="51"/>
      <c r="S43" s="52"/>
      <c r="U43" s="29">
        <f t="shared" si="2"/>
        <v>0</v>
      </c>
      <c r="V43" s="39">
        <f t="shared" si="3"/>
        <v>0</v>
      </c>
      <c r="W43" s="28">
        <f t="shared" si="4"/>
        <v>0</v>
      </c>
    </row>
    <row r="44" spans="3:23" ht="12.75">
      <c r="C44" s="45"/>
      <c r="E44" s="50"/>
      <c r="F44" s="51"/>
      <c r="G44" s="51"/>
      <c r="H44" s="51"/>
      <c r="I44" s="52"/>
      <c r="J44" s="53"/>
      <c r="K44" s="54"/>
      <c r="L44" s="54"/>
      <c r="M44" s="54"/>
      <c r="N44" s="55"/>
      <c r="O44" s="50">
        <f t="shared" si="1"/>
      </c>
      <c r="P44" s="51"/>
      <c r="Q44" s="51"/>
      <c r="R44" s="51"/>
      <c r="S44" s="52"/>
      <c r="U44" s="29">
        <f t="shared" si="2"/>
        <v>0</v>
      </c>
      <c r="V44" s="39">
        <f t="shared" si="3"/>
        <v>0</v>
      </c>
      <c r="W44" s="28">
        <f t="shared" si="4"/>
        <v>0</v>
      </c>
    </row>
    <row r="45" spans="3:23" ht="12.75">
      <c r="C45" s="45"/>
      <c r="E45" s="50"/>
      <c r="F45" s="51"/>
      <c r="G45" s="51"/>
      <c r="H45" s="51"/>
      <c r="I45" s="52"/>
      <c r="J45" s="53"/>
      <c r="K45" s="54"/>
      <c r="L45" s="54"/>
      <c r="M45" s="54"/>
      <c r="N45" s="55"/>
      <c r="O45" s="50">
        <f t="shared" si="1"/>
      </c>
      <c r="P45" s="51"/>
      <c r="Q45" s="51"/>
      <c r="R45" s="51"/>
      <c r="S45" s="52"/>
      <c r="U45" s="29">
        <f t="shared" si="2"/>
        <v>0</v>
      </c>
      <c r="V45" s="39">
        <f t="shared" si="3"/>
        <v>0</v>
      </c>
      <c r="W45" s="28">
        <f t="shared" si="4"/>
        <v>0</v>
      </c>
    </row>
    <row r="46" spans="3:23" ht="12.75">
      <c r="C46" s="45"/>
      <c r="E46" s="50"/>
      <c r="F46" s="51"/>
      <c r="G46" s="51"/>
      <c r="H46" s="51"/>
      <c r="I46" s="52"/>
      <c r="J46" s="53"/>
      <c r="K46" s="54"/>
      <c r="L46" s="54"/>
      <c r="M46" s="54"/>
      <c r="N46" s="55"/>
      <c r="O46" s="50">
        <f t="shared" si="1"/>
      </c>
      <c r="P46" s="51"/>
      <c r="Q46" s="51"/>
      <c r="R46" s="51"/>
      <c r="S46" s="52"/>
      <c r="U46" s="29">
        <f t="shared" si="2"/>
        <v>0</v>
      </c>
      <c r="V46" s="39">
        <f t="shared" si="3"/>
        <v>0</v>
      </c>
      <c r="W46" s="28">
        <f t="shared" si="4"/>
        <v>0</v>
      </c>
    </row>
    <row r="47" spans="3:23" ht="12.75">
      <c r="C47" s="45"/>
      <c r="E47" s="50"/>
      <c r="F47" s="51"/>
      <c r="G47" s="51"/>
      <c r="H47" s="51"/>
      <c r="I47" s="52"/>
      <c r="J47" s="53"/>
      <c r="K47" s="54"/>
      <c r="L47" s="54"/>
      <c r="M47" s="54"/>
      <c r="N47" s="55"/>
      <c r="O47" s="50">
        <f t="shared" si="1"/>
      </c>
      <c r="P47" s="51"/>
      <c r="Q47" s="51"/>
      <c r="R47" s="51"/>
      <c r="S47" s="52"/>
      <c r="U47" s="29">
        <f t="shared" si="2"/>
        <v>0</v>
      </c>
      <c r="V47" s="39">
        <f t="shared" si="3"/>
        <v>0</v>
      </c>
      <c r="W47" s="28">
        <f t="shared" si="4"/>
        <v>0</v>
      </c>
    </row>
    <row r="48" spans="3:23" ht="12.75">
      <c r="C48" s="45"/>
      <c r="E48" s="50"/>
      <c r="F48" s="51"/>
      <c r="G48" s="51"/>
      <c r="H48" s="51"/>
      <c r="I48" s="52"/>
      <c r="J48" s="53"/>
      <c r="K48" s="54"/>
      <c r="L48" s="54"/>
      <c r="M48" s="54"/>
      <c r="N48" s="55"/>
      <c r="O48" s="50">
        <f t="shared" si="1"/>
      </c>
      <c r="P48" s="51"/>
      <c r="Q48" s="51"/>
      <c r="R48" s="51"/>
      <c r="S48" s="52"/>
      <c r="U48" s="29">
        <f t="shared" si="2"/>
        <v>0</v>
      </c>
      <c r="V48" s="39">
        <f t="shared" si="3"/>
        <v>0</v>
      </c>
      <c r="W48" s="28">
        <f t="shared" si="4"/>
        <v>0</v>
      </c>
    </row>
    <row r="49" spans="3:23" ht="12.75">
      <c r="C49" s="45"/>
      <c r="E49" s="50"/>
      <c r="F49" s="51"/>
      <c r="G49" s="51"/>
      <c r="H49" s="51"/>
      <c r="I49" s="52"/>
      <c r="J49" s="53"/>
      <c r="K49" s="54"/>
      <c r="L49" s="54"/>
      <c r="M49" s="54"/>
      <c r="N49" s="55"/>
      <c r="O49" s="50">
        <f t="shared" si="1"/>
      </c>
      <c r="P49" s="51"/>
      <c r="Q49" s="51"/>
      <c r="R49" s="51"/>
      <c r="S49" s="52"/>
      <c r="U49" s="29">
        <f t="shared" si="2"/>
        <v>0</v>
      </c>
      <c r="V49" s="39">
        <f t="shared" si="3"/>
        <v>0</v>
      </c>
      <c r="W49" s="28">
        <f t="shared" si="4"/>
        <v>0</v>
      </c>
    </row>
    <row r="50" spans="3:23" ht="12.75">
      <c r="C50" s="45"/>
      <c r="E50" s="50"/>
      <c r="F50" s="51"/>
      <c r="G50" s="51"/>
      <c r="H50" s="51"/>
      <c r="I50" s="52"/>
      <c r="J50" s="53"/>
      <c r="K50" s="54"/>
      <c r="L50" s="54"/>
      <c r="M50" s="54"/>
      <c r="N50" s="55"/>
      <c r="O50" s="50">
        <f t="shared" si="1"/>
      </c>
      <c r="P50" s="51"/>
      <c r="Q50" s="51"/>
      <c r="R50" s="51"/>
      <c r="S50" s="52"/>
      <c r="U50" s="29">
        <f t="shared" si="2"/>
        <v>0</v>
      </c>
      <c r="V50" s="39">
        <f t="shared" si="3"/>
        <v>0</v>
      </c>
      <c r="W50" s="28">
        <f t="shared" si="4"/>
        <v>0</v>
      </c>
    </row>
    <row r="51" spans="3:23" ht="12.75">
      <c r="C51" s="45"/>
      <c r="E51" s="50"/>
      <c r="F51" s="51"/>
      <c r="G51" s="51"/>
      <c r="H51" s="51"/>
      <c r="I51" s="52"/>
      <c r="J51" s="53"/>
      <c r="K51" s="54"/>
      <c r="L51" s="54"/>
      <c r="M51" s="54"/>
      <c r="N51" s="55"/>
      <c r="O51" s="50">
        <f t="shared" si="1"/>
      </c>
      <c r="P51" s="51"/>
      <c r="Q51" s="51"/>
      <c r="R51" s="51"/>
      <c r="S51" s="52"/>
      <c r="U51" s="29">
        <f t="shared" si="2"/>
        <v>0</v>
      </c>
      <c r="V51" s="39">
        <f t="shared" si="3"/>
        <v>0</v>
      </c>
      <c r="W51" s="28">
        <f t="shared" si="4"/>
        <v>0</v>
      </c>
    </row>
    <row r="52" spans="3:23" ht="12.75">
      <c r="C52" s="45"/>
      <c r="E52" s="50"/>
      <c r="F52" s="51"/>
      <c r="G52" s="51"/>
      <c r="H52" s="51"/>
      <c r="I52" s="52"/>
      <c r="J52" s="53"/>
      <c r="K52" s="54"/>
      <c r="L52" s="54"/>
      <c r="M52" s="54"/>
      <c r="N52" s="55"/>
      <c r="O52" s="50">
        <f t="shared" si="1"/>
      </c>
      <c r="P52" s="51"/>
      <c r="Q52" s="51"/>
      <c r="R52" s="51"/>
      <c r="S52" s="52"/>
      <c r="U52" s="29">
        <f t="shared" si="2"/>
        <v>0</v>
      </c>
      <c r="V52" s="39">
        <f t="shared" si="3"/>
        <v>0</v>
      </c>
      <c r="W52" s="28">
        <f t="shared" si="4"/>
        <v>0</v>
      </c>
    </row>
    <row r="53" spans="3:23" ht="12.75">
      <c r="C53" s="45"/>
      <c r="E53" s="50"/>
      <c r="F53" s="51"/>
      <c r="G53" s="51"/>
      <c r="H53" s="51"/>
      <c r="I53" s="52"/>
      <c r="J53" s="53"/>
      <c r="K53" s="54"/>
      <c r="L53" s="54"/>
      <c r="M53" s="54"/>
      <c r="N53" s="55"/>
      <c r="O53" s="50">
        <f t="shared" si="1"/>
      </c>
      <c r="P53" s="51"/>
      <c r="Q53" s="51"/>
      <c r="R53" s="51"/>
      <c r="S53" s="52"/>
      <c r="U53" s="29">
        <f t="shared" si="2"/>
        <v>0</v>
      </c>
      <c r="V53" s="39">
        <f t="shared" si="3"/>
        <v>0</v>
      </c>
      <c r="W53" s="28">
        <f t="shared" si="4"/>
        <v>0</v>
      </c>
    </row>
    <row r="54" spans="3:23" ht="12.75">
      <c r="C54" s="45"/>
      <c r="E54" s="50"/>
      <c r="F54" s="51"/>
      <c r="G54" s="51"/>
      <c r="H54" s="51"/>
      <c r="I54" s="52"/>
      <c r="J54" s="53"/>
      <c r="K54" s="54"/>
      <c r="L54" s="54"/>
      <c r="M54" s="54"/>
      <c r="N54" s="55"/>
      <c r="O54" s="50">
        <f t="shared" si="1"/>
      </c>
      <c r="P54" s="51"/>
      <c r="Q54" s="51"/>
      <c r="R54" s="51"/>
      <c r="S54" s="52"/>
      <c r="U54" s="29">
        <f t="shared" si="2"/>
        <v>0</v>
      </c>
      <c r="V54" s="39">
        <f t="shared" si="3"/>
        <v>0</v>
      </c>
      <c r="W54" s="28">
        <f t="shared" si="4"/>
        <v>0</v>
      </c>
    </row>
    <row r="55" spans="3:23" ht="12.75">
      <c r="C55" s="45"/>
      <c r="E55" s="50"/>
      <c r="F55" s="51"/>
      <c r="G55" s="51"/>
      <c r="H55" s="51"/>
      <c r="I55" s="52"/>
      <c r="J55" s="53"/>
      <c r="K55" s="54"/>
      <c r="L55" s="54"/>
      <c r="M55" s="54"/>
      <c r="N55" s="55"/>
      <c r="O55" s="50">
        <f t="shared" si="1"/>
      </c>
      <c r="P55" s="51"/>
      <c r="Q55" s="51"/>
      <c r="R55" s="51"/>
      <c r="S55" s="52"/>
      <c r="U55" s="29">
        <f t="shared" si="2"/>
        <v>0</v>
      </c>
      <c r="V55" s="39">
        <f t="shared" si="3"/>
        <v>0</v>
      </c>
      <c r="W55" s="28">
        <f t="shared" si="4"/>
        <v>0</v>
      </c>
    </row>
    <row r="56" spans="3:23" ht="12.75">
      <c r="C56" s="45"/>
      <c r="E56" s="50"/>
      <c r="F56" s="51"/>
      <c r="G56" s="51"/>
      <c r="H56" s="51"/>
      <c r="I56" s="52"/>
      <c r="J56" s="53"/>
      <c r="K56" s="54"/>
      <c r="L56" s="54"/>
      <c r="M56" s="54"/>
      <c r="N56" s="55"/>
      <c r="O56" s="50">
        <f t="shared" si="1"/>
      </c>
      <c r="P56" s="51"/>
      <c r="Q56" s="51"/>
      <c r="R56" s="51"/>
      <c r="S56" s="52"/>
      <c r="U56" s="29">
        <f t="shared" si="2"/>
        <v>0</v>
      </c>
      <c r="V56" s="39">
        <f t="shared" si="3"/>
        <v>0</v>
      </c>
      <c r="W56" s="28">
        <f t="shared" si="4"/>
        <v>0</v>
      </c>
    </row>
    <row r="57" spans="3:23" ht="12.75">
      <c r="C57" s="45"/>
      <c r="E57" s="50"/>
      <c r="F57" s="51"/>
      <c r="G57" s="51"/>
      <c r="H57" s="51"/>
      <c r="I57" s="52"/>
      <c r="J57" s="53"/>
      <c r="K57" s="54"/>
      <c r="L57" s="54"/>
      <c r="M57" s="54"/>
      <c r="N57" s="55"/>
      <c r="O57" s="50">
        <f t="shared" si="1"/>
      </c>
      <c r="P57" s="51"/>
      <c r="Q57" s="51"/>
      <c r="R57" s="51"/>
      <c r="S57" s="52"/>
      <c r="U57" s="29">
        <f t="shared" si="2"/>
        <v>0</v>
      </c>
      <c r="V57" s="39">
        <f t="shared" si="3"/>
        <v>0</v>
      </c>
      <c r="W57" s="28">
        <f t="shared" si="4"/>
        <v>0</v>
      </c>
    </row>
    <row r="58" spans="3:23" ht="12.75">
      <c r="C58" s="45"/>
      <c r="E58" s="50"/>
      <c r="F58" s="51"/>
      <c r="G58" s="51"/>
      <c r="H58" s="51"/>
      <c r="I58" s="52"/>
      <c r="J58" s="53"/>
      <c r="K58" s="54"/>
      <c r="L58" s="54"/>
      <c r="M58" s="54"/>
      <c r="N58" s="55"/>
      <c r="O58" s="50">
        <f t="shared" si="1"/>
      </c>
      <c r="P58" s="51"/>
      <c r="Q58" s="51"/>
      <c r="R58" s="51"/>
      <c r="S58" s="52"/>
      <c r="U58" s="29">
        <f t="shared" si="2"/>
        <v>0</v>
      </c>
      <c r="V58" s="39">
        <f t="shared" si="3"/>
        <v>0</v>
      </c>
      <c r="W58" s="28">
        <f t="shared" si="4"/>
        <v>0</v>
      </c>
    </row>
    <row r="59" spans="3:23" ht="12.75">
      <c r="C59" s="45"/>
      <c r="E59" s="50"/>
      <c r="F59" s="51"/>
      <c r="G59" s="51"/>
      <c r="H59" s="51"/>
      <c r="I59" s="52"/>
      <c r="J59" s="53"/>
      <c r="K59" s="54"/>
      <c r="L59" s="54"/>
      <c r="M59" s="54"/>
      <c r="N59" s="55"/>
      <c r="O59" s="50">
        <f t="shared" si="1"/>
      </c>
      <c r="P59" s="51"/>
      <c r="Q59" s="51"/>
      <c r="R59" s="51"/>
      <c r="S59" s="52"/>
      <c r="U59" s="29">
        <f t="shared" si="2"/>
        <v>0</v>
      </c>
      <c r="V59" s="39">
        <f t="shared" si="3"/>
        <v>0</v>
      </c>
      <c r="W59" s="28">
        <f t="shared" si="4"/>
        <v>0</v>
      </c>
    </row>
    <row r="60" spans="3:23" ht="12.75">
      <c r="C60" s="45"/>
      <c r="E60" s="50"/>
      <c r="F60" s="51"/>
      <c r="G60" s="51"/>
      <c r="H60" s="51"/>
      <c r="I60" s="52"/>
      <c r="J60" s="53"/>
      <c r="K60" s="54"/>
      <c r="L60" s="54"/>
      <c r="M60" s="54"/>
      <c r="N60" s="55"/>
      <c r="O60" s="50">
        <f t="shared" si="1"/>
      </c>
      <c r="P60" s="51"/>
      <c r="Q60" s="51"/>
      <c r="R60" s="51"/>
      <c r="S60" s="52"/>
      <c r="U60" s="29">
        <f t="shared" si="2"/>
        <v>0</v>
      </c>
      <c r="V60" s="39">
        <f t="shared" si="3"/>
        <v>0</v>
      </c>
      <c r="W60" s="28">
        <f t="shared" si="4"/>
        <v>0</v>
      </c>
    </row>
    <row r="61" spans="3:23" ht="12.75">
      <c r="C61" s="45"/>
      <c r="E61" s="50"/>
      <c r="F61" s="51"/>
      <c r="G61" s="51"/>
      <c r="H61" s="51"/>
      <c r="I61" s="52"/>
      <c r="J61" s="53"/>
      <c r="K61" s="54"/>
      <c r="L61" s="54"/>
      <c r="M61" s="54"/>
      <c r="N61" s="55"/>
      <c r="O61" s="50">
        <f t="shared" si="1"/>
      </c>
      <c r="P61" s="51"/>
      <c r="Q61" s="51"/>
      <c r="R61" s="51"/>
      <c r="S61" s="52"/>
      <c r="U61" s="29">
        <f t="shared" si="2"/>
        <v>0</v>
      </c>
      <c r="V61" s="39">
        <f t="shared" si="3"/>
        <v>0</v>
      </c>
      <c r="W61" s="28">
        <f t="shared" si="4"/>
        <v>0</v>
      </c>
    </row>
    <row r="62" spans="3:23" ht="12.75">
      <c r="C62" s="45"/>
      <c r="E62" s="50"/>
      <c r="F62" s="51"/>
      <c r="G62" s="51"/>
      <c r="H62" s="51"/>
      <c r="I62" s="52"/>
      <c r="J62" s="53"/>
      <c r="K62" s="54"/>
      <c r="L62" s="54"/>
      <c r="M62" s="54"/>
      <c r="N62" s="55"/>
      <c r="O62" s="50">
        <f t="shared" si="1"/>
      </c>
      <c r="P62" s="51"/>
      <c r="Q62" s="51"/>
      <c r="R62" s="51"/>
      <c r="S62" s="52"/>
      <c r="U62" s="29">
        <f t="shared" si="2"/>
        <v>0</v>
      </c>
      <c r="V62" s="39">
        <f t="shared" si="3"/>
        <v>0</v>
      </c>
      <c r="W62" s="28">
        <f t="shared" si="4"/>
        <v>0</v>
      </c>
    </row>
    <row r="63" spans="3:23" ht="12.75">
      <c r="C63" s="45"/>
      <c r="E63" s="50"/>
      <c r="F63" s="51"/>
      <c r="G63" s="51"/>
      <c r="H63" s="51"/>
      <c r="I63" s="52"/>
      <c r="J63" s="53"/>
      <c r="K63" s="54"/>
      <c r="L63" s="54"/>
      <c r="M63" s="54"/>
      <c r="N63" s="55"/>
      <c r="O63" s="50">
        <f t="shared" si="1"/>
      </c>
      <c r="P63" s="51"/>
      <c r="Q63" s="51"/>
      <c r="R63" s="51"/>
      <c r="S63" s="52"/>
      <c r="U63" s="29">
        <f t="shared" si="2"/>
        <v>0</v>
      </c>
      <c r="V63" s="39">
        <f t="shared" si="3"/>
        <v>0</v>
      </c>
      <c r="W63" s="28">
        <f t="shared" si="4"/>
        <v>0</v>
      </c>
    </row>
    <row r="64" spans="3:23" ht="12.75">
      <c r="C64" s="45"/>
      <c r="E64" s="50"/>
      <c r="F64" s="51"/>
      <c r="G64" s="51"/>
      <c r="H64" s="51"/>
      <c r="I64" s="52"/>
      <c r="J64" s="53"/>
      <c r="K64" s="54"/>
      <c r="L64" s="54"/>
      <c r="M64" s="54"/>
      <c r="N64" s="55"/>
      <c r="O64" s="50">
        <f t="shared" si="1"/>
      </c>
      <c r="P64" s="51"/>
      <c r="Q64" s="51"/>
      <c r="R64" s="51"/>
      <c r="S64" s="52"/>
      <c r="U64" s="29">
        <f t="shared" si="2"/>
        <v>0</v>
      </c>
      <c r="V64" s="39">
        <f t="shared" si="3"/>
        <v>0</v>
      </c>
      <c r="W64" s="28">
        <f t="shared" si="4"/>
        <v>0</v>
      </c>
    </row>
    <row r="65" spans="3:23" ht="12.75">
      <c r="C65" s="45"/>
      <c r="E65" s="50"/>
      <c r="F65" s="51"/>
      <c r="G65" s="51"/>
      <c r="H65" s="51"/>
      <c r="I65" s="52"/>
      <c r="J65" s="53"/>
      <c r="K65" s="54"/>
      <c r="L65" s="54"/>
      <c r="M65" s="54"/>
      <c r="N65" s="55"/>
      <c r="O65" s="50">
        <f t="shared" si="1"/>
      </c>
      <c r="P65" s="51"/>
      <c r="Q65" s="51"/>
      <c r="R65" s="51"/>
      <c r="S65" s="52"/>
      <c r="U65" s="29">
        <f t="shared" si="2"/>
        <v>0</v>
      </c>
      <c r="V65" s="39">
        <f t="shared" si="3"/>
        <v>0</v>
      </c>
      <c r="W65" s="28">
        <f t="shared" si="4"/>
        <v>0</v>
      </c>
    </row>
    <row r="66" spans="3:23" ht="12.75">
      <c r="C66" s="45"/>
      <c r="E66" s="50"/>
      <c r="F66" s="51"/>
      <c r="G66" s="51"/>
      <c r="H66" s="51"/>
      <c r="I66" s="52"/>
      <c r="J66" s="53"/>
      <c r="K66" s="54"/>
      <c r="L66" s="54"/>
      <c r="M66" s="54"/>
      <c r="N66" s="55"/>
      <c r="O66" s="50">
        <f t="shared" si="1"/>
      </c>
      <c r="P66" s="51"/>
      <c r="Q66" s="51"/>
      <c r="R66" s="51"/>
      <c r="S66" s="52"/>
      <c r="U66" s="29">
        <f t="shared" si="2"/>
        <v>0</v>
      </c>
      <c r="V66" s="39">
        <f t="shared" si="3"/>
        <v>0</v>
      </c>
      <c r="W66" s="28">
        <f t="shared" si="4"/>
        <v>0</v>
      </c>
    </row>
    <row r="67" spans="3:23" ht="12.75">
      <c r="C67" s="45"/>
      <c r="E67" s="50"/>
      <c r="F67" s="51"/>
      <c r="G67" s="51"/>
      <c r="H67" s="51"/>
      <c r="I67" s="52"/>
      <c r="J67" s="53"/>
      <c r="K67" s="54"/>
      <c r="L67" s="54"/>
      <c r="M67" s="54"/>
      <c r="N67" s="55"/>
      <c r="O67" s="50">
        <f t="shared" si="1"/>
      </c>
      <c r="P67" s="51"/>
      <c r="Q67" s="51"/>
      <c r="R67" s="51"/>
      <c r="S67" s="52"/>
      <c r="U67" s="29">
        <f t="shared" si="2"/>
        <v>0</v>
      </c>
      <c r="V67" s="39">
        <f t="shared" si="3"/>
        <v>0</v>
      </c>
      <c r="W67" s="28">
        <f t="shared" si="4"/>
        <v>0</v>
      </c>
    </row>
    <row r="68" spans="3:23" ht="12.75">
      <c r="C68" s="45"/>
      <c r="E68" s="50"/>
      <c r="F68" s="51"/>
      <c r="G68" s="51"/>
      <c r="H68" s="51"/>
      <c r="I68" s="52"/>
      <c r="J68" s="53"/>
      <c r="K68" s="54"/>
      <c r="L68" s="54"/>
      <c r="M68" s="54"/>
      <c r="N68" s="55"/>
      <c r="O68" s="50">
        <f t="shared" si="1"/>
      </c>
      <c r="P68" s="51"/>
      <c r="Q68" s="51"/>
      <c r="R68" s="51"/>
      <c r="S68" s="52"/>
      <c r="U68" s="29">
        <f t="shared" si="2"/>
        <v>0</v>
      </c>
      <c r="V68" s="39">
        <f t="shared" si="3"/>
        <v>0</v>
      </c>
      <c r="W68" s="28">
        <f t="shared" si="4"/>
        <v>0</v>
      </c>
    </row>
    <row r="69" spans="3:23" ht="12.75">
      <c r="C69" s="45"/>
      <c r="E69" s="50"/>
      <c r="F69" s="51"/>
      <c r="G69" s="51"/>
      <c r="H69" s="51"/>
      <c r="I69" s="52"/>
      <c r="J69" s="53"/>
      <c r="K69" s="54"/>
      <c r="L69" s="54"/>
      <c r="M69" s="54"/>
      <c r="N69" s="55"/>
      <c r="O69" s="50">
        <f aca="true" t="shared" si="5" ref="O69:O132">IF(AND(E69="",J69=""),"",O68+E69-J69)</f>
      </c>
      <c r="P69" s="51"/>
      <c r="Q69" s="51"/>
      <c r="R69" s="51"/>
      <c r="S69" s="52"/>
      <c r="U69" s="29">
        <f t="shared" si="2"/>
        <v>0</v>
      </c>
      <c r="V69" s="39">
        <f t="shared" si="3"/>
        <v>0</v>
      </c>
      <c r="W69" s="28">
        <f t="shared" si="4"/>
        <v>0</v>
      </c>
    </row>
    <row r="70" spans="3:23" ht="12.75">
      <c r="C70" s="45"/>
      <c r="E70" s="50"/>
      <c r="F70" s="51"/>
      <c r="G70" s="51"/>
      <c r="H70" s="51"/>
      <c r="I70" s="52"/>
      <c r="J70" s="53"/>
      <c r="K70" s="54"/>
      <c r="L70" s="54"/>
      <c r="M70" s="54"/>
      <c r="N70" s="55"/>
      <c r="O70" s="50">
        <f t="shared" si="5"/>
      </c>
      <c r="P70" s="51"/>
      <c r="Q70" s="51"/>
      <c r="R70" s="51"/>
      <c r="S70" s="52"/>
      <c r="U70" s="29">
        <f t="shared" si="2"/>
        <v>0</v>
      </c>
      <c r="V70" s="39">
        <f t="shared" si="3"/>
        <v>0</v>
      </c>
      <c r="W70" s="28">
        <f t="shared" si="4"/>
        <v>0</v>
      </c>
    </row>
    <row r="71" spans="3:23" ht="12.75">
      <c r="C71" s="45"/>
      <c r="E71" s="50"/>
      <c r="F71" s="51"/>
      <c r="G71" s="51"/>
      <c r="H71" s="51"/>
      <c r="I71" s="52"/>
      <c r="J71" s="53"/>
      <c r="K71" s="54"/>
      <c r="L71" s="54"/>
      <c r="M71" s="54"/>
      <c r="N71" s="55"/>
      <c r="O71" s="50">
        <f t="shared" si="5"/>
      </c>
      <c r="P71" s="51"/>
      <c r="Q71" s="51"/>
      <c r="R71" s="51"/>
      <c r="S71" s="52"/>
      <c r="U71" s="29">
        <f t="shared" si="2"/>
        <v>0</v>
      </c>
      <c r="V71" s="39">
        <f aca="true" t="shared" si="6" ref="V71:V134">COUNTIF(D$7:D$6679,U71)</f>
        <v>0</v>
      </c>
      <c r="W71" s="28">
        <f aca="true" t="shared" si="7" ref="W71:W134">SUMIF(D$7:D$6753,U71,J$7:N$6753)</f>
        <v>0</v>
      </c>
    </row>
    <row r="72" spans="3:23" ht="12.75">
      <c r="C72" s="45"/>
      <c r="E72" s="50"/>
      <c r="F72" s="51"/>
      <c r="G72" s="51"/>
      <c r="H72" s="51"/>
      <c r="I72" s="52"/>
      <c r="J72" s="53"/>
      <c r="K72" s="54"/>
      <c r="L72" s="54"/>
      <c r="M72" s="54"/>
      <c r="N72" s="55"/>
      <c r="O72" s="50">
        <f t="shared" si="5"/>
      </c>
      <c r="P72" s="51"/>
      <c r="Q72" s="51"/>
      <c r="R72" s="51"/>
      <c r="S72" s="52"/>
      <c r="U72" s="29">
        <f t="shared" si="2"/>
        <v>0</v>
      </c>
      <c r="V72" s="39">
        <f t="shared" si="6"/>
        <v>0</v>
      </c>
      <c r="W72" s="28">
        <f t="shared" si="7"/>
        <v>0</v>
      </c>
    </row>
    <row r="73" spans="3:23" ht="12.75">
      <c r="C73" s="45"/>
      <c r="E73" s="50"/>
      <c r="F73" s="51"/>
      <c r="G73" s="51"/>
      <c r="H73" s="51"/>
      <c r="I73" s="52"/>
      <c r="J73" s="53"/>
      <c r="K73" s="54"/>
      <c r="L73" s="54"/>
      <c r="M73" s="54"/>
      <c r="N73" s="55"/>
      <c r="O73" s="50">
        <f t="shared" si="5"/>
      </c>
      <c r="P73" s="51"/>
      <c r="Q73" s="51"/>
      <c r="R73" s="51"/>
      <c r="S73" s="52"/>
      <c r="U73" s="29">
        <f t="shared" si="2"/>
        <v>0</v>
      </c>
      <c r="V73" s="39">
        <f t="shared" si="6"/>
        <v>0</v>
      </c>
      <c r="W73" s="28">
        <f t="shared" si="7"/>
        <v>0</v>
      </c>
    </row>
    <row r="74" spans="3:23" ht="12.75">
      <c r="C74" s="45"/>
      <c r="E74" s="50"/>
      <c r="F74" s="51"/>
      <c r="G74" s="51"/>
      <c r="H74" s="51"/>
      <c r="I74" s="52"/>
      <c r="J74" s="53"/>
      <c r="K74" s="54"/>
      <c r="L74" s="54"/>
      <c r="M74" s="54"/>
      <c r="N74" s="55"/>
      <c r="O74" s="50">
        <f t="shared" si="5"/>
      </c>
      <c r="P74" s="51"/>
      <c r="Q74" s="51"/>
      <c r="R74" s="51"/>
      <c r="S74" s="52"/>
      <c r="U74" s="29">
        <f t="shared" si="2"/>
        <v>0</v>
      </c>
      <c r="V74" s="39">
        <f t="shared" si="6"/>
        <v>0</v>
      </c>
      <c r="W74" s="28">
        <f t="shared" si="7"/>
        <v>0</v>
      </c>
    </row>
    <row r="75" spans="3:23" ht="12.75">
      <c r="C75" s="45"/>
      <c r="E75" s="50"/>
      <c r="F75" s="51"/>
      <c r="G75" s="51"/>
      <c r="H75" s="51"/>
      <c r="I75" s="52"/>
      <c r="J75" s="53"/>
      <c r="K75" s="54"/>
      <c r="L75" s="54"/>
      <c r="M75" s="54"/>
      <c r="N75" s="55"/>
      <c r="O75" s="50">
        <f t="shared" si="5"/>
      </c>
      <c r="P75" s="51"/>
      <c r="Q75" s="51"/>
      <c r="R75" s="51"/>
      <c r="S75" s="52"/>
      <c r="U75" s="29">
        <f t="shared" si="2"/>
        <v>0</v>
      </c>
      <c r="V75" s="39">
        <f t="shared" si="6"/>
        <v>0</v>
      </c>
      <c r="W75" s="28">
        <f t="shared" si="7"/>
        <v>0</v>
      </c>
    </row>
    <row r="76" spans="3:23" ht="12.75">
      <c r="C76" s="45"/>
      <c r="E76" s="50"/>
      <c r="F76" s="51"/>
      <c r="G76" s="51"/>
      <c r="H76" s="51"/>
      <c r="I76" s="52"/>
      <c r="J76" s="53"/>
      <c r="K76" s="54"/>
      <c r="L76" s="54"/>
      <c r="M76" s="54"/>
      <c r="N76" s="55"/>
      <c r="O76" s="50">
        <f t="shared" si="5"/>
      </c>
      <c r="P76" s="51"/>
      <c r="Q76" s="51"/>
      <c r="R76" s="51"/>
      <c r="S76" s="52"/>
      <c r="U76" s="29">
        <f t="shared" si="2"/>
        <v>0</v>
      </c>
      <c r="V76" s="39">
        <f t="shared" si="6"/>
        <v>0</v>
      </c>
      <c r="W76" s="28">
        <f t="shared" si="7"/>
        <v>0</v>
      </c>
    </row>
    <row r="77" spans="3:23" ht="12.75">
      <c r="C77" s="45"/>
      <c r="E77" s="50"/>
      <c r="F77" s="51"/>
      <c r="G77" s="51"/>
      <c r="H77" s="51"/>
      <c r="I77" s="52"/>
      <c r="J77" s="53"/>
      <c r="K77" s="54"/>
      <c r="L77" s="54"/>
      <c r="M77" s="54"/>
      <c r="N77" s="55"/>
      <c r="O77" s="50">
        <f t="shared" si="5"/>
      </c>
      <c r="P77" s="51"/>
      <c r="Q77" s="51"/>
      <c r="R77" s="51"/>
      <c r="S77" s="52"/>
      <c r="U77" s="29">
        <f t="shared" si="2"/>
        <v>0</v>
      </c>
      <c r="V77" s="39">
        <f t="shared" si="6"/>
        <v>0</v>
      </c>
      <c r="W77" s="28">
        <f t="shared" si="7"/>
        <v>0</v>
      </c>
    </row>
    <row r="78" spans="3:23" ht="12.75">
      <c r="C78" s="45"/>
      <c r="E78" s="50"/>
      <c r="F78" s="51"/>
      <c r="G78" s="51"/>
      <c r="H78" s="51"/>
      <c r="I78" s="52"/>
      <c r="J78" s="53"/>
      <c r="K78" s="54"/>
      <c r="L78" s="54"/>
      <c r="M78" s="54"/>
      <c r="N78" s="55"/>
      <c r="O78" s="50">
        <f t="shared" si="5"/>
      </c>
      <c r="P78" s="51"/>
      <c r="Q78" s="51"/>
      <c r="R78" s="51"/>
      <c r="S78" s="52"/>
      <c r="U78" s="29">
        <f t="shared" si="2"/>
        <v>0</v>
      </c>
      <c r="V78" s="39">
        <f t="shared" si="6"/>
        <v>0</v>
      </c>
      <c r="W78" s="28">
        <f t="shared" si="7"/>
        <v>0</v>
      </c>
    </row>
    <row r="79" spans="3:23" ht="12.75">
      <c r="C79" s="45"/>
      <c r="E79" s="50"/>
      <c r="F79" s="51"/>
      <c r="G79" s="51"/>
      <c r="H79" s="51"/>
      <c r="I79" s="52"/>
      <c r="J79" s="53"/>
      <c r="K79" s="54"/>
      <c r="L79" s="54"/>
      <c r="M79" s="54"/>
      <c r="N79" s="55"/>
      <c r="O79" s="50">
        <f t="shared" si="5"/>
      </c>
      <c r="P79" s="51"/>
      <c r="Q79" s="51"/>
      <c r="R79" s="51"/>
      <c r="S79" s="52"/>
      <c r="U79" s="29">
        <f t="shared" si="2"/>
        <v>0</v>
      </c>
      <c r="V79" s="39">
        <f t="shared" si="6"/>
        <v>0</v>
      </c>
      <c r="W79" s="28">
        <f t="shared" si="7"/>
        <v>0</v>
      </c>
    </row>
    <row r="80" spans="3:23" ht="12.75">
      <c r="C80" s="45"/>
      <c r="E80" s="50"/>
      <c r="F80" s="51"/>
      <c r="G80" s="51"/>
      <c r="H80" s="51"/>
      <c r="I80" s="52"/>
      <c r="J80" s="53"/>
      <c r="K80" s="54"/>
      <c r="L80" s="54"/>
      <c r="M80" s="54"/>
      <c r="N80" s="55"/>
      <c r="O80" s="50">
        <f t="shared" si="5"/>
      </c>
      <c r="P80" s="51"/>
      <c r="Q80" s="51"/>
      <c r="R80" s="51"/>
      <c r="S80" s="52"/>
      <c r="U80" s="29">
        <f t="shared" si="2"/>
        <v>0</v>
      </c>
      <c r="V80" s="39">
        <f t="shared" si="6"/>
        <v>0</v>
      </c>
      <c r="W80" s="28">
        <f t="shared" si="7"/>
        <v>0</v>
      </c>
    </row>
    <row r="81" spans="3:23" ht="12.75">
      <c r="C81" s="45"/>
      <c r="E81" s="50"/>
      <c r="F81" s="51"/>
      <c r="G81" s="51"/>
      <c r="H81" s="51"/>
      <c r="I81" s="52"/>
      <c r="J81" s="53"/>
      <c r="K81" s="54"/>
      <c r="L81" s="54"/>
      <c r="M81" s="54"/>
      <c r="N81" s="55"/>
      <c r="O81" s="50">
        <f t="shared" si="5"/>
      </c>
      <c r="P81" s="51"/>
      <c r="Q81" s="51"/>
      <c r="R81" s="51"/>
      <c r="S81" s="52"/>
      <c r="U81" s="29">
        <f t="shared" si="2"/>
        <v>0</v>
      </c>
      <c r="V81" s="39">
        <f t="shared" si="6"/>
        <v>0</v>
      </c>
      <c r="W81" s="28">
        <f t="shared" si="7"/>
        <v>0</v>
      </c>
    </row>
    <row r="82" spans="3:23" ht="12.75">
      <c r="C82" s="45"/>
      <c r="E82" s="50"/>
      <c r="F82" s="51"/>
      <c r="G82" s="51"/>
      <c r="H82" s="51"/>
      <c r="I82" s="52"/>
      <c r="J82" s="53"/>
      <c r="K82" s="54"/>
      <c r="L82" s="54"/>
      <c r="M82" s="54"/>
      <c r="N82" s="55"/>
      <c r="O82" s="50">
        <f t="shared" si="5"/>
      </c>
      <c r="P82" s="51"/>
      <c r="Q82" s="51"/>
      <c r="R82" s="51"/>
      <c r="S82" s="52"/>
      <c r="U82" s="29">
        <f t="shared" si="2"/>
        <v>0</v>
      </c>
      <c r="V82" s="39">
        <f t="shared" si="6"/>
        <v>0</v>
      </c>
      <c r="W82" s="28">
        <f t="shared" si="7"/>
        <v>0</v>
      </c>
    </row>
    <row r="83" spans="3:23" ht="12.75">
      <c r="C83" s="45"/>
      <c r="E83" s="50"/>
      <c r="F83" s="51"/>
      <c r="G83" s="51"/>
      <c r="H83" s="51"/>
      <c r="I83" s="52"/>
      <c r="J83" s="53"/>
      <c r="K83" s="54"/>
      <c r="L83" s="54"/>
      <c r="M83" s="54"/>
      <c r="N83" s="55"/>
      <c r="O83" s="50">
        <f t="shared" si="5"/>
      </c>
      <c r="P83" s="51"/>
      <c r="Q83" s="51"/>
      <c r="R83" s="51"/>
      <c r="S83" s="52"/>
      <c r="U83" s="29">
        <f t="shared" si="2"/>
        <v>0</v>
      </c>
      <c r="V83" s="39">
        <f t="shared" si="6"/>
        <v>0</v>
      </c>
      <c r="W83" s="28">
        <f t="shared" si="7"/>
        <v>0</v>
      </c>
    </row>
    <row r="84" spans="3:23" ht="12.75">
      <c r="C84" s="45"/>
      <c r="E84" s="50"/>
      <c r="F84" s="51"/>
      <c r="G84" s="51"/>
      <c r="H84" s="51"/>
      <c r="I84" s="52"/>
      <c r="J84" s="53"/>
      <c r="K84" s="54"/>
      <c r="L84" s="54"/>
      <c r="M84" s="54"/>
      <c r="N84" s="55"/>
      <c r="O84" s="50">
        <f t="shared" si="5"/>
      </c>
      <c r="P84" s="51"/>
      <c r="Q84" s="51"/>
      <c r="R84" s="51"/>
      <c r="S84" s="52"/>
      <c r="U84" s="29">
        <f t="shared" si="2"/>
        <v>0</v>
      </c>
      <c r="V84" s="39">
        <f t="shared" si="6"/>
        <v>0</v>
      </c>
      <c r="W84" s="28">
        <f t="shared" si="7"/>
        <v>0</v>
      </c>
    </row>
    <row r="85" spans="3:23" ht="12.75">
      <c r="C85" s="45"/>
      <c r="E85" s="50"/>
      <c r="F85" s="51"/>
      <c r="G85" s="51"/>
      <c r="H85" s="51"/>
      <c r="I85" s="52"/>
      <c r="J85" s="53"/>
      <c r="K85" s="54"/>
      <c r="L85" s="54"/>
      <c r="M85" s="54"/>
      <c r="N85" s="55"/>
      <c r="O85" s="50">
        <f t="shared" si="5"/>
      </c>
      <c r="P85" s="51"/>
      <c r="Q85" s="51"/>
      <c r="R85" s="51"/>
      <c r="S85" s="52"/>
      <c r="U85" s="29">
        <f t="shared" si="2"/>
        <v>0</v>
      </c>
      <c r="V85" s="39">
        <f t="shared" si="6"/>
        <v>0</v>
      </c>
      <c r="W85" s="28">
        <f t="shared" si="7"/>
        <v>0</v>
      </c>
    </row>
    <row r="86" spans="3:23" ht="12.75">
      <c r="C86" s="45"/>
      <c r="E86" s="50"/>
      <c r="F86" s="51"/>
      <c r="G86" s="51"/>
      <c r="H86" s="51"/>
      <c r="I86" s="52"/>
      <c r="J86" s="53"/>
      <c r="K86" s="54"/>
      <c r="L86" s="54"/>
      <c r="M86" s="54"/>
      <c r="N86" s="55"/>
      <c r="O86" s="50">
        <f t="shared" si="5"/>
      </c>
      <c r="P86" s="51"/>
      <c r="Q86" s="51"/>
      <c r="R86" s="51"/>
      <c r="S86" s="52"/>
      <c r="U86" s="29">
        <f t="shared" si="2"/>
        <v>0</v>
      </c>
      <c r="V86" s="39">
        <f t="shared" si="6"/>
        <v>0</v>
      </c>
      <c r="W86" s="28">
        <f t="shared" si="7"/>
        <v>0</v>
      </c>
    </row>
    <row r="87" spans="3:23" ht="12.75">
      <c r="C87" s="45"/>
      <c r="E87" s="50"/>
      <c r="F87" s="51"/>
      <c r="G87" s="51"/>
      <c r="H87" s="51"/>
      <c r="I87" s="52"/>
      <c r="J87" s="53"/>
      <c r="K87" s="54"/>
      <c r="L87" s="54"/>
      <c r="M87" s="54"/>
      <c r="N87" s="55"/>
      <c r="O87" s="50">
        <f t="shared" si="5"/>
      </c>
      <c r="P87" s="51"/>
      <c r="Q87" s="51"/>
      <c r="R87" s="51"/>
      <c r="S87" s="52"/>
      <c r="U87" s="29">
        <f t="shared" si="2"/>
        <v>0</v>
      </c>
      <c r="V87" s="39">
        <f t="shared" si="6"/>
        <v>0</v>
      </c>
      <c r="W87" s="28">
        <f t="shared" si="7"/>
        <v>0</v>
      </c>
    </row>
    <row r="88" spans="3:23" ht="12.75">
      <c r="C88" s="45"/>
      <c r="E88" s="50"/>
      <c r="F88" s="51"/>
      <c r="G88" s="51"/>
      <c r="H88" s="51"/>
      <c r="I88" s="52"/>
      <c r="J88" s="53"/>
      <c r="K88" s="54"/>
      <c r="L88" s="54"/>
      <c r="M88" s="54"/>
      <c r="N88" s="55"/>
      <c r="O88" s="50">
        <f t="shared" si="5"/>
      </c>
      <c r="P88" s="51"/>
      <c r="Q88" s="51"/>
      <c r="R88" s="51"/>
      <c r="S88" s="52"/>
      <c r="U88" s="29">
        <f t="shared" si="2"/>
        <v>0</v>
      </c>
      <c r="V88" s="39">
        <f t="shared" si="6"/>
        <v>0</v>
      </c>
      <c r="W88" s="28">
        <f t="shared" si="7"/>
        <v>0</v>
      </c>
    </row>
    <row r="89" spans="3:23" ht="12.75">
      <c r="C89" s="45"/>
      <c r="E89" s="50"/>
      <c r="F89" s="51"/>
      <c r="G89" s="51"/>
      <c r="H89" s="51"/>
      <c r="I89" s="52"/>
      <c r="J89" s="53"/>
      <c r="K89" s="54"/>
      <c r="L89" s="54"/>
      <c r="M89" s="54"/>
      <c r="N89" s="55"/>
      <c r="O89" s="50">
        <f t="shared" si="5"/>
      </c>
      <c r="P89" s="51"/>
      <c r="Q89" s="51"/>
      <c r="R89" s="51"/>
      <c r="S89" s="52"/>
      <c r="U89" s="29">
        <f t="shared" si="2"/>
        <v>0</v>
      </c>
      <c r="V89" s="39">
        <f t="shared" si="6"/>
        <v>0</v>
      </c>
      <c r="W89" s="28">
        <f t="shared" si="7"/>
        <v>0</v>
      </c>
    </row>
    <row r="90" spans="3:23" ht="12.75">
      <c r="C90" s="45"/>
      <c r="E90" s="50"/>
      <c r="F90" s="51"/>
      <c r="G90" s="51"/>
      <c r="H90" s="51"/>
      <c r="I90" s="52"/>
      <c r="J90" s="53"/>
      <c r="K90" s="54"/>
      <c r="L90" s="54"/>
      <c r="M90" s="54"/>
      <c r="N90" s="55"/>
      <c r="O90" s="50">
        <f t="shared" si="5"/>
      </c>
      <c r="P90" s="51"/>
      <c r="Q90" s="51"/>
      <c r="R90" s="51"/>
      <c r="S90" s="52"/>
      <c r="U90" s="29">
        <f t="shared" si="2"/>
        <v>0</v>
      </c>
      <c r="V90" s="39">
        <f t="shared" si="6"/>
        <v>0</v>
      </c>
      <c r="W90" s="28">
        <f t="shared" si="7"/>
        <v>0</v>
      </c>
    </row>
    <row r="91" spans="3:23" ht="12.75">
      <c r="C91" s="45"/>
      <c r="E91" s="86"/>
      <c r="F91" s="86"/>
      <c r="G91" s="86"/>
      <c r="H91" s="86"/>
      <c r="I91" s="86"/>
      <c r="J91" s="94"/>
      <c r="K91" s="94"/>
      <c r="L91" s="94"/>
      <c r="M91" s="94"/>
      <c r="N91" s="94"/>
      <c r="O91" s="50">
        <f>IF(AND(E91="",J91=""),"",O90+E91-J91)</f>
      </c>
      <c r="P91" s="51"/>
      <c r="Q91" s="51"/>
      <c r="R91" s="51"/>
      <c r="S91" s="52"/>
      <c r="U91" s="29">
        <f t="shared" si="2"/>
        <v>0</v>
      </c>
      <c r="V91" s="39">
        <f t="shared" si="6"/>
        <v>0</v>
      </c>
      <c r="W91" s="28">
        <f t="shared" si="7"/>
        <v>0</v>
      </c>
    </row>
    <row r="92" spans="3:23" ht="12.75">
      <c r="C92" s="45"/>
      <c r="E92" s="86"/>
      <c r="F92" s="86"/>
      <c r="G92" s="86"/>
      <c r="H92" s="86"/>
      <c r="I92" s="86"/>
      <c r="J92" s="94"/>
      <c r="K92" s="94"/>
      <c r="L92" s="94"/>
      <c r="M92" s="94"/>
      <c r="N92" s="94"/>
      <c r="O92" s="50">
        <f t="shared" si="5"/>
      </c>
      <c r="P92" s="51"/>
      <c r="Q92" s="51"/>
      <c r="R92" s="51"/>
      <c r="S92" s="52"/>
      <c r="U92" s="29">
        <f t="shared" si="2"/>
        <v>0</v>
      </c>
      <c r="V92" s="39">
        <f t="shared" si="6"/>
        <v>0</v>
      </c>
      <c r="W92" s="28">
        <f t="shared" si="7"/>
        <v>0</v>
      </c>
    </row>
    <row r="93" spans="3:23" ht="12.75">
      <c r="C93" s="45"/>
      <c r="E93" s="86"/>
      <c r="F93" s="86"/>
      <c r="G93" s="86"/>
      <c r="H93" s="86"/>
      <c r="I93" s="86"/>
      <c r="J93" s="94"/>
      <c r="K93" s="94"/>
      <c r="L93" s="94"/>
      <c r="M93" s="94"/>
      <c r="N93" s="94"/>
      <c r="O93" s="50">
        <f t="shared" si="5"/>
      </c>
      <c r="P93" s="51"/>
      <c r="Q93" s="51"/>
      <c r="R93" s="51"/>
      <c r="S93" s="52"/>
      <c r="U93" s="29">
        <f t="shared" si="2"/>
        <v>0</v>
      </c>
      <c r="V93" s="39">
        <f t="shared" si="6"/>
        <v>0</v>
      </c>
      <c r="W93" s="28">
        <f t="shared" si="7"/>
        <v>0</v>
      </c>
    </row>
    <row r="94" spans="3:23" ht="12.75">
      <c r="C94" s="45"/>
      <c r="E94" s="86"/>
      <c r="F94" s="86"/>
      <c r="G94" s="86"/>
      <c r="H94" s="86"/>
      <c r="I94" s="86"/>
      <c r="J94" s="94"/>
      <c r="K94" s="94"/>
      <c r="L94" s="94"/>
      <c r="M94" s="94"/>
      <c r="N94" s="94"/>
      <c r="O94" s="50">
        <f t="shared" si="5"/>
      </c>
      <c r="P94" s="51"/>
      <c r="Q94" s="51"/>
      <c r="R94" s="51"/>
      <c r="S94" s="52"/>
      <c r="U94" s="29">
        <f t="shared" si="2"/>
        <v>0</v>
      </c>
      <c r="V94" s="39">
        <f t="shared" si="6"/>
        <v>0</v>
      </c>
      <c r="W94" s="28">
        <f t="shared" si="7"/>
        <v>0</v>
      </c>
    </row>
    <row r="95" spans="3:23" ht="12.75">
      <c r="C95" s="45"/>
      <c r="E95" s="86"/>
      <c r="F95" s="86"/>
      <c r="G95" s="86"/>
      <c r="H95" s="86"/>
      <c r="I95" s="86"/>
      <c r="J95" s="94"/>
      <c r="K95" s="94"/>
      <c r="L95" s="94"/>
      <c r="M95" s="94"/>
      <c r="N95" s="94"/>
      <c r="O95" s="50">
        <f t="shared" si="5"/>
      </c>
      <c r="P95" s="51"/>
      <c r="Q95" s="51"/>
      <c r="R95" s="51"/>
      <c r="S95" s="52"/>
      <c r="U95" s="29">
        <f t="shared" si="2"/>
        <v>0</v>
      </c>
      <c r="V95" s="39">
        <f t="shared" si="6"/>
        <v>0</v>
      </c>
      <c r="W95" s="28">
        <f t="shared" si="7"/>
        <v>0</v>
      </c>
    </row>
    <row r="96" spans="3:23" ht="12.75">
      <c r="C96" s="45"/>
      <c r="E96" s="86"/>
      <c r="F96" s="86"/>
      <c r="G96" s="86"/>
      <c r="H96" s="86"/>
      <c r="I96" s="86"/>
      <c r="J96" s="94"/>
      <c r="K96" s="94"/>
      <c r="L96" s="94"/>
      <c r="M96" s="94"/>
      <c r="N96" s="94"/>
      <c r="O96" s="50">
        <f t="shared" si="5"/>
      </c>
      <c r="P96" s="51"/>
      <c r="Q96" s="51"/>
      <c r="R96" s="51"/>
      <c r="S96" s="52"/>
      <c r="U96" s="29">
        <f t="shared" si="2"/>
        <v>0</v>
      </c>
      <c r="V96" s="39">
        <f t="shared" si="6"/>
        <v>0</v>
      </c>
      <c r="W96" s="28">
        <f t="shared" si="7"/>
        <v>0</v>
      </c>
    </row>
    <row r="97" spans="3:23" ht="12.75">
      <c r="C97" s="45"/>
      <c r="E97" s="86"/>
      <c r="F97" s="86"/>
      <c r="G97" s="86"/>
      <c r="H97" s="86"/>
      <c r="I97" s="86"/>
      <c r="J97" s="94"/>
      <c r="K97" s="94"/>
      <c r="L97" s="94"/>
      <c r="M97" s="94"/>
      <c r="N97" s="94"/>
      <c r="O97" s="50">
        <f t="shared" si="5"/>
      </c>
      <c r="P97" s="51"/>
      <c r="Q97" s="51"/>
      <c r="R97" s="51"/>
      <c r="S97" s="52"/>
      <c r="U97" s="29">
        <f aca="true" t="shared" si="8" ref="U97:U160">D97</f>
        <v>0</v>
      </c>
      <c r="V97" s="39">
        <f t="shared" si="6"/>
        <v>0</v>
      </c>
      <c r="W97" s="28">
        <f t="shared" si="7"/>
        <v>0</v>
      </c>
    </row>
    <row r="98" spans="3:23" ht="12.75">
      <c r="C98" s="45"/>
      <c r="E98" s="86"/>
      <c r="F98" s="86"/>
      <c r="G98" s="86"/>
      <c r="H98" s="86"/>
      <c r="I98" s="86"/>
      <c r="J98" s="94"/>
      <c r="K98" s="94"/>
      <c r="L98" s="94"/>
      <c r="M98" s="94"/>
      <c r="N98" s="94"/>
      <c r="O98" s="50">
        <f t="shared" si="5"/>
      </c>
      <c r="P98" s="51"/>
      <c r="Q98" s="51"/>
      <c r="R98" s="51"/>
      <c r="S98" s="52"/>
      <c r="U98" s="29">
        <f t="shared" si="8"/>
        <v>0</v>
      </c>
      <c r="V98" s="39">
        <f t="shared" si="6"/>
        <v>0</v>
      </c>
      <c r="W98" s="28">
        <f t="shared" si="7"/>
        <v>0</v>
      </c>
    </row>
    <row r="99" spans="3:23" ht="12.75">
      <c r="C99" s="45"/>
      <c r="E99" s="86"/>
      <c r="F99" s="86"/>
      <c r="G99" s="86"/>
      <c r="H99" s="86"/>
      <c r="I99" s="86"/>
      <c r="J99" s="94"/>
      <c r="K99" s="94"/>
      <c r="L99" s="94"/>
      <c r="M99" s="94"/>
      <c r="N99" s="94"/>
      <c r="O99" s="50">
        <f t="shared" si="5"/>
      </c>
      <c r="P99" s="51"/>
      <c r="Q99" s="51"/>
      <c r="R99" s="51"/>
      <c r="S99" s="52"/>
      <c r="U99" s="29">
        <f t="shared" si="8"/>
        <v>0</v>
      </c>
      <c r="V99" s="39">
        <f t="shared" si="6"/>
        <v>0</v>
      </c>
      <c r="W99" s="28">
        <f t="shared" si="7"/>
        <v>0</v>
      </c>
    </row>
    <row r="100" spans="3:23" ht="12.75">
      <c r="C100" s="45"/>
      <c r="E100" s="86"/>
      <c r="F100" s="86"/>
      <c r="G100" s="86"/>
      <c r="H100" s="86"/>
      <c r="I100" s="86"/>
      <c r="J100" s="94"/>
      <c r="K100" s="94"/>
      <c r="L100" s="94"/>
      <c r="M100" s="94"/>
      <c r="N100" s="94"/>
      <c r="O100" s="50">
        <f t="shared" si="5"/>
      </c>
      <c r="P100" s="51"/>
      <c r="Q100" s="51"/>
      <c r="R100" s="51"/>
      <c r="S100" s="52"/>
      <c r="U100" s="29">
        <f t="shared" si="8"/>
        <v>0</v>
      </c>
      <c r="V100" s="39">
        <f t="shared" si="6"/>
        <v>0</v>
      </c>
      <c r="W100" s="28">
        <f t="shared" si="7"/>
        <v>0</v>
      </c>
    </row>
    <row r="101" spans="3:23" ht="12.75">
      <c r="C101" s="45"/>
      <c r="E101" s="86"/>
      <c r="F101" s="86"/>
      <c r="G101" s="86"/>
      <c r="H101" s="86"/>
      <c r="I101" s="86"/>
      <c r="J101" s="94"/>
      <c r="K101" s="94"/>
      <c r="L101" s="94"/>
      <c r="M101" s="94"/>
      <c r="N101" s="94"/>
      <c r="O101" s="50">
        <f t="shared" si="5"/>
      </c>
      <c r="P101" s="51"/>
      <c r="Q101" s="51"/>
      <c r="R101" s="51"/>
      <c r="S101" s="52"/>
      <c r="U101" s="29">
        <f t="shared" si="8"/>
        <v>0</v>
      </c>
      <c r="V101" s="39">
        <f t="shared" si="6"/>
        <v>0</v>
      </c>
      <c r="W101" s="28">
        <f t="shared" si="7"/>
        <v>0</v>
      </c>
    </row>
    <row r="102" spans="3:23" ht="12.75">
      <c r="C102" s="45"/>
      <c r="E102" s="86"/>
      <c r="F102" s="86"/>
      <c r="G102" s="86"/>
      <c r="H102" s="86"/>
      <c r="I102" s="86"/>
      <c r="J102" s="94"/>
      <c r="K102" s="94"/>
      <c r="L102" s="94"/>
      <c r="M102" s="94"/>
      <c r="N102" s="94"/>
      <c r="O102" s="50">
        <f t="shared" si="5"/>
      </c>
      <c r="P102" s="51"/>
      <c r="Q102" s="51"/>
      <c r="R102" s="51"/>
      <c r="S102" s="52"/>
      <c r="U102" s="29">
        <f t="shared" si="8"/>
        <v>0</v>
      </c>
      <c r="V102" s="39">
        <f t="shared" si="6"/>
        <v>0</v>
      </c>
      <c r="W102" s="28">
        <f t="shared" si="7"/>
        <v>0</v>
      </c>
    </row>
    <row r="103" spans="3:23" ht="12.75">
      <c r="C103" s="45"/>
      <c r="E103" s="86"/>
      <c r="F103" s="86"/>
      <c r="G103" s="86"/>
      <c r="H103" s="86"/>
      <c r="I103" s="86"/>
      <c r="J103" s="94"/>
      <c r="K103" s="94"/>
      <c r="L103" s="94"/>
      <c r="M103" s="94"/>
      <c r="N103" s="94"/>
      <c r="O103" s="50">
        <f t="shared" si="5"/>
      </c>
      <c r="P103" s="51"/>
      <c r="Q103" s="51"/>
      <c r="R103" s="51"/>
      <c r="S103" s="52"/>
      <c r="U103" s="29">
        <f t="shared" si="8"/>
        <v>0</v>
      </c>
      <c r="V103" s="39">
        <f t="shared" si="6"/>
        <v>0</v>
      </c>
      <c r="W103" s="28">
        <f t="shared" si="7"/>
        <v>0</v>
      </c>
    </row>
    <row r="104" spans="3:23" ht="12.75">
      <c r="C104" s="45"/>
      <c r="E104" s="86"/>
      <c r="F104" s="86"/>
      <c r="G104" s="86"/>
      <c r="H104" s="86"/>
      <c r="I104" s="86"/>
      <c r="J104" s="94"/>
      <c r="K104" s="94"/>
      <c r="L104" s="94"/>
      <c r="M104" s="94"/>
      <c r="N104" s="94"/>
      <c r="O104" s="50">
        <f t="shared" si="5"/>
      </c>
      <c r="P104" s="51"/>
      <c r="Q104" s="51"/>
      <c r="R104" s="51"/>
      <c r="S104" s="52"/>
      <c r="U104" s="29">
        <f t="shared" si="8"/>
        <v>0</v>
      </c>
      <c r="V104" s="39">
        <f t="shared" si="6"/>
        <v>0</v>
      </c>
      <c r="W104" s="28">
        <f t="shared" si="7"/>
        <v>0</v>
      </c>
    </row>
    <row r="105" spans="3:23" ht="12.75">
      <c r="C105" s="45"/>
      <c r="E105" s="86"/>
      <c r="F105" s="86"/>
      <c r="G105" s="86"/>
      <c r="H105" s="86"/>
      <c r="I105" s="86"/>
      <c r="J105" s="94"/>
      <c r="K105" s="94"/>
      <c r="L105" s="94"/>
      <c r="M105" s="94"/>
      <c r="N105" s="94"/>
      <c r="O105" s="50">
        <f t="shared" si="5"/>
      </c>
      <c r="P105" s="51"/>
      <c r="Q105" s="51"/>
      <c r="R105" s="51"/>
      <c r="S105" s="52"/>
      <c r="U105" s="29">
        <f t="shared" si="8"/>
        <v>0</v>
      </c>
      <c r="V105" s="39">
        <f t="shared" si="6"/>
        <v>0</v>
      </c>
      <c r="W105" s="28">
        <f t="shared" si="7"/>
        <v>0</v>
      </c>
    </row>
    <row r="106" spans="3:23" ht="12.75">
      <c r="C106" s="45"/>
      <c r="E106" s="86"/>
      <c r="F106" s="86"/>
      <c r="G106" s="86"/>
      <c r="H106" s="86"/>
      <c r="I106" s="86"/>
      <c r="J106" s="94"/>
      <c r="K106" s="94"/>
      <c r="L106" s="94"/>
      <c r="M106" s="94"/>
      <c r="N106" s="94"/>
      <c r="O106" s="50">
        <f t="shared" si="5"/>
      </c>
      <c r="P106" s="51"/>
      <c r="Q106" s="51"/>
      <c r="R106" s="51"/>
      <c r="S106" s="52"/>
      <c r="U106" s="29">
        <f t="shared" si="8"/>
        <v>0</v>
      </c>
      <c r="V106" s="39">
        <f t="shared" si="6"/>
        <v>0</v>
      </c>
      <c r="W106" s="28">
        <f t="shared" si="7"/>
        <v>0</v>
      </c>
    </row>
    <row r="107" spans="3:23" ht="12.75">
      <c r="C107" s="45"/>
      <c r="E107" s="86"/>
      <c r="F107" s="86"/>
      <c r="G107" s="86"/>
      <c r="H107" s="86"/>
      <c r="I107" s="86"/>
      <c r="J107" s="94"/>
      <c r="K107" s="94"/>
      <c r="L107" s="94"/>
      <c r="M107" s="94"/>
      <c r="N107" s="94"/>
      <c r="O107" s="50">
        <f t="shared" si="5"/>
      </c>
      <c r="P107" s="51"/>
      <c r="Q107" s="51"/>
      <c r="R107" s="51"/>
      <c r="S107" s="52"/>
      <c r="U107" s="29">
        <f t="shared" si="8"/>
        <v>0</v>
      </c>
      <c r="V107" s="39">
        <f t="shared" si="6"/>
        <v>0</v>
      </c>
      <c r="W107" s="28">
        <f t="shared" si="7"/>
        <v>0</v>
      </c>
    </row>
    <row r="108" spans="3:23" ht="12.75">
      <c r="C108" s="45"/>
      <c r="E108" s="86"/>
      <c r="F108" s="86"/>
      <c r="G108" s="86"/>
      <c r="H108" s="86"/>
      <c r="I108" s="86"/>
      <c r="J108" s="94"/>
      <c r="K108" s="94"/>
      <c r="L108" s="94"/>
      <c r="M108" s="94"/>
      <c r="N108" s="94"/>
      <c r="O108" s="50">
        <f t="shared" si="5"/>
      </c>
      <c r="P108" s="51"/>
      <c r="Q108" s="51"/>
      <c r="R108" s="51"/>
      <c r="S108" s="52"/>
      <c r="U108" s="29">
        <f t="shared" si="8"/>
        <v>0</v>
      </c>
      <c r="V108" s="39">
        <f t="shared" si="6"/>
        <v>0</v>
      </c>
      <c r="W108" s="28">
        <f t="shared" si="7"/>
        <v>0</v>
      </c>
    </row>
    <row r="109" spans="3:23" ht="12.75">
      <c r="C109" s="45"/>
      <c r="E109" s="86"/>
      <c r="F109" s="86"/>
      <c r="G109" s="86"/>
      <c r="H109" s="86"/>
      <c r="I109" s="86"/>
      <c r="J109" s="94"/>
      <c r="K109" s="94"/>
      <c r="L109" s="94"/>
      <c r="M109" s="94"/>
      <c r="N109" s="94"/>
      <c r="O109" s="50">
        <f t="shared" si="5"/>
      </c>
      <c r="P109" s="51"/>
      <c r="Q109" s="51"/>
      <c r="R109" s="51"/>
      <c r="S109" s="52"/>
      <c r="U109" s="29">
        <f t="shared" si="8"/>
        <v>0</v>
      </c>
      <c r="V109" s="39">
        <f t="shared" si="6"/>
        <v>0</v>
      </c>
      <c r="W109" s="28">
        <f t="shared" si="7"/>
        <v>0</v>
      </c>
    </row>
    <row r="110" spans="3:23" ht="12.75">
      <c r="C110" s="45"/>
      <c r="E110" s="86"/>
      <c r="F110" s="86"/>
      <c r="G110" s="86"/>
      <c r="H110" s="86"/>
      <c r="I110" s="86"/>
      <c r="J110" s="94"/>
      <c r="K110" s="94"/>
      <c r="L110" s="94"/>
      <c r="M110" s="94"/>
      <c r="N110" s="94"/>
      <c r="O110" s="50">
        <f t="shared" si="5"/>
      </c>
      <c r="P110" s="51"/>
      <c r="Q110" s="51"/>
      <c r="R110" s="51"/>
      <c r="S110" s="52"/>
      <c r="U110" s="29">
        <f t="shared" si="8"/>
        <v>0</v>
      </c>
      <c r="V110" s="39">
        <f t="shared" si="6"/>
        <v>0</v>
      </c>
      <c r="W110" s="28">
        <f t="shared" si="7"/>
        <v>0</v>
      </c>
    </row>
    <row r="111" spans="3:23" ht="12.75">
      <c r="C111" s="45"/>
      <c r="E111" s="86"/>
      <c r="F111" s="86"/>
      <c r="G111" s="86"/>
      <c r="H111" s="86"/>
      <c r="I111" s="86"/>
      <c r="J111" s="94"/>
      <c r="K111" s="94"/>
      <c r="L111" s="94"/>
      <c r="M111" s="94"/>
      <c r="N111" s="94"/>
      <c r="O111" s="50">
        <f t="shared" si="5"/>
      </c>
      <c r="P111" s="51"/>
      <c r="Q111" s="51"/>
      <c r="R111" s="51"/>
      <c r="S111" s="52"/>
      <c r="U111" s="29">
        <f t="shared" si="8"/>
        <v>0</v>
      </c>
      <c r="V111" s="39">
        <f t="shared" si="6"/>
        <v>0</v>
      </c>
      <c r="W111" s="28">
        <f t="shared" si="7"/>
        <v>0</v>
      </c>
    </row>
    <row r="112" spans="3:23" ht="12.75">
      <c r="C112" s="45"/>
      <c r="E112" s="86"/>
      <c r="F112" s="86"/>
      <c r="G112" s="86"/>
      <c r="H112" s="86"/>
      <c r="I112" s="86"/>
      <c r="J112" s="94"/>
      <c r="K112" s="94"/>
      <c r="L112" s="94"/>
      <c r="M112" s="94"/>
      <c r="N112" s="94"/>
      <c r="O112" s="50">
        <f t="shared" si="5"/>
      </c>
      <c r="P112" s="51"/>
      <c r="Q112" s="51"/>
      <c r="R112" s="51"/>
      <c r="S112" s="52"/>
      <c r="U112" s="29">
        <f t="shared" si="8"/>
        <v>0</v>
      </c>
      <c r="V112" s="39">
        <f t="shared" si="6"/>
        <v>0</v>
      </c>
      <c r="W112" s="28">
        <f t="shared" si="7"/>
        <v>0</v>
      </c>
    </row>
    <row r="113" spans="3:23" ht="12.75">
      <c r="C113" s="45"/>
      <c r="E113" s="86"/>
      <c r="F113" s="86"/>
      <c r="G113" s="86"/>
      <c r="H113" s="86"/>
      <c r="I113" s="86"/>
      <c r="J113" s="94"/>
      <c r="K113" s="94"/>
      <c r="L113" s="94"/>
      <c r="M113" s="94"/>
      <c r="N113" s="94"/>
      <c r="O113" s="50">
        <f t="shared" si="5"/>
      </c>
      <c r="P113" s="51"/>
      <c r="Q113" s="51"/>
      <c r="R113" s="51"/>
      <c r="S113" s="52"/>
      <c r="U113" s="29">
        <f t="shared" si="8"/>
        <v>0</v>
      </c>
      <c r="V113" s="39">
        <f t="shared" si="6"/>
        <v>0</v>
      </c>
      <c r="W113" s="28">
        <f t="shared" si="7"/>
        <v>0</v>
      </c>
    </row>
    <row r="114" spans="3:23" ht="12.75">
      <c r="C114" s="45"/>
      <c r="E114" s="86"/>
      <c r="F114" s="86"/>
      <c r="G114" s="86"/>
      <c r="H114" s="86"/>
      <c r="I114" s="86"/>
      <c r="J114" s="94"/>
      <c r="K114" s="94"/>
      <c r="L114" s="94"/>
      <c r="M114" s="94"/>
      <c r="N114" s="94"/>
      <c r="O114" s="50">
        <f t="shared" si="5"/>
      </c>
      <c r="P114" s="51"/>
      <c r="Q114" s="51"/>
      <c r="R114" s="51"/>
      <c r="S114" s="52"/>
      <c r="U114" s="29">
        <f t="shared" si="8"/>
        <v>0</v>
      </c>
      <c r="V114" s="39">
        <f t="shared" si="6"/>
        <v>0</v>
      </c>
      <c r="W114" s="28">
        <f t="shared" si="7"/>
        <v>0</v>
      </c>
    </row>
    <row r="115" spans="3:23" ht="12.75">
      <c r="C115" s="45"/>
      <c r="E115" s="86"/>
      <c r="F115" s="86"/>
      <c r="G115" s="86"/>
      <c r="H115" s="86"/>
      <c r="I115" s="86"/>
      <c r="J115" s="94"/>
      <c r="K115" s="94"/>
      <c r="L115" s="94"/>
      <c r="M115" s="94"/>
      <c r="N115" s="94"/>
      <c r="O115" s="50">
        <f t="shared" si="5"/>
      </c>
      <c r="P115" s="51"/>
      <c r="Q115" s="51"/>
      <c r="R115" s="51"/>
      <c r="S115" s="52"/>
      <c r="U115" s="29">
        <f t="shared" si="8"/>
        <v>0</v>
      </c>
      <c r="V115" s="39">
        <f t="shared" si="6"/>
        <v>0</v>
      </c>
      <c r="W115" s="28">
        <f t="shared" si="7"/>
        <v>0</v>
      </c>
    </row>
    <row r="116" spans="3:23" ht="12.75">
      <c r="C116" s="45"/>
      <c r="E116" s="86"/>
      <c r="F116" s="86"/>
      <c r="G116" s="86"/>
      <c r="H116" s="86"/>
      <c r="I116" s="86"/>
      <c r="J116" s="94"/>
      <c r="K116" s="94"/>
      <c r="L116" s="94"/>
      <c r="M116" s="94"/>
      <c r="N116" s="94"/>
      <c r="O116" s="50">
        <f t="shared" si="5"/>
      </c>
      <c r="P116" s="51"/>
      <c r="Q116" s="51"/>
      <c r="R116" s="51"/>
      <c r="S116" s="52"/>
      <c r="U116" s="29">
        <f t="shared" si="8"/>
        <v>0</v>
      </c>
      <c r="V116" s="39">
        <f t="shared" si="6"/>
        <v>0</v>
      </c>
      <c r="W116" s="28">
        <f t="shared" si="7"/>
        <v>0</v>
      </c>
    </row>
    <row r="117" spans="3:23" ht="12.75">
      <c r="C117" s="45"/>
      <c r="E117" s="86"/>
      <c r="F117" s="86"/>
      <c r="G117" s="86"/>
      <c r="H117" s="86"/>
      <c r="I117" s="86"/>
      <c r="J117" s="94"/>
      <c r="K117" s="94"/>
      <c r="L117" s="94"/>
      <c r="M117" s="94"/>
      <c r="N117" s="94"/>
      <c r="O117" s="50">
        <f t="shared" si="5"/>
      </c>
      <c r="P117" s="51"/>
      <c r="Q117" s="51"/>
      <c r="R117" s="51"/>
      <c r="S117" s="52"/>
      <c r="U117" s="29">
        <f t="shared" si="8"/>
        <v>0</v>
      </c>
      <c r="V117" s="39">
        <f t="shared" si="6"/>
        <v>0</v>
      </c>
      <c r="W117" s="28">
        <f t="shared" si="7"/>
        <v>0</v>
      </c>
    </row>
    <row r="118" spans="3:23" ht="12.75">
      <c r="C118" s="45"/>
      <c r="E118" s="86"/>
      <c r="F118" s="86"/>
      <c r="G118" s="86"/>
      <c r="H118" s="86"/>
      <c r="I118" s="86"/>
      <c r="J118" s="94"/>
      <c r="K118" s="94"/>
      <c r="L118" s="94"/>
      <c r="M118" s="94"/>
      <c r="N118" s="94"/>
      <c r="O118" s="50">
        <f t="shared" si="5"/>
      </c>
      <c r="P118" s="51"/>
      <c r="Q118" s="51"/>
      <c r="R118" s="51"/>
      <c r="S118" s="52"/>
      <c r="U118" s="29">
        <f t="shared" si="8"/>
        <v>0</v>
      </c>
      <c r="V118" s="39">
        <f t="shared" si="6"/>
        <v>0</v>
      </c>
      <c r="W118" s="28">
        <f t="shared" si="7"/>
        <v>0</v>
      </c>
    </row>
    <row r="119" spans="3:23" ht="12.75">
      <c r="C119" s="45"/>
      <c r="E119" s="86"/>
      <c r="F119" s="86"/>
      <c r="G119" s="86"/>
      <c r="H119" s="86"/>
      <c r="I119" s="86"/>
      <c r="J119" s="94"/>
      <c r="K119" s="94"/>
      <c r="L119" s="94"/>
      <c r="M119" s="94"/>
      <c r="N119" s="94"/>
      <c r="O119" s="50">
        <f t="shared" si="5"/>
      </c>
      <c r="P119" s="51"/>
      <c r="Q119" s="51"/>
      <c r="R119" s="51"/>
      <c r="S119" s="52"/>
      <c r="U119" s="29">
        <f t="shared" si="8"/>
        <v>0</v>
      </c>
      <c r="V119" s="39">
        <f t="shared" si="6"/>
        <v>0</v>
      </c>
      <c r="W119" s="28">
        <f t="shared" si="7"/>
        <v>0</v>
      </c>
    </row>
    <row r="120" spans="3:23" ht="12.75">
      <c r="C120" s="45"/>
      <c r="E120" s="86"/>
      <c r="F120" s="86"/>
      <c r="G120" s="86"/>
      <c r="H120" s="86"/>
      <c r="I120" s="86"/>
      <c r="J120" s="94"/>
      <c r="K120" s="94"/>
      <c r="L120" s="94"/>
      <c r="M120" s="94"/>
      <c r="N120" s="94"/>
      <c r="O120" s="50">
        <f t="shared" si="5"/>
      </c>
      <c r="P120" s="51"/>
      <c r="Q120" s="51"/>
      <c r="R120" s="51"/>
      <c r="S120" s="52"/>
      <c r="U120" s="29">
        <f t="shared" si="8"/>
        <v>0</v>
      </c>
      <c r="V120" s="39">
        <f t="shared" si="6"/>
        <v>0</v>
      </c>
      <c r="W120" s="28">
        <f t="shared" si="7"/>
        <v>0</v>
      </c>
    </row>
    <row r="121" spans="3:23" ht="12.75">
      <c r="C121" s="45"/>
      <c r="E121" s="86"/>
      <c r="F121" s="86"/>
      <c r="G121" s="86"/>
      <c r="H121" s="86"/>
      <c r="I121" s="86"/>
      <c r="J121" s="94"/>
      <c r="K121" s="94"/>
      <c r="L121" s="94"/>
      <c r="M121" s="94"/>
      <c r="N121" s="94"/>
      <c r="O121" s="50">
        <f t="shared" si="5"/>
      </c>
      <c r="P121" s="51"/>
      <c r="Q121" s="51"/>
      <c r="R121" s="51"/>
      <c r="S121" s="52"/>
      <c r="U121" s="29">
        <f t="shared" si="8"/>
        <v>0</v>
      </c>
      <c r="V121" s="39">
        <f t="shared" si="6"/>
        <v>0</v>
      </c>
      <c r="W121" s="28">
        <f t="shared" si="7"/>
        <v>0</v>
      </c>
    </row>
    <row r="122" spans="3:23" ht="12.75">
      <c r="C122" s="45"/>
      <c r="E122" s="86"/>
      <c r="F122" s="86"/>
      <c r="G122" s="86"/>
      <c r="H122" s="86"/>
      <c r="I122" s="86"/>
      <c r="J122" s="94"/>
      <c r="K122" s="94"/>
      <c r="L122" s="94"/>
      <c r="M122" s="94"/>
      <c r="N122" s="94"/>
      <c r="O122" s="50">
        <f t="shared" si="5"/>
      </c>
      <c r="P122" s="51"/>
      <c r="Q122" s="51"/>
      <c r="R122" s="51"/>
      <c r="S122" s="52"/>
      <c r="U122" s="29">
        <f t="shared" si="8"/>
        <v>0</v>
      </c>
      <c r="V122" s="39">
        <f t="shared" si="6"/>
        <v>0</v>
      </c>
      <c r="W122" s="28">
        <f t="shared" si="7"/>
        <v>0</v>
      </c>
    </row>
    <row r="123" spans="3:23" ht="12.75">
      <c r="C123" s="45"/>
      <c r="E123" s="86"/>
      <c r="F123" s="86"/>
      <c r="G123" s="86"/>
      <c r="H123" s="86"/>
      <c r="I123" s="86"/>
      <c r="J123" s="94"/>
      <c r="K123" s="94"/>
      <c r="L123" s="94"/>
      <c r="M123" s="94"/>
      <c r="N123" s="94"/>
      <c r="O123" s="50">
        <f t="shared" si="5"/>
      </c>
      <c r="P123" s="51"/>
      <c r="Q123" s="51"/>
      <c r="R123" s="51"/>
      <c r="S123" s="52"/>
      <c r="U123" s="29">
        <f t="shared" si="8"/>
        <v>0</v>
      </c>
      <c r="V123" s="39">
        <f t="shared" si="6"/>
        <v>0</v>
      </c>
      <c r="W123" s="28">
        <f t="shared" si="7"/>
        <v>0</v>
      </c>
    </row>
    <row r="124" spans="3:23" ht="12.75">
      <c r="C124" s="45"/>
      <c r="E124" s="86"/>
      <c r="F124" s="86"/>
      <c r="G124" s="86"/>
      <c r="H124" s="86"/>
      <c r="I124" s="86"/>
      <c r="J124" s="94"/>
      <c r="K124" s="94"/>
      <c r="L124" s="94"/>
      <c r="M124" s="94"/>
      <c r="N124" s="94"/>
      <c r="O124" s="50">
        <f t="shared" si="5"/>
      </c>
      <c r="P124" s="51"/>
      <c r="Q124" s="51"/>
      <c r="R124" s="51"/>
      <c r="S124" s="52"/>
      <c r="U124" s="29">
        <f t="shared" si="8"/>
        <v>0</v>
      </c>
      <c r="V124" s="39">
        <f t="shared" si="6"/>
        <v>0</v>
      </c>
      <c r="W124" s="28">
        <f t="shared" si="7"/>
        <v>0</v>
      </c>
    </row>
    <row r="125" spans="3:23" ht="12.75">
      <c r="C125" s="45"/>
      <c r="E125" s="86"/>
      <c r="F125" s="86"/>
      <c r="G125" s="86"/>
      <c r="H125" s="86"/>
      <c r="I125" s="86"/>
      <c r="J125" s="94"/>
      <c r="K125" s="94"/>
      <c r="L125" s="94"/>
      <c r="M125" s="94"/>
      <c r="N125" s="94"/>
      <c r="O125" s="50">
        <f t="shared" si="5"/>
      </c>
      <c r="P125" s="51"/>
      <c r="Q125" s="51"/>
      <c r="R125" s="51"/>
      <c r="S125" s="52"/>
      <c r="U125" s="29">
        <f t="shared" si="8"/>
        <v>0</v>
      </c>
      <c r="V125" s="39">
        <f t="shared" si="6"/>
        <v>0</v>
      </c>
      <c r="W125" s="28">
        <f t="shared" si="7"/>
        <v>0</v>
      </c>
    </row>
    <row r="126" spans="3:23" ht="12.75">
      <c r="C126" s="45"/>
      <c r="E126" s="86"/>
      <c r="F126" s="86"/>
      <c r="G126" s="86"/>
      <c r="H126" s="86"/>
      <c r="I126" s="86"/>
      <c r="J126" s="94"/>
      <c r="K126" s="94"/>
      <c r="L126" s="94"/>
      <c r="M126" s="94"/>
      <c r="N126" s="94"/>
      <c r="O126" s="50">
        <f t="shared" si="5"/>
      </c>
      <c r="P126" s="51"/>
      <c r="Q126" s="51"/>
      <c r="R126" s="51"/>
      <c r="S126" s="52"/>
      <c r="U126" s="29">
        <f t="shared" si="8"/>
        <v>0</v>
      </c>
      <c r="V126" s="39">
        <f t="shared" si="6"/>
        <v>0</v>
      </c>
      <c r="W126" s="28">
        <f t="shared" si="7"/>
        <v>0</v>
      </c>
    </row>
    <row r="127" spans="3:23" ht="12.75">
      <c r="C127" s="45"/>
      <c r="E127" s="86"/>
      <c r="F127" s="86"/>
      <c r="G127" s="86"/>
      <c r="H127" s="86"/>
      <c r="I127" s="86"/>
      <c r="J127" s="94"/>
      <c r="K127" s="94"/>
      <c r="L127" s="94"/>
      <c r="M127" s="94"/>
      <c r="N127" s="94"/>
      <c r="O127" s="50">
        <f t="shared" si="5"/>
      </c>
      <c r="P127" s="51"/>
      <c r="Q127" s="51"/>
      <c r="R127" s="51"/>
      <c r="S127" s="52"/>
      <c r="U127" s="29">
        <f t="shared" si="8"/>
        <v>0</v>
      </c>
      <c r="V127" s="39">
        <f t="shared" si="6"/>
        <v>0</v>
      </c>
      <c r="W127" s="28">
        <f t="shared" si="7"/>
        <v>0</v>
      </c>
    </row>
    <row r="128" spans="3:23" ht="12.75">
      <c r="C128" s="45"/>
      <c r="E128" s="86"/>
      <c r="F128" s="86"/>
      <c r="G128" s="86"/>
      <c r="H128" s="86"/>
      <c r="I128" s="86"/>
      <c r="J128" s="94"/>
      <c r="K128" s="94"/>
      <c r="L128" s="94"/>
      <c r="M128" s="94"/>
      <c r="N128" s="94"/>
      <c r="O128" s="50">
        <f t="shared" si="5"/>
      </c>
      <c r="P128" s="51"/>
      <c r="Q128" s="51"/>
      <c r="R128" s="51"/>
      <c r="S128" s="52"/>
      <c r="U128" s="29">
        <f t="shared" si="8"/>
        <v>0</v>
      </c>
      <c r="V128" s="39">
        <f t="shared" si="6"/>
        <v>0</v>
      </c>
      <c r="W128" s="28">
        <f t="shared" si="7"/>
        <v>0</v>
      </c>
    </row>
    <row r="129" spans="3:23" ht="12.75">
      <c r="C129" s="45"/>
      <c r="E129" s="86"/>
      <c r="F129" s="86"/>
      <c r="G129" s="86"/>
      <c r="H129" s="86"/>
      <c r="I129" s="86"/>
      <c r="J129" s="94"/>
      <c r="K129" s="94"/>
      <c r="L129" s="94"/>
      <c r="M129" s="94"/>
      <c r="N129" s="94"/>
      <c r="O129" s="50">
        <f t="shared" si="5"/>
      </c>
      <c r="P129" s="51"/>
      <c r="Q129" s="51"/>
      <c r="R129" s="51"/>
      <c r="S129" s="52"/>
      <c r="U129" s="29">
        <f t="shared" si="8"/>
        <v>0</v>
      </c>
      <c r="V129" s="39">
        <f t="shared" si="6"/>
        <v>0</v>
      </c>
      <c r="W129" s="28">
        <f t="shared" si="7"/>
        <v>0</v>
      </c>
    </row>
    <row r="130" spans="3:23" ht="12.75">
      <c r="C130" s="45"/>
      <c r="E130" s="86"/>
      <c r="F130" s="86"/>
      <c r="G130" s="86"/>
      <c r="H130" s="86"/>
      <c r="I130" s="86"/>
      <c r="J130" s="94"/>
      <c r="K130" s="94"/>
      <c r="L130" s="94"/>
      <c r="M130" s="94"/>
      <c r="N130" s="94"/>
      <c r="O130" s="50">
        <f t="shared" si="5"/>
      </c>
      <c r="P130" s="51"/>
      <c r="Q130" s="51"/>
      <c r="R130" s="51"/>
      <c r="S130" s="52"/>
      <c r="U130" s="29">
        <f t="shared" si="8"/>
        <v>0</v>
      </c>
      <c r="V130" s="39">
        <f t="shared" si="6"/>
        <v>0</v>
      </c>
      <c r="W130" s="28">
        <f t="shared" si="7"/>
        <v>0</v>
      </c>
    </row>
    <row r="131" spans="3:23" ht="12.75">
      <c r="C131" s="45"/>
      <c r="E131" s="86"/>
      <c r="F131" s="86"/>
      <c r="G131" s="86"/>
      <c r="H131" s="86"/>
      <c r="I131" s="86"/>
      <c r="J131" s="94"/>
      <c r="K131" s="94"/>
      <c r="L131" s="94"/>
      <c r="M131" s="94"/>
      <c r="N131" s="94"/>
      <c r="O131" s="50">
        <f t="shared" si="5"/>
      </c>
      <c r="P131" s="51"/>
      <c r="Q131" s="51"/>
      <c r="R131" s="51"/>
      <c r="S131" s="52"/>
      <c r="U131" s="29">
        <f t="shared" si="8"/>
        <v>0</v>
      </c>
      <c r="V131" s="39">
        <f t="shared" si="6"/>
        <v>0</v>
      </c>
      <c r="W131" s="28">
        <f t="shared" si="7"/>
        <v>0</v>
      </c>
    </row>
    <row r="132" spans="3:23" ht="12.75">
      <c r="C132" s="45"/>
      <c r="E132" s="86"/>
      <c r="F132" s="86"/>
      <c r="G132" s="86"/>
      <c r="H132" s="86"/>
      <c r="I132" s="86"/>
      <c r="J132" s="94"/>
      <c r="K132" s="94"/>
      <c r="L132" s="94"/>
      <c r="M132" s="94"/>
      <c r="N132" s="94"/>
      <c r="O132" s="50">
        <f t="shared" si="5"/>
      </c>
      <c r="P132" s="51"/>
      <c r="Q132" s="51"/>
      <c r="R132" s="51"/>
      <c r="S132" s="52"/>
      <c r="U132" s="29">
        <f t="shared" si="8"/>
        <v>0</v>
      </c>
      <c r="V132" s="39">
        <f t="shared" si="6"/>
        <v>0</v>
      </c>
      <c r="W132" s="28">
        <f t="shared" si="7"/>
        <v>0</v>
      </c>
    </row>
    <row r="133" spans="3:23" ht="12.75">
      <c r="C133" s="45"/>
      <c r="E133" s="86"/>
      <c r="F133" s="86"/>
      <c r="G133" s="86"/>
      <c r="H133" s="86"/>
      <c r="I133" s="86"/>
      <c r="J133" s="94"/>
      <c r="K133" s="94"/>
      <c r="L133" s="94"/>
      <c r="M133" s="94"/>
      <c r="N133" s="94"/>
      <c r="O133" s="50">
        <f aca="true" t="shared" si="9" ref="O133:O196">IF(AND(E133="",J133=""),"",O132+E133-J133)</f>
      </c>
      <c r="P133" s="51"/>
      <c r="Q133" s="51"/>
      <c r="R133" s="51"/>
      <c r="S133" s="52"/>
      <c r="U133" s="29">
        <f t="shared" si="8"/>
        <v>0</v>
      </c>
      <c r="V133" s="39">
        <f t="shared" si="6"/>
        <v>0</v>
      </c>
      <c r="W133" s="28">
        <f t="shared" si="7"/>
        <v>0</v>
      </c>
    </row>
    <row r="134" spans="3:23" ht="12.75">
      <c r="C134" s="45"/>
      <c r="E134" s="86"/>
      <c r="F134" s="86"/>
      <c r="G134" s="86"/>
      <c r="H134" s="86"/>
      <c r="I134" s="86"/>
      <c r="J134" s="94"/>
      <c r="K134" s="94"/>
      <c r="L134" s="94"/>
      <c r="M134" s="94"/>
      <c r="N134" s="94"/>
      <c r="O134" s="50">
        <f t="shared" si="9"/>
      </c>
      <c r="P134" s="51"/>
      <c r="Q134" s="51"/>
      <c r="R134" s="51"/>
      <c r="S134" s="52"/>
      <c r="U134" s="29">
        <f t="shared" si="8"/>
        <v>0</v>
      </c>
      <c r="V134" s="39">
        <f t="shared" si="6"/>
        <v>0</v>
      </c>
      <c r="W134" s="28">
        <f t="shared" si="7"/>
        <v>0</v>
      </c>
    </row>
    <row r="135" spans="3:23" ht="12.75">
      <c r="C135" s="45"/>
      <c r="E135" s="86"/>
      <c r="F135" s="86"/>
      <c r="G135" s="86"/>
      <c r="H135" s="86"/>
      <c r="I135" s="86"/>
      <c r="J135" s="94"/>
      <c r="K135" s="94"/>
      <c r="L135" s="94"/>
      <c r="M135" s="94"/>
      <c r="N135" s="94"/>
      <c r="O135" s="50">
        <f t="shared" si="9"/>
      </c>
      <c r="P135" s="51"/>
      <c r="Q135" s="51"/>
      <c r="R135" s="51"/>
      <c r="S135" s="52"/>
      <c r="U135" s="29">
        <f t="shared" si="8"/>
        <v>0</v>
      </c>
      <c r="V135" s="39">
        <f aca="true" t="shared" si="10" ref="V135:V198">COUNTIF(D$7:D$6679,U135)</f>
        <v>0</v>
      </c>
      <c r="W135" s="28">
        <f aca="true" t="shared" si="11" ref="W135:W198">SUMIF(D$7:D$6753,U135,J$7:N$6753)</f>
        <v>0</v>
      </c>
    </row>
    <row r="136" spans="3:23" ht="12.75">
      <c r="C136" s="45"/>
      <c r="E136" s="86"/>
      <c r="F136" s="86"/>
      <c r="G136" s="86"/>
      <c r="H136" s="86"/>
      <c r="I136" s="86"/>
      <c r="J136" s="94"/>
      <c r="K136" s="94"/>
      <c r="L136" s="94"/>
      <c r="M136" s="94"/>
      <c r="N136" s="94"/>
      <c r="O136" s="50">
        <f t="shared" si="9"/>
      </c>
      <c r="P136" s="51"/>
      <c r="Q136" s="51"/>
      <c r="R136" s="51"/>
      <c r="S136" s="52"/>
      <c r="U136" s="29">
        <f t="shared" si="8"/>
        <v>0</v>
      </c>
      <c r="V136" s="39">
        <f t="shared" si="10"/>
        <v>0</v>
      </c>
      <c r="W136" s="28">
        <f t="shared" si="11"/>
        <v>0</v>
      </c>
    </row>
    <row r="137" spans="3:23" ht="12.75">
      <c r="C137" s="45"/>
      <c r="E137" s="86"/>
      <c r="F137" s="86"/>
      <c r="G137" s="86"/>
      <c r="H137" s="86"/>
      <c r="I137" s="86"/>
      <c r="J137" s="94"/>
      <c r="K137" s="94"/>
      <c r="L137" s="94"/>
      <c r="M137" s="94"/>
      <c r="N137" s="94"/>
      <c r="O137" s="50">
        <f t="shared" si="9"/>
      </c>
      <c r="P137" s="51"/>
      <c r="Q137" s="51"/>
      <c r="R137" s="51"/>
      <c r="S137" s="52"/>
      <c r="U137" s="29">
        <f t="shared" si="8"/>
        <v>0</v>
      </c>
      <c r="V137" s="39">
        <f t="shared" si="10"/>
        <v>0</v>
      </c>
      <c r="W137" s="28">
        <f t="shared" si="11"/>
        <v>0</v>
      </c>
    </row>
    <row r="138" spans="3:23" ht="12.75">
      <c r="C138" s="45"/>
      <c r="E138" s="86"/>
      <c r="F138" s="86"/>
      <c r="G138" s="86"/>
      <c r="H138" s="86"/>
      <c r="I138" s="86"/>
      <c r="J138" s="94"/>
      <c r="K138" s="94"/>
      <c r="L138" s="94"/>
      <c r="M138" s="94"/>
      <c r="N138" s="94"/>
      <c r="O138" s="50">
        <f t="shared" si="9"/>
      </c>
      <c r="P138" s="51"/>
      <c r="Q138" s="51"/>
      <c r="R138" s="51"/>
      <c r="S138" s="52"/>
      <c r="U138" s="29">
        <f t="shared" si="8"/>
        <v>0</v>
      </c>
      <c r="V138" s="39">
        <f t="shared" si="10"/>
        <v>0</v>
      </c>
      <c r="W138" s="28">
        <f t="shared" si="11"/>
        <v>0</v>
      </c>
    </row>
    <row r="139" spans="3:23" ht="12.75">
      <c r="C139" s="45"/>
      <c r="E139" s="86"/>
      <c r="F139" s="86"/>
      <c r="G139" s="86"/>
      <c r="H139" s="86"/>
      <c r="I139" s="86"/>
      <c r="J139" s="94"/>
      <c r="K139" s="94"/>
      <c r="L139" s="94"/>
      <c r="M139" s="94"/>
      <c r="N139" s="94"/>
      <c r="O139" s="50">
        <f t="shared" si="9"/>
      </c>
      <c r="P139" s="51"/>
      <c r="Q139" s="51"/>
      <c r="R139" s="51"/>
      <c r="S139" s="52"/>
      <c r="U139" s="29">
        <f t="shared" si="8"/>
        <v>0</v>
      </c>
      <c r="V139" s="39">
        <f t="shared" si="10"/>
        <v>0</v>
      </c>
      <c r="W139" s="28">
        <f t="shared" si="11"/>
        <v>0</v>
      </c>
    </row>
    <row r="140" spans="3:23" ht="12.75">
      <c r="C140" s="45"/>
      <c r="E140" s="86"/>
      <c r="F140" s="86"/>
      <c r="G140" s="86"/>
      <c r="H140" s="86"/>
      <c r="I140" s="86"/>
      <c r="J140" s="94"/>
      <c r="K140" s="94"/>
      <c r="L140" s="94"/>
      <c r="M140" s="94"/>
      <c r="N140" s="94"/>
      <c r="O140" s="50">
        <f t="shared" si="9"/>
      </c>
      <c r="P140" s="51"/>
      <c r="Q140" s="51"/>
      <c r="R140" s="51"/>
      <c r="S140" s="52"/>
      <c r="U140" s="29">
        <f t="shared" si="8"/>
        <v>0</v>
      </c>
      <c r="V140" s="39">
        <f t="shared" si="10"/>
        <v>0</v>
      </c>
      <c r="W140" s="28">
        <f t="shared" si="11"/>
        <v>0</v>
      </c>
    </row>
    <row r="141" spans="3:23" ht="12.75">
      <c r="C141" s="45"/>
      <c r="E141" s="86"/>
      <c r="F141" s="86"/>
      <c r="G141" s="86"/>
      <c r="H141" s="86"/>
      <c r="I141" s="86"/>
      <c r="J141" s="94"/>
      <c r="K141" s="94"/>
      <c r="L141" s="94"/>
      <c r="M141" s="94"/>
      <c r="N141" s="94"/>
      <c r="O141" s="50">
        <f t="shared" si="9"/>
      </c>
      <c r="P141" s="51"/>
      <c r="Q141" s="51"/>
      <c r="R141" s="51"/>
      <c r="S141" s="52"/>
      <c r="U141" s="29">
        <f t="shared" si="8"/>
        <v>0</v>
      </c>
      <c r="V141" s="39">
        <f t="shared" si="10"/>
        <v>0</v>
      </c>
      <c r="W141" s="28">
        <f t="shared" si="11"/>
        <v>0</v>
      </c>
    </row>
    <row r="142" spans="3:23" ht="12.75">
      <c r="C142" s="45"/>
      <c r="E142" s="86"/>
      <c r="F142" s="86"/>
      <c r="G142" s="86"/>
      <c r="H142" s="86"/>
      <c r="I142" s="86"/>
      <c r="J142" s="94"/>
      <c r="K142" s="94"/>
      <c r="L142" s="94"/>
      <c r="M142" s="94"/>
      <c r="N142" s="94"/>
      <c r="O142" s="50">
        <f t="shared" si="9"/>
      </c>
      <c r="P142" s="51"/>
      <c r="Q142" s="51"/>
      <c r="R142" s="51"/>
      <c r="S142" s="52"/>
      <c r="U142" s="29">
        <f t="shared" si="8"/>
        <v>0</v>
      </c>
      <c r="V142" s="39">
        <f t="shared" si="10"/>
        <v>0</v>
      </c>
      <c r="W142" s="28">
        <f t="shared" si="11"/>
        <v>0</v>
      </c>
    </row>
    <row r="143" spans="3:23" ht="12.75">
      <c r="C143" s="45"/>
      <c r="E143" s="86"/>
      <c r="F143" s="86"/>
      <c r="G143" s="86"/>
      <c r="H143" s="86"/>
      <c r="I143" s="86"/>
      <c r="J143" s="94"/>
      <c r="K143" s="94"/>
      <c r="L143" s="94"/>
      <c r="M143" s="94"/>
      <c r="N143" s="94"/>
      <c r="O143" s="50">
        <f t="shared" si="9"/>
      </c>
      <c r="P143" s="51"/>
      <c r="Q143" s="51"/>
      <c r="R143" s="51"/>
      <c r="S143" s="52"/>
      <c r="U143" s="29">
        <f t="shared" si="8"/>
        <v>0</v>
      </c>
      <c r="V143" s="39">
        <f t="shared" si="10"/>
        <v>0</v>
      </c>
      <c r="W143" s="28">
        <f t="shared" si="11"/>
        <v>0</v>
      </c>
    </row>
    <row r="144" spans="3:23" ht="12.75">
      <c r="C144" s="45"/>
      <c r="E144" s="86"/>
      <c r="F144" s="86"/>
      <c r="G144" s="86"/>
      <c r="H144" s="86"/>
      <c r="I144" s="86"/>
      <c r="J144" s="94"/>
      <c r="K144" s="94"/>
      <c r="L144" s="94"/>
      <c r="M144" s="94"/>
      <c r="N144" s="94"/>
      <c r="O144" s="50">
        <f t="shared" si="9"/>
      </c>
      <c r="P144" s="51"/>
      <c r="Q144" s="51"/>
      <c r="R144" s="51"/>
      <c r="S144" s="52"/>
      <c r="U144" s="29">
        <f t="shared" si="8"/>
        <v>0</v>
      </c>
      <c r="V144" s="39">
        <f t="shared" si="10"/>
        <v>0</v>
      </c>
      <c r="W144" s="28">
        <f t="shared" si="11"/>
        <v>0</v>
      </c>
    </row>
    <row r="145" spans="3:23" ht="12.75">
      <c r="C145" s="45"/>
      <c r="E145" s="86"/>
      <c r="F145" s="86"/>
      <c r="G145" s="86"/>
      <c r="H145" s="86"/>
      <c r="I145" s="86"/>
      <c r="J145" s="94"/>
      <c r="K145" s="94"/>
      <c r="L145" s="94"/>
      <c r="M145" s="94"/>
      <c r="N145" s="94"/>
      <c r="O145" s="50">
        <f t="shared" si="9"/>
      </c>
      <c r="P145" s="51"/>
      <c r="Q145" s="51"/>
      <c r="R145" s="51"/>
      <c r="S145" s="52"/>
      <c r="U145" s="29">
        <f t="shared" si="8"/>
        <v>0</v>
      </c>
      <c r="V145" s="39">
        <f t="shared" si="10"/>
        <v>0</v>
      </c>
      <c r="W145" s="28">
        <f t="shared" si="11"/>
        <v>0</v>
      </c>
    </row>
    <row r="146" spans="3:23" ht="12.75">
      <c r="C146" s="45"/>
      <c r="E146" s="86"/>
      <c r="F146" s="86"/>
      <c r="G146" s="86"/>
      <c r="H146" s="86"/>
      <c r="I146" s="86"/>
      <c r="J146" s="94"/>
      <c r="K146" s="94"/>
      <c r="L146" s="94"/>
      <c r="M146" s="94"/>
      <c r="N146" s="94"/>
      <c r="O146" s="50">
        <f t="shared" si="9"/>
      </c>
      <c r="P146" s="51"/>
      <c r="Q146" s="51"/>
      <c r="R146" s="51"/>
      <c r="S146" s="52"/>
      <c r="U146" s="29">
        <f t="shared" si="8"/>
        <v>0</v>
      </c>
      <c r="V146" s="39">
        <f t="shared" si="10"/>
        <v>0</v>
      </c>
      <c r="W146" s="28">
        <f t="shared" si="11"/>
        <v>0</v>
      </c>
    </row>
    <row r="147" spans="3:23" ht="12.75">
      <c r="C147" s="45"/>
      <c r="E147" s="86"/>
      <c r="F147" s="86"/>
      <c r="G147" s="86"/>
      <c r="H147" s="86"/>
      <c r="I147" s="86"/>
      <c r="J147" s="94"/>
      <c r="K147" s="94"/>
      <c r="L147" s="94"/>
      <c r="M147" s="94"/>
      <c r="N147" s="94"/>
      <c r="O147" s="50">
        <f t="shared" si="9"/>
      </c>
      <c r="P147" s="51"/>
      <c r="Q147" s="51"/>
      <c r="R147" s="51"/>
      <c r="S147" s="52"/>
      <c r="U147" s="29">
        <f t="shared" si="8"/>
        <v>0</v>
      </c>
      <c r="V147" s="39">
        <f t="shared" si="10"/>
        <v>0</v>
      </c>
      <c r="W147" s="28">
        <f t="shared" si="11"/>
        <v>0</v>
      </c>
    </row>
    <row r="148" spans="3:23" ht="12.75">
      <c r="C148" s="45"/>
      <c r="E148" s="86"/>
      <c r="F148" s="86"/>
      <c r="G148" s="86"/>
      <c r="H148" s="86"/>
      <c r="I148" s="86"/>
      <c r="J148" s="94"/>
      <c r="K148" s="94"/>
      <c r="L148" s="94"/>
      <c r="M148" s="94"/>
      <c r="N148" s="94"/>
      <c r="O148" s="50">
        <f t="shared" si="9"/>
      </c>
      <c r="P148" s="51"/>
      <c r="Q148" s="51"/>
      <c r="R148" s="51"/>
      <c r="S148" s="52"/>
      <c r="U148" s="29">
        <f t="shared" si="8"/>
        <v>0</v>
      </c>
      <c r="V148" s="39">
        <f t="shared" si="10"/>
        <v>0</v>
      </c>
      <c r="W148" s="28">
        <f t="shared" si="11"/>
        <v>0</v>
      </c>
    </row>
    <row r="149" spans="3:23" ht="12.75">
      <c r="C149" s="45"/>
      <c r="E149" s="86"/>
      <c r="F149" s="86"/>
      <c r="G149" s="86"/>
      <c r="H149" s="86"/>
      <c r="I149" s="86"/>
      <c r="J149" s="94"/>
      <c r="K149" s="94"/>
      <c r="L149" s="94"/>
      <c r="M149" s="94"/>
      <c r="N149" s="94"/>
      <c r="O149" s="50">
        <f t="shared" si="9"/>
      </c>
      <c r="P149" s="51"/>
      <c r="Q149" s="51"/>
      <c r="R149" s="51"/>
      <c r="S149" s="52"/>
      <c r="U149" s="29">
        <f t="shared" si="8"/>
        <v>0</v>
      </c>
      <c r="V149" s="39">
        <f t="shared" si="10"/>
        <v>0</v>
      </c>
      <c r="W149" s="28">
        <f t="shared" si="11"/>
        <v>0</v>
      </c>
    </row>
    <row r="150" spans="3:23" ht="12.75">
      <c r="C150" s="45"/>
      <c r="E150" s="86"/>
      <c r="F150" s="86"/>
      <c r="G150" s="86"/>
      <c r="H150" s="86"/>
      <c r="I150" s="86"/>
      <c r="J150" s="94"/>
      <c r="K150" s="94"/>
      <c r="L150" s="94"/>
      <c r="M150" s="94"/>
      <c r="N150" s="94"/>
      <c r="O150" s="50">
        <f t="shared" si="9"/>
      </c>
      <c r="P150" s="51"/>
      <c r="Q150" s="51"/>
      <c r="R150" s="51"/>
      <c r="S150" s="52"/>
      <c r="U150" s="29">
        <f t="shared" si="8"/>
        <v>0</v>
      </c>
      <c r="V150" s="39">
        <f t="shared" si="10"/>
        <v>0</v>
      </c>
      <c r="W150" s="28">
        <f t="shared" si="11"/>
        <v>0</v>
      </c>
    </row>
    <row r="151" spans="3:23" ht="12.75">
      <c r="C151" s="45"/>
      <c r="E151" s="86"/>
      <c r="F151" s="86"/>
      <c r="G151" s="86"/>
      <c r="H151" s="86"/>
      <c r="I151" s="86"/>
      <c r="J151" s="94"/>
      <c r="K151" s="94"/>
      <c r="L151" s="94"/>
      <c r="M151" s="94"/>
      <c r="N151" s="94"/>
      <c r="O151" s="50">
        <f t="shared" si="9"/>
      </c>
      <c r="P151" s="51"/>
      <c r="Q151" s="51"/>
      <c r="R151" s="51"/>
      <c r="S151" s="52"/>
      <c r="U151" s="29">
        <f t="shared" si="8"/>
        <v>0</v>
      </c>
      <c r="V151" s="39">
        <f t="shared" si="10"/>
        <v>0</v>
      </c>
      <c r="W151" s="28">
        <f t="shared" si="11"/>
        <v>0</v>
      </c>
    </row>
    <row r="152" spans="3:23" ht="12.75">
      <c r="C152" s="45"/>
      <c r="E152" s="86"/>
      <c r="F152" s="86"/>
      <c r="G152" s="86"/>
      <c r="H152" s="86"/>
      <c r="I152" s="86"/>
      <c r="J152" s="94"/>
      <c r="K152" s="94"/>
      <c r="L152" s="94"/>
      <c r="M152" s="94"/>
      <c r="N152" s="94"/>
      <c r="O152" s="50">
        <f t="shared" si="9"/>
      </c>
      <c r="P152" s="51"/>
      <c r="Q152" s="51"/>
      <c r="R152" s="51"/>
      <c r="S152" s="52"/>
      <c r="U152" s="29">
        <f t="shared" si="8"/>
        <v>0</v>
      </c>
      <c r="V152" s="39">
        <f t="shared" si="10"/>
        <v>0</v>
      </c>
      <c r="W152" s="28">
        <f t="shared" si="11"/>
        <v>0</v>
      </c>
    </row>
    <row r="153" spans="3:23" ht="12.75">
      <c r="C153" s="45"/>
      <c r="E153" s="86"/>
      <c r="F153" s="86"/>
      <c r="G153" s="86"/>
      <c r="H153" s="86"/>
      <c r="I153" s="86"/>
      <c r="J153" s="94"/>
      <c r="K153" s="94"/>
      <c r="L153" s="94"/>
      <c r="M153" s="94"/>
      <c r="N153" s="94"/>
      <c r="O153" s="50">
        <f t="shared" si="9"/>
      </c>
      <c r="P153" s="51"/>
      <c r="Q153" s="51"/>
      <c r="R153" s="51"/>
      <c r="S153" s="52"/>
      <c r="U153" s="29">
        <f t="shared" si="8"/>
        <v>0</v>
      </c>
      <c r="V153" s="39">
        <f t="shared" si="10"/>
        <v>0</v>
      </c>
      <c r="W153" s="28">
        <f t="shared" si="11"/>
        <v>0</v>
      </c>
    </row>
    <row r="154" spans="3:23" ht="12.75">
      <c r="C154" s="45"/>
      <c r="E154" s="86"/>
      <c r="F154" s="86"/>
      <c r="G154" s="86"/>
      <c r="H154" s="86"/>
      <c r="I154" s="86"/>
      <c r="J154" s="94"/>
      <c r="K154" s="94"/>
      <c r="L154" s="94"/>
      <c r="M154" s="94"/>
      <c r="N154" s="94"/>
      <c r="O154" s="50">
        <f t="shared" si="9"/>
      </c>
      <c r="P154" s="51"/>
      <c r="Q154" s="51"/>
      <c r="R154" s="51"/>
      <c r="S154" s="52"/>
      <c r="U154" s="29">
        <f t="shared" si="8"/>
        <v>0</v>
      </c>
      <c r="V154" s="39">
        <f t="shared" si="10"/>
        <v>0</v>
      </c>
      <c r="W154" s="28">
        <f t="shared" si="11"/>
        <v>0</v>
      </c>
    </row>
    <row r="155" spans="3:23" ht="12.75">
      <c r="C155" s="45"/>
      <c r="E155" s="86"/>
      <c r="F155" s="86"/>
      <c r="G155" s="86"/>
      <c r="H155" s="86"/>
      <c r="I155" s="86"/>
      <c r="J155" s="94"/>
      <c r="K155" s="94"/>
      <c r="L155" s="94"/>
      <c r="M155" s="94"/>
      <c r="N155" s="94"/>
      <c r="O155" s="50">
        <f t="shared" si="9"/>
      </c>
      <c r="P155" s="51"/>
      <c r="Q155" s="51"/>
      <c r="R155" s="51"/>
      <c r="S155" s="52"/>
      <c r="U155" s="29">
        <f t="shared" si="8"/>
        <v>0</v>
      </c>
      <c r="V155" s="39">
        <f t="shared" si="10"/>
        <v>0</v>
      </c>
      <c r="W155" s="28">
        <f t="shared" si="11"/>
        <v>0</v>
      </c>
    </row>
    <row r="156" spans="3:23" ht="12.75">
      <c r="C156" s="45"/>
      <c r="E156" s="86"/>
      <c r="F156" s="86"/>
      <c r="G156" s="86"/>
      <c r="H156" s="86"/>
      <c r="I156" s="86"/>
      <c r="J156" s="94"/>
      <c r="K156" s="94"/>
      <c r="L156" s="94"/>
      <c r="M156" s="94"/>
      <c r="N156" s="94"/>
      <c r="O156" s="50">
        <f t="shared" si="9"/>
      </c>
      <c r="P156" s="51"/>
      <c r="Q156" s="51"/>
      <c r="R156" s="51"/>
      <c r="S156" s="52"/>
      <c r="U156" s="29">
        <f t="shared" si="8"/>
        <v>0</v>
      </c>
      <c r="V156" s="39">
        <f t="shared" si="10"/>
        <v>0</v>
      </c>
      <c r="W156" s="28">
        <f t="shared" si="11"/>
        <v>0</v>
      </c>
    </row>
    <row r="157" spans="3:23" ht="12.75">
      <c r="C157" s="45"/>
      <c r="E157" s="86"/>
      <c r="F157" s="86"/>
      <c r="G157" s="86"/>
      <c r="H157" s="86"/>
      <c r="I157" s="86"/>
      <c r="J157" s="94"/>
      <c r="K157" s="94"/>
      <c r="L157" s="94"/>
      <c r="M157" s="94"/>
      <c r="N157" s="94"/>
      <c r="O157" s="50">
        <f t="shared" si="9"/>
      </c>
      <c r="P157" s="51"/>
      <c r="Q157" s="51"/>
      <c r="R157" s="51"/>
      <c r="S157" s="52"/>
      <c r="U157" s="29">
        <f t="shared" si="8"/>
        <v>0</v>
      </c>
      <c r="V157" s="39">
        <f t="shared" si="10"/>
        <v>0</v>
      </c>
      <c r="W157" s="28">
        <f t="shared" si="11"/>
        <v>0</v>
      </c>
    </row>
    <row r="158" spans="3:23" ht="12.75">
      <c r="C158" s="45"/>
      <c r="E158" s="86"/>
      <c r="F158" s="86"/>
      <c r="G158" s="86"/>
      <c r="H158" s="86"/>
      <c r="I158" s="86"/>
      <c r="J158" s="94"/>
      <c r="K158" s="94"/>
      <c r="L158" s="94"/>
      <c r="M158" s="94"/>
      <c r="N158" s="94"/>
      <c r="O158" s="50">
        <f t="shared" si="9"/>
      </c>
      <c r="P158" s="51"/>
      <c r="Q158" s="51"/>
      <c r="R158" s="51"/>
      <c r="S158" s="52"/>
      <c r="U158" s="29">
        <f t="shared" si="8"/>
        <v>0</v>
      </c>
      <c r="V158" s="39">
        <f t="shared" si="10"/>
        <v>0</v>
      </c>
      <c r="W158" s="28">
        <f t="shared" si="11"/>
        <v>0</v>
      </c>
    </row>
    <row r="159" spans="3:23" ht="12.75">
      <c r="C159" s="45"/>
      <c r="E159" s="86"/>
      <c r="F159" s="86"/>
      <c r="G159" s="86"/>
      <c r="H159" s="86"/>
      <c r="I159" s="86"/>
      <c r="J159" s="94"/>
      <c r="K159" s="94"/>
      <c r="L159" s="94"/>
      <c r="M159" s="94"/>
      <c r="N159" s="94"/>
      <c r="O159" s="50">
        <f t="shared" si="9"/>
      </c>
      <c r="P159" s="51"/>
      <c r="Q159" s="51"/>
      <c r="R159" s="51"/>
      <c r="S159" s="52"/>
      <c r="U159" s="29">
        <f t="shared" si="8"/>
        <v>0</v>
      </c>
      <c r="V159" s="39">
        <f t="shared" si="10"/>
        <v>0</v>
      </c>
      <c r="W159" s="28">
        <f t="shared" si="11"/>
        <v>0</v>
      </c>
    </row>
    <row r="160" spans="3:23" ht="12.75">
      <c r="C160" s="45"/>
      <c r="E160" s="86"/>
      <c r="F160" s="86"/>
      <c r="G160" s="86"/>
      <c r="H160" s="86"/>
      <c r="I160" s="86"/>
      <c r="J160" s="94"/>
      <c r="K160" s="94"/>
      <c r="L160" s="94"/>
      <c r="M160" s="94"/>
      <c r="N160" s="94"/>
      <c r="O160" s="50">
        <f t="shared" si="9"/>
      </c>
      <c r="P160" s="51"/>
      <c r="Q160" s="51"/>
      <c r="R160" s="51"/>
      <c r="S160" s="52"/>
      <c r="U160" s="29">
        <f t="shared" si="8"/>
        <v>0</v>
      </c>
      <c r="V160" s="39">
        <f t="shared" si="10"/>
        <v>0</v>
      </c>
      <c r="W160" s="28">
        <f t="shared" si="11"/>
        <v>0</v>
      </c>
    </row>
    <row r="161" spans="3:23" ht="12.75">
      <c r="C161" s="45"/>
      <c r="E161" s="86"/>
      <c r="F161" s="86"/>
      <c r="G161" s="86"/>
      <c r="H161" s="86"/>
      <c r="I161" s="86"/>
      <c r="J161" s="94"/>
      <c r="K161" s="94"/>
      <c r="L161" s="94"/>
      <c r="M161" s="94"/>
      <c r="N161" s="94"/>
      <c r="O161" s="50">
        <f t="shared" si="9"/>
      </c>
      <c r="P161" s="51"/>
      <c r="Q161" s="51"/>
      <c r="R161" s="51"/>
      <c r="S161" s="52"/>
      <c r="U161" s="29">
        <f aca="true" t="shared" si="12" ref="U161:U224">D161</f>
        <v>0</v>
      </c>
      <c r="V161" s="39">
        <f t="shared" si="10"/>
        <v>0</v>
      </c>
      <c r="W161" s="28">
        <f t="shared" si="11"/>
        <v>0</v>
      </c>
    </row>
    <row r="162" spans="3:23" ht="12.75">
      <c r="C162" s="45"/>
      <c r="E162" s="86"/>
      <c r="F162" s="86"/>
      <c r="G162" s="86"/>
      <c r="H162" s="86"/>
      <c r="I162" s="86"/>
      <c r="J162" s="94"/>
      <c r="K162" s="94"/>
      <c r="L162" s="94"/>
      <c r="M162" s="94"/>
      <c r="N162" s="94"/>
      <c r="O162" s="50">
        <f t="shared" si="9"/>
      </c>
      <c r="P162" s="51"/>
      <c r="Q162" s="51"/>
      <c r="R162" s="51"/>
      <c r="S162" s="52"/>
      <c r="U162" s="29">
        <f t="shared" si="12"/>
        <v>0</v>
      </c>
      <c r="V162" s="39">
        <f t="shared" si="10"/>
        <v>0</v>
      </c>
      <c r="W162" s="28">
        <f t="shared" si="11"/>
        <v>0</v>
      </c>
    </row>
    <row r="163" spans="3:23" ht="12.75">
      <c r="C163" s="45"/>
      <c r="E163" s="86"/>
      <c r="F163" s="86"/>
      <c r="G163" s="86"/>
      <c r="H163" s="86"/>
      <c r="I163" s="86"/>
      <c r="J163" s="94"/>
      <c r="K163" s="94"/>
      <c r="L163" s="94"/>
      <c r="M163" s="94"/>
      <c r="N163" s="94"/>
      <c r="O163" s="50">
        <f t="shared" si="9"/>
      </c>
      <c r="P163" s="51"/>
      <c r="Q163" s="51"/>
      <c r="R163" s="51"/>
      <c r="S163" s="52"/>
      <c r="U163" s="29">
        <f t="shared" si="12"/>
        <v>0</v>
      </c>
      <c r="V163" s="39">
        <f t="shared" si="10"/>
        <v>0</v>
      </c>
      <c r="W163" s="28">
        <f t="shared" si="11"/>
        <v>0</v>
      </c>
    </row>
    <row r="164" spans="3:23" ht="12.75">
      <c r="C164" s="45"/>
      <c r="E164" s="86"/>
      <c r="F164" s="86"/>
      <c r="G164" s="86"/>
      <c r="H164" s="86"/>
      <c r="I164" s="86"/>
      <c r="J164" s="94"/>
      <c r="K164" s="94"/>
      <c r="L164" s="94"/>
      <c r="M164" s="94"/>
      <c r="N164" s="94"/>
      <c r="O164" s="50">
        <f t="shared" si="9"/>
      </c>
      <c r="P164" s="51"/>
      <c r="Q164" s="51"/>
      <c r="R164" s="51"/>
      <c r="S164" s="52"/>
      <c r="U164" s="29">
        <f t="shared" si="12"/>
        <v>0</v>
      </c>
      <c r="V164" s="39">
        <f t="shared" si="10"/>
        <v>0</v>
      </c>
      <c r="W164" s="28">
        <f t="shared" si="11"/>
        <v>0</v>
      </c>
    </row>
    <row r="165" spans="3:23" ht="12.75">
      <c r="C165" s="45"/>
      <c r="E165" s="86"/>
      <c r="F165" s="86"/>
      <c r="G165" s="86"/>
      <c r="H165" s="86"/>
      <c r="I165" s="86"/>
      <c r="J165" s="94"/>
      <c r="K165" s="94"/>
      <c r="L165" s="94"/>
      <c r="M165" s="94"/>
      <c r="N165" s="94"/>
      <c r="O165" s="50">
        <f t="shared" si="9"/>
      </c>
      <c r="P165" s="51"/>
      <c r="Q165" s="51"/>
      <c r="R165" s="51"/>
      <c r="S165" s="52"/>
      <c r="U165" s="29">
        <f t="shared" si="12"/>
        <v>0</v>
      </c>
      <c r="V165" s="39">
        <f t="shared" si="10"/>
        <v>0</v>
      </c>
      <c r="W165" s="28">
        <f t="shared" si="11"/>
        <v>0</v>
      </c>
    </row>
    <row r="166" spans="3:23" ht="12.75">
      <c r="C166" s="45"/>
      <c r="E166" s="86"/>
      <c r="F166" s="86"/>
      <c r="G166" s="86"/>
      <c r="H166" s="86"/>
      <c r="I166" s="86"/>
      <c r="J166" s="94"/>
      <c r="K166" s="94"/>
      <c r="L166" s="94"/>
      <c r="M166" s="94"/>
      <c r="N166" s="94"/>
      <c r="O166" s="50">
        <f t="shared" si="9"/>
      </c>
      <c r="P166" s="51"/>
      <c r="Q166" s="51"/>
      <c r="R166" s="51"/>
      <c r="S166" s="52"/>
      <c r="U166" s="29">
        <f t="shared" si="12"/>
        <v>0</v>
      </c>
      <c r="V166" s="39">
        <f t="shared" si="10"/>
        <v>0</v>
      </c>
      <c r="W166" s="28">
        <f t="shared" si="11"/>
        <v>0</v>
      </c>
    </row>
    <row r="167" spans="3:23" ht="12.75">
      <c r="C167" s="45"/>
      <c r="E167" s="86"/>
      <c r="F167" s="86"/>
      <c r="G167" s="86"/>
      <c r="H167" s="86"/>
      <c r="I167" s="86"/>
      <c r="J167" s="94"/>
      <c r="K167" s="94"/>
      <c r="L167" s="94"/>
      <c r="M167" s="94"/>
      <c r="N167" s="94"/>
      <c r="O167" s="50">
        <f t="shared" si="9"/>
      </c>
      <c r="P167" s="51"/>
      <c r="Q167" s="51"/>
      <c r="R167" s="51"/>
      <c r="S167" s="52"/>
      <c r="U167" s="29">
        <f t="shared" si="12"/>
        <v>0</v>
      </c>
      <c r="V167" s="39">
        <f t="shared" si="10"/>
        <v>0</v>
      </c>
      <c r="W167" s="28">
        <f t="shared" si="11"/>
        <v>0</v>
      </c>
    </row>
    <row r="168" spans="3:23" ht="12.75">
      <c r="C168" s="45"/>
      <c r="E168" s="86"/>
      <c r="F168" s="86"/>
      <c r="G168" s="86"/>
      <c r="H168" s="86"/>
      <c r="I168" s="86"/>
      <c r="J168" s="94"/>
      <c r="K168" s="94"/>
      <c r="L168" s="94"/>
      <c r="M168" s="94"/>
      <c r="N168" s="94"/>
      <c r="O168" s="50">
        <f t="shared" si="9"/>
      </c>
      <c r="P168" s="51"/>
      <c r="Q168" s="51"/>
      <c r="R168" s="51"/>
      <c r="S168" s="52"/>
      <c r="U168" s="29">
        <f t="shared" si="12"/>
        <v>0</v>
      </c>
      <c r="V168" s="39">
        <f t="shared" si="10"/>
        <v>0</v>
      </c>
      <c r="W168" s="28">
        <f t="shared" si="11"/>
        <v>0</v>
      </c>
    </row>
    <row r="169" spans="3:23" ht="12.75">
      <c r="C169" s="45"/>
      <c r="E169" s="86"/>
      <c r="F169" s="86"/>
      <c r="G169" s="86"/>
      <c r="H169" s="86"/>
      <c r="I169" s="86"/>
      <c r="J169" s="94"/>
      <c r="K169" s="94"/>
      <c r="L169" s="94"/>
      <c r="M169" s="94"/>
      <c r="N169" s="94"/>
      <c r="O169" s="50">
        <f t="shared" si="9"/>
      </c>
      <c r="P169" s="51"/>
      <c r="Q169" s="51"/>
      <c r="R169" s="51"/>
      <c r="S169" s="52"/>
      <c r="U169" s="29">
        <f t="shared" si="12"/>
        <v>0</v>
      </c>
      <c r="V169" s="39">
        <f t="shared" si="10"/>
        <v>0</v>
      </c>
      <c r="W169" s="28">
        <f t="shared" si="11"/>
        <v>0</v>
      </c>
    </row>
    <row r="170" spans="3:23" ht="12.75">
      <c r="C170" s="45"/>
      <c r="E170" s="86"/>
      <c r="F170" s="86"/>
      <c r="G170" s="86"/>
      <c r="H170" s="86"/>
      <c r="I170" s="86"/>
      <c r="J170" s="94"/>
      <c r="K170" s="94"/>
      <c r="L170" s="94"/>
      <c r="M170" s="94"/>
      <c r="N170" s="94"/>
      <c r="O170" s="50">
        <f t="shared" si="9"/>
      </c>
      <c r="P170" s="51"/>
      <c r="Q170" s="51"/>
      <c r="R170" s="51"/>
      <c r="S170" s="52"/>
      <c r="U170" s="29">
        <f t="shared" si="12"/>
        <v>0</v>
      </c>
      <c r="V170" s="39">
        <f t="shared" si="10"/>
        <v>0</v>
      </c>
      <c r="W170" s="28">
        <f t="shared" si="11"/>
        <v>0</v>
      </c>
    </row>
    <row r="171" spans="3:23" ht="12.75">
      <c r="C171" s="45"/>
      <c r="E171" s="86"/>
      <c r="F171" s="86"/>
      <c r="G171" s="86"/>
      <c r="H171" s="86"/>
      <c r="I171" s="86"/>
      <c r="J171" s="94"/>
      <c r="K171" s="94"/>
      <c r="L171" s="94"/>
      <c r="M171" s="94"/>
      <c r="N171" s="94"/>
      <c r="O171" s="50">
        <f t="shared" si="9"/>
      </c>
      <c r="P171" s="51"/>
      <c r="Q171" s="51"/>
      <c r="R171" s="51"/>
      <c r="S171" s="52"/>
      <c r="U171" s="29">
        <f t="shared" si="12"/>
        <v>0</v>
      </c>
      <c r="V171" s="39">
        <f t="shared" si="10"/>
        <v>0</v>
      </c>
      <c r="W171" s="28">
        <f t="shared" si="11"/>
        <v>0</v>
      </c>
    </row>
    <row r="172" spans="3:23" ht="12.75">
      <c r="C172" s="45"/>
      <c r="E172" s="86"/>
      <c r="F172" s="86"/>
      <c r="G172" s="86"/>
      <c r="H172" s="86"/>
      <c r="I172" s="86"/>
      <c r="J172" s="94"/>
      <c r="K172" s="94"/>
      <c r="L172" s="94"/>
      <c r="M172" s="94"/>
      <c r="N172" s="94"/>
      <c r="O172" s="50">
        <f t="shared" si="9"/>
      </c>
      <c r="P172" s="51"/>
      <c r="Q172" s="51"/>
      <c r="R172" s="51"/>
      <c r="S172" s="52"/>
      <c r="U172" s="29">
        <f t="shared" si="12"/>
        <v>0</v>
      </c>
      <c r="V172" s="39">
        <f t="shared" si="10"/>
        <v>0</v>
      </c>
      <c r="W172" s="28">
        <f t="shared" si="11"/>
        <v>0</v>
      </c>
    </row>
    <row r="173" spans="3:23" ht="12.75">
      <c r="C173" s="45"/>
      <c r="E173" s="86"/>
      <c r="F173" s="86"/>
      <c r="G173" s="86"/>
      <c r="H173" s="86"/>
      <c r="I173" s="86"/>
      <c r="J173" s="94"/>
      <c r="K173" s="94"/>
      <c r="L173" s="94"/>
      <c r="M173" s="94"/>
      <c r="N173" s="94"/>
      <c r="O173" s="50">
        <f t="shared" si="9"/>
      </c>
      <c r="P173" s="51"/>
      <c r="Q173" s="51"/>
      <c r="R173" s="51"/>
      <c r="S173" s="52"/>
      <c r="U173" s="29">
        <f t="shared" si="12"/>
        <v>0</v>
      </c>
      <c r="V173" s="39">
        <f t="shared" si="10"/>
        <v>0</v>
      </c>
      <c r="W173" s="28">
        <f t="shared" si="11"/>
        <v>0</v>
      </c>
    </row>
    <row r="174" spans="3:23" ht="12.75">
      <c r="C174" s="45"/>
      <c r="E174" s="86"/>
      <c r="F174" s="86"/>
      <c r="G174" s="86"/>
      <c r="H174" s="86"/>
      <c r="I174" s="86"/>
      <c r="J174" s="94"/>
      <c r="K174" s="94"/>
      <c r="L174" s="94"/>
      <c r="M174" s="94"/>
      <c r="N174" s="94"/>
      <c r="O174" s="50">
        <f t="shared" si="9"/>
      </c>
      <c r="P174" s="51"/>
      <c r="Q174" s="51"/>
      <c r="R174" s="51"/>
      <c r="S174" s="52"/>
      <c r="U174" s="29">
        <f t="shared" si="12"/>
        <v>0</v>
      </c>
      <c r="V174" s="39">
        <f t="shared" si="10"/>
        <v>0</v>
      </c>
      <c r="W174" s="28">
        <f t="shared" si="11"/>
        <v>0</v>
      </c>
    </row>
    <row r="175" spans="3:23" ht="12.75">
      <c r="C175" s="45"/>
      <c r="E175" s="86"/>
      <c r="F175" s="86"/>
      <c r="G175" s="86"/>
      <c r="H175" s="86"/>
      <c r="I175" s="86"/>
      <c r="J175" s="94"/>
      <c r="K175" s="94"/>
      <c r="L175" s="94"/>
      <c r="M175" s="94"/>
      <c r="N175" s="94"/>
      <c r="O175" s="50">
        <f t="shared" si="9"/>
      </c>
      <c r="P175" s="51"/>
      <c r="Q175" s="51"/>
      <c r="R175" s="51"/>
      <c r="S175" s="52"/>
      <c r="U175" s="29">
        <f t="shared" si="12"/>
        <v>0</v>
      </c>
      <c r="V175" s="39">
        <f t="shared" si="10"/>
        <v>0</v>
      </c>
      <c r="W175" s="28">
        <f t="shared" si="11"/>
        <v>0</v>
      </c>
    </row>
    <row r="176" spans="3:23" ht="12.75">
      <c r="C176" s="45"/>
      <c r="E176" s="86"/>
      <c r="F176" s="86"/>
      <c r="G176" s="86"/>
      <c r="H176" s="86"/>
      <c r="I176" s="86"/>
      <c r="J176" s="94"/>
      <c r="K176" s="94"/>
      <c r="L176" s="94"/>
      <c r="M176" s="94"/>
      <c r="N176" s="94"/>
      <c r="O176" s="50">
        <f t="shared" si="9"/>
      </c>
      <c r="P176" s="51"/>
      <c r="Q176" s="51"/>
      <c r="R176" s="51"/>
      <c r="S176" s="52"/>
      <c r="U176" s="29">
        <f t="shared" si="12"/>
        <v>0</v>
      </c>
      <c r="V176" s="39">
        <f t="shared" si="10"/>
        <v>0</v>
      </c>
      <c r="W176" s="28">
        <f t="shared" si="11"/>
        <v>0</v>
      </c>
    </row>
    <row r="177" spans="3:23" ht="12.75">
      <c r="C177" s="45"/>
      <c r="E177" s="86"/>
      <c r="F177" s="86"/>
      <c r="G177" s="86"/>
      <c r="H177" s="86"/>
      <c r="I177" s="86"/>
      <c r="J177" s="94"/>
      <c r="K177" s="94"/>
      <c r="L177" s="94"/>
      <c r="M177" s="94"/>
      <c r="N177" s="94"/>
      <c r="O177" s="50">
        <f t="shared" si="9"/>
      </c>
      <c r="P177" s="51"/>
      <c r="Q177" s="51"/>
      <c r="R177" s="51"/>
      <c r="S177" s="52"/>
      <c r="U177" s="29">
        <f t="shared" si="12"/>
        <v>0</v>
      </c>
      <c r="V177" s="39">
        <f t="shared" si="10"/>
        <v>0</v>
      </c>
      <c r="W177" s="28">
        <f t="shared" si="11"/>
        <v>0</v>
      </c>
    </row>
    <row r="178" spans="3:23" ht="12.75">
      <c r="C178" s="45"/>
      <c r="E178" s="86"/>
      <c r="F178" s="86"/>
      <c r="G178" s="86"/>
      <c r="H178" s="86"/>
      <c r="I178" s="86"/>
      <c r="J178" s="94"/>
      <c r="K178" s="94"/>
      <c r="L178" s="94"/>
      <c r="M178" s="94"/>
      <c r="N178" s="94"/>
      <c r="O178" s="50">
        <f t="shared" si="9"/>
      </c>
      <c r="P178" s="51"/>
      <c r="Q178" s="51"/>
      <c r="R178" s="51"/>
      <c r="S178" s="52"/>
      <c r="U178" s="29">
        <f t="shared" si="12"/>
        <v>0</v>
      </c>
      <c r="V178" s="39">
        <f t="shared" si="10"/>
        <v>0</v>
      </c>
      <c r="W178" s="28">
        <f t="shared" si="11"/>
        <v>0</v>
      </c>
    </row>
    <row r="179" spans="3:23" ht="12.75">
      <c r="C179" s="45"/>
      <c r="E179" s="86"/>
      <c r="F179" s="86"/>
      <c r="G179" s="86"/>
      <c r="H179" s="86"/>
      <c r="I179" s="86"/>
      <c r="J179" s="94"/>
      <c r="K179" s="94"/>
      <c r="L179" s="94"/>
      <c r="M179" s="94"/>
      <c r="N179" s="94"/>
      <c r="O179" s="50">
        <f t="shared" si="9"/>
      </c>
      <c r="P179" s="51"/>
      <c r="Q179" s="51"/>
      <c r="R179" s="51"/>
      <c r="S179" s="52"/>
      <c r="U179" s="29">
        <f t="shared" si="12"/>
        <v>0</v>
      </c>
      <c r="V179" s="39">
        <f t="shared" si="10"/>
        <v>0</v>
      </c>
      <c r="W179" s="28">
        <f t="shared" si="11"/>
        <v>0</v>
      </c>
    </row>
    <row r="180" spans="3:23" ht="12.75">
      <c r="C180" s="45"/>
      <c r="E180" s="86"/>
      <c r="F180" s="86"/>
      <c r="G180" s="86"/>
      <c r="H180" s="86"/>
      <c r="I180" s="86"/>
      <c r="J180" s="94"/>
      <c r="K180" s="94"/>
      <c r="L180" s="94"/>
      <c r="M180" s="94"/>
      <c r="N180" s="94"/>
      <c r="O180" s="50">
        <f t="shared" si="9"/>
      </c>
      <c r="P180" s="51"/>
      <c r="Q180" s="51"/>
      <c r="R180" s="51"/>
      <c r="S180" s="52"/>
      <c r="U180" s="29">
        <f t="shared" si="12"/>
        <v>0</v>
      </c>
      <c r="V180" s="39">
        <f t="shared" si="10"/>
        <v>0</v>
      </c>
      <c r="W180" s="28">
        <f t="shared" si="11"/>
        <v>0</v>
      </c>
    </row>
    <row r="181" spans="3:23" ht="12.75">
      <c r="C181" s="45"/>
      <c r="E181" s="86"/>
      <c r="F181" s="86"/>
      <c r="G181" s="86"/>
      <c r="H181" s="86"/>
      <c r="I181" s="86"/>
      <c r="J181" s="94"/>
      <c r="K181" s="94"/>
      <c r="L181" s="94"/>
      <c r="M181" s="94"/>
      <c r="N181" s="94"/>
      <c r="O181" s="50">
        <f t="shared" si="9"/>
      </c>
      <c r="P181" s="51"/>
      <c r="Q181" s="51"/>
      <c r="R181" s="51"/>
      <c r="S181" s="52"/>
      <c r="U181" s="29">
        <f t="shared" si="12"/>
        <v>0</v>
      </c>
      <c r="V181" s="39">
        <f t="shared" si="10"/>
        <v>0</v>
      </c>
      <c r="W181" s="28">
        <f t="shared" si="11"/>
        <v>0</v>
      </c>
    </row>
    <row r="182" spans="3:23" ht="12.75">
      <c r="C182" s="45"/>
      <c r="E182" s="86"/>
      <c r="F182" s="86"/>
      <c r="G182" s="86"/>
      <c r="H182" s="86"/>
      <c r="I182" s="86"/>
      <c r="J182" s="94"/>
      <c r="K182" s="94"/>
      <c r="L182" s="94"/>
      <c r="M182" s="94"/>
      <c r="N182" s="94"/>
      <c r="O182" s="50">
        <f t="shared" si="9"/>
      </c>
      <c r="P182" s="51"/>
      <c r="Q182" s="51"/>
      <c r="R182" s="51"/>
      <c r="S182" s="52"/>
      <c r="U182" s="29">
        <f t="shared" si="12"/>
        <v>0</v>
      </c>
      <c r="V182" s="39">
        <f t="shared" si="10"/>
        <v>0</v>
      </c>
      <c r="W182" s="28">
        <f t="shared" si="11"/>
        <v>0</v>
      </c>
    </row>
    <row r="183" spans="3:23" ht="12.75">
      <c r="C183" s="45"/>
      <c r="E183" s="86"/>
      <c r="F183" s="86"/>
      <c r="G183" s="86"/>
      <c r="H183" s="86"/>
      <c r="I183" s="86"/>
      <c r="J183" s="94"/>
      <c r="K183" s="94"/>
      <c r="L183" s="94"/>
      <c r="M183" s="94"/>
      <c r="N183" s="94"/>
      <c r="O183" s="50">
        <f t="shared" si="9"/>
      </c>
      <c r="P183" s="51"/>
      <c r="Q183" s="51"/>
      <c r="R183" s="51"/>
      <c r="S183" s="52"/>
      <c r="U183" s="29">
        <f t="shared" si="12"/>
        <v>0</v>
      </c>
      <c r="V183" s="39">
        <f t="shared" si="10"/>
        <v>0</v>
      </c>
      <c r="W183" s="28">
        <f t="shared" si="11"/>
        <v>0</v>
      </c>
    </row>
    <row r="184" spans="3:23" ht="12.75">
      <c r="C184" s="45"/>
      <c r="E184" s="86"/>
      <c r="F184" s="86"/>
      <c r="G184" s="86"/>
      <c r="H184" s="86"/>
      <c r="I184" s="86"/>
      <c r="J184" s="94"/>
      <c r="K184" s="94"/>
      <c r="L184" s="94"/>
      <c r="M184" s="94"/>
      <c r="N184" s="94"/>
      <c r="O184" s="50">
        <f t="shared" si="9"/>
      </c>
      <c r="P184" s="51"/>
      <c r="Q184" s="51"/>
      <c r="R184" s="51"/>
      <c r="S184" s="52"/>
      <c r="U184" s="29">
        <f t="shared" si="12"/>
        <v>0</v>
      </c>
      <c r="V184" s="39">
        <f t="shared" si="10"/>
        <v>0</v>
      </c>
      <c r="W184" s="28">
        <f t="shared" si="11"/>
        <v>0</v>
      </c>
    </row>
    <row r="185" spans="3:23" ht="12.75">
      <c r="C185" s="45"/>
      <c r="E185" s="86"/>
      <c r="F185" s="86"/>
      <c r="G185" s="86"/>
      <c r="H185" s="86"/>
      <c r="I185" s="86"/>
      <c r="J185" s="94"/>
      <c r="K185" s="94"/>
      <c r="L185" s="94"/>
      <c r="M185" s="94"/>
      <c r="N185" s="94"/>
      <c r="O185" s="50">
        <f t="shared" si="9"/>
      </c>
      <c r="P185" s="51"/>
      <c r="Q185" s="51"/>
      <c r="R185" s="51"/>
      <c r="S185" s="52"/>
      <c r="U185" s="29">
        <f t="shared" si="12"/>
        <v>0</v>
      </c>
      <c r="V185" s="39">
        <f t="shared" si="10"/>
        <v>0</v>
      </c>
      <c r="W185" s="28">
        <f t="shared" si="11"/>
        <v>0</v>
      </c>
    </row>
    <row r="186" spans="3:23" ht="12.75">
      <c r="C186" s="45"/>
      <c r="E186" s="86"/>
      <c r="F186" s="86"/>
      <c r="G186" s="86"/>
      <c r="H186" s="86"/>
      <c r="I186" s="86"/>
      <c r="J186" s="94"/>
      <c r="K186" s="94"/>
      <c r="L186" s="94"/>
      <c r="M186" s="94"/>
      <c r="N186" s="94"/>
      <c r="O186" s="50">
        <f t="shared" si="9"/>
      </c>
      <c r="P186" s="51"/>
      <c r="Q186" s="51"/>
      <c r="R186" s="51"/>
      <c r="S186" s="52"/>
      <c r="U186" s="29">
        <f t="shared" si="12"/>
        <v>0</v>
      </c>
      <c r="V186" s="39">
        <f t="shared" si="10"/>
        <v>0</v>
      </c>
      <c r="W186" s="28">
        <f t="shared" si="11"/>
        <v>0</v>
      </c>
    </row>
    <row r="187" spans="3:23" ht="12.75">
      <c r="C187" s="45"/>
      <c r="E187" s="86"/>
      <c r="F187" s="86"/>
      <c r="G187" s="86"/>
      <c r="H187" s="86"/>
      <c r="I187" s="86"/>
      <c r="J187" s="94"/>
      <c r="K187" s="94"/>
      <c r="L187" s="94"/>
      <c r="M187" s="94"/>
      <c r="N187" s="94"/>
      <c r="O187" s="50">
        <f t="shared" si="9"/>
      </c>
      <c r="P187" s="51"/>
      <c r="Q187" s="51"/>
      <c r="R187" s="51"/>
      <c r="S187" s="52"/>
      <c r="U187" s="29">
        <f t="shared" si="12"/>
        <v>0</v>
      </c>
      <c r="V187" s="39">
        <f t="shared" si="10"/>
        <v>0</v>
      </c>
      <c r="W187" s="28">
        <f t="shared" si="11"/>
        <v>0</v>
      </c>
    </row>
    <row r="188" spans="3:23" ht="12.75">
      <c r="C188" s="45"/>
      <c r="E188" s="86"/>
      <c r="F188" s="86"/>
      <c r="G188" s="86"/>
      <c r="H188" s="86"/>
      <c r="I188" s="86"/>
      <c r="J188" s="94"/>
      <c r="K188" s="94"/>
      <c r="L188" s="94"/>
      <c r="M188" s="94"/>
      <c r="N188" s="94"/>
      <c r="O188" s="50">
        <f t="shared" si="9"/>
      </c>
      <c r="P188" s="51"/>
      <c r="Q188" s="51"/>
      <c r="R188" s="51"/>
      <c r="S188" s="52"/>
      <c r="U188" s="29">
        <f t="shared" si="12"/>
        <v>0</v>
      </c>
      <c r="V188" s="39">
        <f t="shared" si="10"/>
        <v>0</v>
      </c>
      <c r="W188" s="28">
        <f t="shared" si="11"/>
        <v>0</v>
      </c>
    </row>
    <row r="189" spans="3:23" ht="12.75">
      <c r="C189" s="45"/>
      <c r="E189" s="86"/>
      <c r="F189" s="86"/>
      <c r="G189" s="86"/>
      <c r="H189" s="86"/>
      <c r="I189" s="86"/>
      <c r="J189" s="94"/>
      <c r="K189" s="94"/>
      <c r="L189" s="94"/>
      <c r="M189" s="94"/>
      <c r="N189" s="94"/>
      <c r="O189" s="50">
        <f t="shared" si="9"/>
      </c>
      <c r="P189" s="51"/>
      <c r="Q189" s="51"/>
      <c r="R189" s="51"/>
      <c r="S189" s="52"/>
      <c r="U189" s="29">
        <f t="shared" si="12"/>
        <v>0</v>
      </c>
      <c r="V189" s="39">
        <f t="shared" si="10"/>
        <v>0</v>
      </c>
      <c r="W189" s="28">
        <f t="shared" si="11"/>
        <v>0</v>
      </c>
    </row>
    <row r="190" spans="3:23" ht="12.75">
      <c r="C190" s="45"/>
      <c r="E190" s="86"/>
      <c r="F190" s="86"/>
      <c r="G190" s="86"/>
      <c r="H190" s="86"/>
      <c r="I190" s="86"/>
      <c r="J190" s="94"/>
      <c r="K190" s="94"/>
      <c r="L190" s="94"/>
      <c r="M190" s="94"/>
      <c r="N190" s="94"/>
      <c r="O190" s="50">
        <f t="shared" si="9"/>
      </c>
      <c r="P190" s="51"/>
      <c r="Q190" s="51"/>
      <c r="R190" s="51"/>
      <c r="S190" s="52"/>
      <c r="U190" s="29">
        <f t="shared" si="12"/>
        <v>0</v>
      </c>
      <c r="V190" s="39">
        <f t="shared" si="10"/>
        <v>0</v>
      </c>
      <c r="W190" s="28">
        <f t="shared" si="11"/>
        <v>0</v>
      </c>
    </row>
    <row r="191" spans="3:23" ht="12.75">
      <c r="C191" s="45"/>
      <c r="E191" s="86"/>
      <c r="F191" s="86"/>
      <c r="G191" s="86"/>
      <c r="H191" s="86"/>
      <c r="I191" s="86"/>
      <c r="J191" s="94"/>
      <c r="K191" s="94"/>
      <c r="L191" s="94"/>
      <c r="M191" s="94"/>
      <c r="N191" s="94"/>
      <c r="O191" s="50">
        <f t="shared" si="9"/>
      </c>
      <c r="P191" s="51"/>
      <c r="Q191" s="51"/>
      <c r="R191" s="51"/>
      <c r="S191" s="52"/>
      <c r="U191" s="29">
        <f t="shared" si="12"/>
        <v>0</v>
      </c>
      <c r="V191" s="39">
        <f t="shared" si="10"/>
        <v>0</v>
      </c>
      <c r="W191" s="28">
        <f t="shared" si="11"/>
        <v>0</v>
      </c>
    </row>
    <row r="192" spans="3:23" ht="12.75">
      <c r="C192" s="45"/>
      <c r="E192" s="86"/>
      <c r="F192" s="86"/>
      <c r="G192" s="86"/>
      <c r="H192" s="86"/>
      <c r="I192" s="86"/>
      <c r="J192" s="94"/>
      <c r="K192" s="94"/>
      <c r="L192" s="94"/>
      <c r="M192" s="94"/>
      <c r="N192" s="94"/>
      <c r="O192" s="50">
        <f t="shared" si="9"/>
      </c>
      <c r="P192" s="51"/>
      <c r="Q192" s="51"/>
      <c r="R192" s="51"/>
      <c r="S192" s="52"/>
      <c r="U192" s="29">
        <f t="shared" si="12"/>
        <v>0</v>
      </c>
      <c r="V192" s="39">
        <f t="shared" si="10"/>
        <v>0</v>
      </c>
      <c r="W192" s="28">
        <f t="shared" si="11"/>
        <v>0</v>
      </c>
    </row>
    <row r="193" spans="3:23" ht="12.75">
      <c r="C193" s="45"/>
      <c r="E193" s="86"/>
      <c r="F193" s="86"/>
      <c r="G193" s="86"/>
      <c r="H193" s="86"/>
      <c r="I193" s="86"/>
      <c r="J193" s="94"/>
      <c r="K193" s="94"/>
      <c r="L193" s="94"/>
      <c r="M193" s="94"/>
      <c r="N193" s="94"/>
      <c r="O193" s="50">
        <f t="shared" si="9"/>
      </c>
      <c r="P193" s="51"/>
      <c r="Q193" s="51"/>
      <c r="R193" s="51"/>
      <c r="S193" s="52"/>
      <c r="U193" s="29">
        <f t="shared" si="12"/>
        <v>0</v>
      </c>
      <c r="V193" s="39">
        <f t="shared" si="10"/>
        <v>0</v>
      </c>
      <c r="W193" s="28">
        <f t="shared" si="11"/>
        <v>0</v>
      </c>
    </row>
    <row r="194" spans="3:23" ht="12.75">
      <c r="C194" s="45"/>
      <c r="E194" s="86"/>
      <c r="F194" s="86"/>
      <c r="G194" s="86"/>
      <c r="H194" s="86"/>
      <c r="I194" s="86"/>
      <c r="J194" s="94"/>
      <c r="K194" s="94"/>
      <c r="L194" s="94"/>
      <c r="M194" s="94"/>
      <c r="N194" s="94"/>
      <c r="O194" s="50">
        <f t="shared" si="9"/>
      </c>
      <c r="P194" s="51"/>
      <c r="Q194" s="51"/>
      <c r="R194" s="51"/>
      <c r="S194" s="52"/>
      <c r="U194" s="29">
        <f t="shared" si="12"/>
        <v>0</v>
      </c>
      <c r="V194" s="39">
        <f t="shared" si="10"/>
        <v>0</v>
      </c>
      <c r="W194" s="28">
        <f t="shared" si="11"/>
        <v>0</v>
      </c>
    </row>
    <row r="195" spans="3:23" ht="12.75">
      <c r="C195" s="45"/>
      <c r="E195" s="86"/>
      <c r="F195" s="86"/>
      <c r="G195" s="86"/>
      <c r="H195" s="86"/>
      <c r="I195" s="86"/>
      <c r="J195" s="94"/>
      <c r="K195" s="94"/>
      <c r="L195" s="94"/>
      <c r="M195" s="94"/>
      <c r="N195" s="94"/>
      <c r="O195" s="50">
        <f t="shared" si="9"/>
      </c>
      <c r="P195" s="51"/>
      <c r="Q195" s="51"/>
      <c r="R195" s="51"/>
      <c r="S195" s="52"/>
      <c r="U195" s="29">
        <f t="shared" si="12"/>
        <v>0</v>
      </c>
      <c r="V195" s="39">
        <f t="shared" si="10"/>
        <v>0</v>
      </c>
      <c r="W195" s="28">
        <f t="shared" si="11"/>
        <v>0</v>
      </c>
    </row>
    <row r="196" spans="3:23" ht="12.75">
      <c r="C196" s="45"/>
      <c r="E196" s="86"/>
      <c r="F196" s="86"/>
      <c r="G196" s="86"/>
      <c r="H196" s="86"/>
      <c r="I196" s="86"/>
      <c r="J196" s="94"/>
      <c r="K196" s="94"/>
      <c r="L196" s="94"/>
      <c r="M196" s="94"/>
      <c r="N196" s="94"/>
      <c r="O196" s="50">
        <f t="shared" si="9"/>
      </c>
      <c r="P196" s="51"/>
      <c r="Q196" s="51"/>
      <c r="R196" s="51"/>
      <c r="S196" s="52"/>
      <c r="U196" s="29">
        <f t="shared" si="12"/>
        <v>0</v>
      </c>
      <c r="V196" s="39">
        <f t="shared" si="10"/>
        <v>0</v>
      </c>
      <c r="W196" s="28">
        <f t="shared" si="11"/>
        <v>0</v>
      </c>
    </row>
    <row r="197" spans="3:23" ht="12.75">
      <c r="C197" s="45"/>
      <c r="E197" s="86"/>
      <c r="F197" s="86"/>
      <c r="G197" s="86"/>
      <c r="H197" s="86"/>
      <c r="I197" s="86"/>
      <c r="J197" s="94"/>
      <c r="K197" s="94"/>
      <c r="L197" s="94"/>
      <c r="M197" s="94"/>
      <c r="N197" s="94"/>
      <c r="O197" s="50">
        <f aca="true" t="shared" si="13" ref="O197:O260">IF(AND(E197="",J197=""),"",O196+E197-J197)</f>
      </c>
      <c r="P197" s="51"/>
      <c r="Q197" s="51"/>
      <c r="R197" s="51"/>
      <c r="S197" s="52"/>
      <c r="U197" s="29">
        <f t="shared" si="12"/>
        <v>0</v>
      </c>
      <c r="V197" s="39">
        <f t="shared" si="10"/>
        <v>0</v>
      </c>
      <c r="W197" s="28">
        <f t="shared" si="11"/>
        <v>0</v>
      </c>
    </row>
    <row r="198" spans="3:23" ht="12.75">
      <c r="C198" s="45"/>
      <c r="E198" s="86"/>
      <c r="F198" s="86"/>
      <c r="G198" s="86"/>
      <c r="H198" s="86"/>
      <c r="I198" s="86"/>
      <c r="J198" s="94"/>
      <c r="K198" s="94"/>
      <c r="L198" s="94"/>
      <c r="M198" s="94"/>
      <c r="N198" s="94"/>
      <c r="O198" s="50">
        <f t="shared" si="13"/>
      </c>
      <c r="P198" s="51"/>
      <c r="Q198" s="51"/>
      <c r="R198" s="51"/>
      <c r="S198" s="52"/>
      <c r="U198" s="29">
        <f t="shared" si="12"/>
        <v>0</v>
      </c>
      <c r="V198" s="39">
        <f t="shared" si="10"/>
        <v>0</v>
      </c>
      <c r="W198" s="28">
        <f t="shared" si="11"/>
        <v>0</v>
      </c>
    </row>
    <row r="199" spans="3:23" ht="12.75">
      <c r="C199" s="45"/>
      <c r="E199" s="86"/>
      <c r="F199" s="86"/>
      <c r="G199" s="86"/>
      <c r="H199" s="86"/>
      <c r="I199" s="86"/>
      <c r="J199" s="94"/>
      <c r="K199" s="94"/>
      <c r="L199" s="94"/>
      <c r="M199" s="94"/>
      <c r="N199" s="94"/>
      <c r="O199" s="50">
        <f t="shared" si="13"/>
      </c>
      <c r="P199" s="51"/>
      <c r="Q199" s="51"/>
      <c r="R199" s="51"/>
      <c r="S199" s="52"/>
      <c r="U199" s="29">
        <f t="shared" si="12"/>
        <v>0</v>
      </c>
      <c r="V199" s="39">
        <f aca="true" t="shared" si="14" ref="V199:V262">COUNTIF(D$7:D$6679,U199)</f>
        <v>0</v>
      </c>
      <c r="W199" s="28">
        <f aca="true" t="shared" si="15" ref="W199:W262">SUMIF(D$7:D$6753,U199,J$7:N$6753)</f>
        <v>0</v>
      </c>
    </row>
    <row r="200" spans="3:23" ht="12.75">
      <c r="C200" s="45"/>
      <c r="E200" s="86"/>
      <c r="F200" s="86"/>
      <c r="G200" s="86"/>
      <c r="H200" s="86"/>
      <c r="I200" s="86"/>
      <c r="J200" s="94"/>
      <c r="K200" s="94"/>
      <c r="L200" s="94"/>
      <c r="M200" s="94"/>
      <c r="N200" s="94"/>
      <c r="O200" s="50">
        <f t="shared" si="13"/>
      </c>
      <c r="P200" s="51"/>
      <c r="Q200" s="51"/>
      <c r="R200" s="51"/>
      <c r="S200" s="52"/>
      <c r="U200" s="29">
        <f t="shared" si="12"/>
        <v>0</v>
      </c>
      <c r="V200" s="39">
        <f t="shared" si="14"/>
        <v>0</v>
      </c>
      <c r="W200" s="28">
        <f t="shared" si="15"/>
        <v>0</v>
      </c>
    </row>
    <row r="201" spans="3:23" ht="12.75">
      <c r="C201" s="45"/>
      <c r="E201" s="86"/>
      <c r="F201" s="86"/>
      <c r="G201" s="86"/>
      <c r="H201" s="86"/>
      <c r="I201" s="86"/>
      <c r="J201" s="94"/>
      <c r="K201" s="94"/>
      <c r="L201" s="94"/>
      <c r="M201" s="94"/>
      <c r="N201" s="94"/>
      <c r="O201" s="50">
        <f t="shared" si="13"/>
      </c>
      <c r="P201" s="51"/>
      <c r="Q201" s="51"/>
      <c r="R201" s="51"/>
      <c r="S201" s="52"/>
      <c r="U201" s="29">
        <f t="shared" si="12"/>
        <v>0</v>
      </c>
      <c r="V201" s="39">
        <f t="shared" si="14"/>
        <v>0</v>
      </c>
      <c r="W201" s="28">
        <f t="shared" si="15"/>
        <v>0</v>
      </c>
    </row>
    <row r="202" spans="3:23" ht="12.75">
      <c r="C202" s="45"/>
      <c r="E202" s="86"/>
      <c r="F202" s="86"/>
      <c r="G202" s="86"/>
      <c r="H202" s="86"/>
      <c r="I202" s="86"/>
      <c r="J202" s="94"/>
      <c r="K202" s="94"/>
      <c r="L202" s="94"/>
      <c r="M202" s="94"/>
      <c r="N202" s="94"/>
      <c r="O202" s="50">
        <f t="shared" si="13"/>
      </c>
      <c r="P202" s="51"/>
      <c r="Q202" s="51"/>
      <c r="R202" s="51"/>
      <c r="S202" s="52"/>
      <c r="U202" s="29">
        <f t="shared" si="12"/>
        <v>0</v>
      </c>
      <c r="V202" s="39">
        <f t="shared" si="14"/>
        <v>0</v>
      </c>
      <c r="W202" s="28">
        <f t="shared" si="15"/>
        <v>0</v>
      </c>
    </row>
    <row r="203" spans="3:23" ht="12.75">
      <c r="C203" s="45"/>
      <c r="E203" s="86"/>
      <c r="F203" s="86"/>
      <c r="G203" s="86"/>
      <c r="H203" s="86"/>
      <c r="I203" s="86"/>
      <c r="J203" s="94"/>
      <c r="K203" s="94"/>
      <c r="L203" s="94"/>
      <c r="M203" s="94"/>
      <c r="N203" s="94"/>
      <c r="O203" s="50">
        <f t="shared" si="13"/>
      </c>
      <c r="P203" s="51"/>
      <c r="Q203" s="51"/>
      <c r="R203" s="51"/>
      <c r="S203" s="52"/>
      <c r="U203" s="29">
        <f t="shared" si="12"/>
        <v>0</v>
      </c>
      <c r="V203" s="39">
        <f t="shared" si="14"/>
        <v>0</v>
      </c>
      <c r="W203" s="28">
        <f t="shared" si="15"/>
        <v>0</v>
      </c>
    </row>
    <row r="204" spans="3:23" ht="12.75">
      <c r="C204" s="45"/>
      <c r="E204" s="86"/>
      <c r="F204" s="86"/>
      <c r="G204" s="86"/>
      <c r="H204" s="86"/>
      <c r="I204" s="86"/>
      <c r="J204" s="94"/>
      <c r="K204" s="94"/>
      <c r="L204" s="94"/>
      <c r="M204" s="94"/>
      <c r="N204" s="94"/>
      <c r="O204" s="50">
        <f t="shared" si="13"/>
      </c>
      <c r="P204" s="51"/>
      <c r="Q204" s="51"/>
      <c r="R204" s="51"/>
      <c r="S204" s="52"/>
      <c r="U204" s="29">
        <f t="shared" si="12"/>
        <v>0</v>
      </c>
      <c r="V204" s="39">
        <f t="shared" si="14"/>
        <v>0</v>
      </c>
      <c r="W204" s="28">
        <f t="shared" si="15"/>
        <v>0</v>
      </c>
    </row>
    <row r="205" spans="3:23" ht="12.75">
      <c r="C205" s="45"/>
      <c r="E205" s="86"/>
      <c r="F205" s="86"/>
      <c r="G205" s="86"/>
      <c r="H205" s="86"/>
      <c r="I205" s="86"/>
      <c r="J205" s="94"/>
      <c r="K205" s="94"/>
      <c r="L205" s="94"/>
      <c r="M205" s="94"/>
      <c r="N205" s="94"/>
      <c r="O205" s="50">
        <f t="shared" si="13"/>
      </c>
      <c r="P205" s="51"/>
      <c r="Q205" s="51"/>
      <c r="R205" s="51"/>
      <c r="S205" s="52"/>
      <c r="U205" s="29">
        <f t="shared" si="12"/>
        <v>0</v>
      </c>
      <c r="V205" s="39">
        <f t="shared" si="14"/>
        <v>0</v>
      </c>
      <c r="W205" s="28">
        <f t="shared" si="15"/>
        <v>0</v>
      </c>
    </row>
    <row r="206" spans="3:23" ht="12.75">
      <c r="C206" s="45"/>
      <c r="E206" s="86"/>
      <c r="F206" s="86"/>
      <c r="G206" s="86"/>
      <c r="H206" s="86"/>
      <c r="I206" s="86"/>
      <c r="J206" s="94"/>
      <c r="K206" s="94"/>
      <c r="L206" s="94"/>
      <c r="M206" s="94"/>
      <c r="N206" s="94"/>
      <c r="O206" s="50">
        <f t="shared" si="13"/>
      </c>
      <c r="P206" s="51"/>
      <c r="Q206" s="51"/>
      <c r="R206" s="51"/>
      <c r="S206" s="52"/>
      <c r="U206" s="29">
        <f t="shared" si="12"/>
        <v>0</v>
      </c>
      <c r="V206" s="39">
        <f t="shared" si="14"/>
        <v>0</v>
      </c>
      <c r="W206" s="28">
        <f t="shared" si="15"/>
        <v>0</v>
      </c>
    </row>
    <row r="207" spans="3:23" ht="12.75">
      <c r="C207" s="45"/>
      <c r="E207" s="86"/>
      <c r="F207" s="86"/>
      <c r="G207" s="86"/>
      <c r="H207" s="86"/>
      <c r="I207" s="86"/>
      <c r="J207" s="94"/>
      <c r="K207" s="94"/>
      <c r="L207" s="94"/>
      <c r="M207" s="94"/>
      <c r="N207" s="94"/>
      <c r="O207" s="50">
        <f t="shared" si="13"/>
      </c>
      <c r="P207" s="51"/>
      <c r="Q207" s="51"/>
      <c r="R207" s="51"/>
      <c r="S207" s="52"/>
      <c r="U207" s="29">
        <f t="shared" si="12"/>
        <v>0</v>
      </c>
      <c r="V207" s="39">
        <f t="shared" si="14"/>
        <v>0</v>
      </c>
      <c r="W207" s="28">
        <f t="shared" si="15"/>
        <v>0</v>
      </c>
    </row>
    <row r="208" spans="3:23" ht="12.75">
      <c r="C208" s="45"/>
      <c r="E208" s="86"/>
      <c r="F208" s="86"/>
      <c r="G208" s="86"/>
      <c r="H208" s="86"/>
      <c r="I208" s="86"/>
      <c r="J208" s="94"/>
      <c r="K208" s="94"/>
      <c r="L208" s="94"/>
      <c r="M208" s="94"/>
      <c r="N208" s="94"/>
      <c r="O208" s="50">
        <f t="shared" si="13"/>
      </c>
      <c r="P208" s="51"/>
      <c r="Q208" s="51"/>
      <c r="R208" s="51"/>
      <c r="S208" s="52"/>
      <c r="U208" s="29">
        <f t="shared" si="12"/>
        <v>0</v>
      </c>
      <c r="V208" s="39">
        <f t="shared" si="14"/>
        <v>0</v>
      </c>
      <c r="W208" s="28">
        <f t="shared" si="15"/>
        <v>0</v>
      </c>
    </row>
    <row r="209" spans="3:23" ht="12.75">
      <c r="C209" s="45"/>
      <c r="E209" s="86"/>
      <c r="F209" s="86"/>
      <c r="G209" s="86"/>
      <c r="H209" s="86"/>
      <c r="I209" s="86"/>
      <c r="J209" s="94"/>
      <c r="K209" s="94"/>
      <c r="L209" s="94"/>
      <c r="M209" s="94"/>
      <c r="N209" s="94"/>
      <c r="O209" s="50">
        <f t="shared" si="13"/>
      </c>
      <c r="P209" s="51"/>
      <c r="Q209" s="51"/>
      <c r="R209" s="51"/>
      <c r="S209" s="52"/>
      <c r="U209" s="29">
        <f t="shared" si="12"/>
        <v>0</v>
      </c>
      <c r="V209" s="39">
        <f t="shared" si="14"/>
        <v>0</v>
      </c>
      <c r="W209" s="28">
        <f t="shared" si="15"/>
        <v>0</v>
      </c>
    </row>
    <row r="210" spans="3:23" ht="12.75">
      <c r="C210" s="45"/>
      <c r="E210" s="86"/>
      <c r="F210" s="86"/>
      <c r="G210" s="86"/>
      <c r="H210" s="86"/>
      <c r="I210" s="86"/>
      <c r="J210" s="94"/>
      <c r="K210" s="94"/>
      <c r="L210" s="94"/>
      <c r="M210" s="94"/>
      <c r="N210" s="94"/>
      <c r="O210" s="50">
        <f t="shared" si="13"/>
      </c>
      <c r="P210" s="51"/>
      <c r="Q210" s="51"/>
      <c r="R210" s="51"/>
      <c r="S210" s="52"/>
      <c r="U210" s="29">
        <f t="shared" si="12"/>
        <v>0</v>
      </c>
      <c r="V210" s="39">
        <f t="shared" si="14"/>
        <v>0</v>
      </c>
      <c r="W210" s="28">
        <f t="shared" si="15"/>
        <v>0</v>
      </c>
    </row>
    <row r="211" spans="3:23" ht="12.75">
      <c r="C211" s="45"/>
      <c r="E211" s="86"/>
      <c r="F211" s="86"/>
      <c r="G211" s="86"/>
      <c r="H211" s="86"/>
      <c r="I211" s="86"/>
      <c r="J211" s="94"/>
      <c r="K211" s="94"/>
      <c r="L211" s="94"/>
      <c r="M211" s="94"/>
      <c r="N211" s="94"/>
      <c r="O211" s="50">
        <f t="shared" si="13"/>
      </c>
      <c r="P211" s="51"/>
      <c r="Q211" s="51"/>
      <c r="R211" s="51"/>
      <c r="S211" s="52"/>
      <c r="U211" s="29">
        <f t="shared" si="12"/>
        <v>0</v>
      </c>
      <c r="V211" s="39">
        <f t="shared" si="14"/>
        <v>0</v>
      </c>
      <c r="W211" s="28">
        <f t="shared" si="15"/>
        <v>0</v>
      </c>
    </row>
    <row r="212" spans="3:23" ht="12.75">
      <c r="C212" s="45"/>
      <c r="E212" s="86"/>
      <c r="F212" s="86"/>
      <c r="G212" s="86"/>
      <c r="H212" s="86"/>
      <c r="I212" s="86"/>
      <c r="J212" s="94"/>
      <c r="K212" s="94"/>
      <c r="L212" s="94"/>
      <c r="M212" s="94"/>
      <c r="N212" s="94"/>
      <c r="O212" s="50">
        <f t="shared" si="13"/>
      </c>
      <c r="P212" s="51"/>
      <c r="Q212" s="51"/>
      <c r="R212" s="51"/>
      <c r="S212" s="52"/>
      <c r="U212" s="29">
        <f t="shared" si="12"/>
        <v>0</v>
      </c>
      <c r="V212" s="39">
        <f t="shared" si="14"/>
        <v>0</v>
      </c>
      <c r="W212" s="28">
        <f t="shared" si="15"/>
        <v>0</v>
      </c>
    </row>
    <row r="213" spans="3:23" ht="12.75">
      <c r="C213" s="45"/>
      <c r="E213" s="86"/>
      <c r="F213" s="86"/>
      <c r="G213" s="86"/>
      <c r="H213" s="86"/>
      <c r="I213" s="86"/>
      <c r="J213" s="94"/>
      <c r="K213" s="94"/>
      <c r="L213" s="94"/>
      <c r="M213" s="94"/>
      <c r="N213" s="94"/>
      <c r="O213" s="50">
        <f t="shared" si="13"/>
      </c>
      <c r="P213" s="51"/>
      <c r="Q213" s="51"/>
      <c r="R213" s="51"/>
      <c r="S213" s="52"/>
      <c r="U213" s="29">
        <f t="shared" si="12"/>
        <v>0</v>
      </c>
      <c r="V213" s="39">
        <f t="shared" si="14"/>
        <v>0</v>
      </c>
      <c r="W213" s="28">
        <f t="shared" si="15"/>
        <v>0</v>
      </c>
    </row>
    <row r="214" spans="3:23" ht="12.75">
      <c r="C214" s="45"/>
      <c r="E214" s="86"/>
      <c r="F214" s="86"/>
      <c r="G214" s="86"/>
      <c r="H214" s="86"/>
      <c r="I214" s="86"/>
      <c r="J214" s="94"/>
      <c r="K214" s="94"/>
      <c r="L214" s="94"/>
      <c r="M214" s="94"/>
      <c r="N214" s="94"/>
      <c r="O214" s="50">
        <f t="shared" si="13"/>
      </c>
      <c r="P214" s="51"/>
      <c r="Q214" s="51"/>
      <c r="R214" s="51"/>
      <c r="S214" s="52"/>
      <c r="U214" s="29">
        <f t="shared" si="12"/>
        <v>0</v>
      </c>
      <c r="V214" s="39">
        <f t="shared" si="14"/>
        <v>0</v>
      </c>
      <c r="W214" s="28">
        <f t="shared" si="15"/>
        <v>0</v>
      </c>
    </row>
    <row r="215" spans="3:23" ht="12.75">
      <c r="C215" s="45"/>
      <c r="E215" s="86"/>
      <c r="F215" s="86"/>
      <c r="G215" s="86"/>
      <c r="H215" s="86"/>
      <c r="I215" s="86"/>
      <c r="J215" s="94"/>
      <c r="K215" s="94"/>
      <c r="L215" s="94"/>
      <c r="M215" s="94"/>
      <c r="N215" s="94"/>
      <c r="O215" s="50">
        <f t="shared" si="13"/>
      </c>
      <c r="P215" s="51"/>
      <c r="Q215" s="51"/>
      <c r="R215" s="51"/>
      <c r="S215" s="52"/>
      <c r="U215" s="29">
        <f t="shared" si="12"/>
        <v>0</v>
      </c>
      <c r="V215" s="39">
        <f t="shared" si="14"/>
        <v>0</v>
      </c>
      <c r="W215" s="28">
        <f t="shared" si="15"/>
        <v>0</v>
      </c>
    </row>
    <row r="216" spans="3:23" ht="12.75">
      <c r="C216" s="45"/>
      <c r="E216" s="86"/>
      <c r="F216" s="86"/>
      <c r="G216" s="86"/>
      <c r="H216" s="86"/>
      <c r="I216" s="86"/>
      <c r="J216" s="94"/>
      <c r="K216" s="94"/>
      <c r="L216" s="94"/>
      <c r="M216" s="94"/>
      <c r="N216" s="94"/>
      <c r="O216" s="50">
        <f t="shared" si="13"/>
      </c>
      <c r="P216" s="51"/>
      <c r="Q216" s="51"/>
      <c r="R216" s="51"/>
      <c r="S216" s="52"/>
      <c r="U216" s="29">
        <f t="shared" si="12"/>
        <v>0</v>
      </c>
      <c r="V216" s="39">
        <f t="shared" si="14"/>
        <v>0</v>
      </c>
      <c r="W216" s="28">
        <f t="shared" si="15"/>
        <v>0</v>
      </c>
    </row>
    <row r="217" spans="3:23" ht="12.75">
      <c r="C217" s="45"/>
      <c r="E217" s="86"/>
      <c r="F217" s="86"/>
      <c r="G217" s="86"/>
      <c r="H217" s="86"/>
      <c r="I217" s="86"/>
      <c r="J217" s="94"/>
      <c r="K217" s="94"/>
      <c r="L217" s="94"/>
      <c r="M217" s="94"/>
      <c r="N217" s="94"/>
      <c r="O217" s="50">
        <f t="shared" si="13"/>
      </c>
      <c r="P217" s="51"/>
      <c r="Q217" s="51"/>
      <c r="R217" s="51"/>
      <c r="S217" s="52"/>
      <c r="U217" s="29">
        <f t="shared" si="12"/>
        <v>0</v>
      </c>
      <c r="V217" s="39">
        <f t="shared" si="14"/>
        <v>0</v>
      </c>
      <c r="W217" s="28">
        <f t="shared" si="15"/>
        <v>0</v>
      </c>
    </row>
    <row r="218" spans="3:23" ht="12.75">
      <c r="C218" s="45"/>
      <c r="E218" s="86"/>
      <c r="F218" s="86"/>
      <c r="G218" s="86"/>
      <c r="H218" s="86"/>
      <c r="I218" s="86"/>
      <c r="J218" s="94"/>
      <c r="K218" s="94"/>
      <c r="L218" s="94"/>
      <c r="M218" s="94"/>
      <c r="N218" s="94"/>
      <c r="O218" s="50">
        <f t="shared" si="13"/>
      </c>
      <c r="P218" s="51"/>
      <c r="Q218" s="51"/>
      <c r="R218" s="51"/>
      <c r="S218" s="52"/>
      <c r="U218" s="29">
        <f t="shared" si="12"/>
        <v>0</v>
      </c>
      <c r="V218" s="39">
        <f t="shared" si="14"/>
        <v>0</v>
      </c>
      <c r="W218" s="28">
        <f t="shared" si="15"/>
        <v>0</v>
      </c>
    </row>
    <row r="219" spans="3:23" ht="12.75">
      <c r="C219" s="45"/>
      <c r="E219" s="86"/>
      <c r="F219" s="86"/>
      <c r="G219" s="86"/>
      <c r="H219" s="86"/>
      <c r="I219" s="86"/>
      <c r="J219" s="94"/>
      <c r="K219" s="94"/>
      <c r="L219" s="94"/>
      <c r="M219" s="94"/>
      <c r="N219" s="94"/>
      <c r="O219" s="50">
        <f t="shared" si="13"/>
      </c>
      <c r="P219" s="51"/>
      <c r="Q219" s="51"/>
      <c r="R219" s="51"/>
      <c r="S219" s="52"/>
      <c r="U219" s="29">
        <f t="shared" si="12"/>
        <v>0</v>
      </c>
      <c r="V219" s="39">
        <f t="shared" si="14"/>
        <v>0</v>
      </c>
      <c r="W219" s="28">
        <f t="shared" si="15"/>
        <v>0</v>
      </c>
    </row>
    <row r="220" spans="3:23" ht="12.75">
      <c r="C220" s="45"/>
      <c r="E220" s="86"/>
      <c r="F220" s="86"/>
      <c r="G220" s="86"/>
      <c r="H220" s="86"/>
      <c r="I220" s="86"/>
      <c r="J220" s="94"/>
      <c r="K220" s="94"/>
      <c r="L220" s="94"/>
      <c r="M220" s="94"/>
      <c r="N220" s="94"/>
      <c r="O220" s="50">
        <f t="shared" si="13"/>
      </c>
      <c r="P220" s="51"/>
      <c r="Q220" s="51"/>
      <c r="R220" s="51"/>
      <c r="S220" s="52"/>
      <c r="U220" s="29">
        <f t="shared" si="12"/>
        <v>0</v>
      </c>
      <c r="V220" s="39">
        <f t="shared" si="14"/>
        <v>0</v>
      </c>
      <c r="W220" s="28">
        <f t="shared" si="15"/>
        <v>0</v>
      </c>
    </row>
    <row r="221" spans="3:23" ht="12.75">
      <c r="C221" s="45"/>
      <c r="E221" s="86"/>
      <c r="F221" s="86"/>
      <c r="G221" s="86"/>
      <c r="H221" s="86"/>
      <c r="I221" s="86"/>
      <c r="J221" s="94"/>
      <c r="K221" s="94"/>
      <c r="L221" s="94"/>
      <c r="M221" s="94"/>
      <c r="N221" s="94"/>
      <c r="O221" s="50">
        <f t="shared" si="13"/>
      </c>
      <c r="P221" s="51"/>
      <c r="Q221" s="51"/>
      <c r="R221" s="51"/>
      <c r="S221" s="52"/>
      <c r="U221" s="29">
        <f t="shared" si="12"/>
        <v>0</v>
      </c>
      <c r="V221" s="39">
        <f t="shared" si="14"/>
        <v>0</v>
      </c>
      <c r="W221" s="28">
        <f t="shared" si="15"/>
        <v>0</v>
      </c>
    </row>
    <row r="222" spans="3:23" ht="12.75">
      <c r="C222" s="45"/>
      <c r="E222" s="86"/>
      <c r="F222" s="86"/>
      <c r="G222" s="86"/>
      <c r="H222" s="86"/>
      <c r="I222" s="86"/>
      <c r="J222" s="94"/>
      <c r="K222" s="94"/>
      <c r="L222" s="94"/>
      <c r="M222" s="94"/>
      <c r="N222" s="94"/>
      <c r="O222" s="50">
        <f t="shared" si="13"/>
      </c>
      <c r="P222" s="51"/>
      <c r="Q222" s="51"/>
      <c r="R222" s="51"/>
      <c r="S222" s="52"/>
      <c r="U222" s="29">
        <f t="shared" si="12"/>
        <v>0</v>
      </c>
      <c r="V222" s="39">
        <f t="shared" si="14"/>
        <v>0</v>
      </c>
      <c r="W222" s="28">
        <f t="shared" si="15"/>
        <v>0</v>
      </c>
    </row>
    <row r="223" spans="3:23" ht="12.75">
      <c r="C223" s="45"/>
      <c r="E223" s="86"/>
      <c r="F223" s="86"/>
      <c r="G223" s="86"/>
      <c r="H223" s="86"/>
      <c r="I223" s="86"/>
      <c r="J223" s="94"/>
      <c r="K223" s="94"/>
      <c r="L223" s="94"/>
      <c r="M223" s="94"/>
      <c r="N223" s="94"/>
      <c r="O223" s="50">
        <f t="shared" si="13"/>
      </c>
      <c r="P223" s="51"/>
      <c r="Q223" s="51"/>
      <c r="R223" s="51"/>
      <c r="S223" s="52"/>
      <c r="U223" s="29">
        <f t="shared" si="12"/>
        <v>0</v>
      </c>
      <c r="V223" s="39">
        <f t="shared" si="14"/>
        <v>0</v>
      </c>
      <c r="W223" s="28">
        <f t="shared" si="15"/>
        <v>0</v>
      </c>
    </row>
    <row r="224" spans="3:23" ht="12.75">
      <c r="C224" s="45"/>
      <c r="E224" s="86"/>
      <c r="F224" s="86"/>
      <c r="G224" s="86"/>
      <c r="H224" s="86"/>
      <c r="I224" s="86"/>
      <c r="J224" s="94"/>
      <c r="K224" s="94"/>
      <c r="L224" s="94"/>
      <c r="M224" s="94"/>
      <c r="N224" s="94"/>
      <c r="O224" s="50">
        <f t="shared" si="13"/>
      </c>
      <c r="P224" s="51"/>
      <c r="Q224" s="51"/>
      <c r="R224" s="51"/>
      <c r="S224" s="52"/>
      <c r="U224" s="29">
        <f t="shared" si="12"/>
        <v>0</v>
      </c>
      <c r="V224" s="39">
        <f t="shared" si="14"/>
        <v>0</v>
      </c>
      <c r="W224" s="28">
        <f t="shared" si="15"/>
        <v>0</v>
      </c>
    </row>
    <row r="225" spans="3:23" ht="12.75">
      <c r="C225" s="45"/>
      <c r="E225" s="86"/>
      <c r="F225" s="86"/>
      <c r="G225" s="86"/>
      <c r="H225" s="86"/>
      <c r="I225" s="86"/>
      <c r="J225" s="94"/>
      <c r="K225" s="94"/>
      <c r="L225" s="94"/>
      <c r="M225" s="94"/>
      <c r="N225" s="94"/>
      <c r="O225" s="50">
        <f t="shared" si="13"/>
      </c>
      <c r="P225" s="51"/>
      <c r="Q225" s="51"/>
      <c r="R225" s="51"/>
      <c r="S225" s="52"/>
      <c r="U225" s="29">
        <f aca="true" t="shared" si="16" ref="U225:U288">D225</f>
        <v>0</v>
      </c>
      <c r="V225" s="39">
        <f t="shared" si="14"/>
        <v>0</v>
      </c>
      <c r="W225" s="28">
        <f t="shared" si="15"/>
        <v>0</v>
      </c>
    </row>
    <row r="226" spans="3:23" ht="12.75">
      <c r="C226" s="45"/>
      <c r="E226" s="86"/>
      <c r="F226" s="86"/>
      <c r="G226" s="86"/>
      <c r="H226" s="86"/>
      <c r="I226" s="86"/>
      <c r="J226" s="94"/>
      <c r="K226" s="94"/>
      <c r="L226" s="94"/>
      <c r="M226" s="94"/>
      <c r="N226" s="94"/>
      <c r="O226" s="50">
        <f t="shared" si="13"/>
      </c>
      <c r="P226" s="51"/>
      <c r="Q226" s="51"/>
      <c r="R226" s="51"/>
      <c r="S226" s="52"/>
      <c r="U226" s="29">
        <f t="shared" si="16"/>
        <v>0</v>
      </c>
      <c r="V226" s="39">
        <f t="shared" si="14"/>
        <v>0</v>
      </c>
      <c r="W226" s="28">
        <f t="shared" si="15"/>
        <v>0</v>
      </c>
    </row>
    <row r="227" spans="3:23" ht="12.75">
      <c r="C227" s="45"/>
      <c r="E227" s="86"/>
      <c r="F227" s="86"/>
      <c r="G227" s="86"/>
      <c r="H227" s="86"/>
      <c r="I227" s="86"/>
      <c r="J227" s="94"/>
      <c r="K227" s="94"/>
      <c r="L227" s="94"/>
      <c r="M227" s="94"/>
      <c r="N227" s="94"/>
      <c r="O227" s="50">
        <f t="shared" si="13"/>
      </c>
      <c r="P227" s="51"/>
      <c r="Q227" s="51"/>
      <c r="R227" s="51"/>
      <c r="S227" s="52"/>
      <c r="U227" s="29">
        <f t="shared" si="16"/>
        <v>0</v>
      </c>
      <c r="V227" s="39">
        <f t="shared" si="14"/>
        <v>0</v>
      </c>
      <c r="W227" s="28">
        <f t="shared" si="15"/>
        <v>0</v>
      </c>
    </row>
    <row r="228" spans="3:23" ht="12.75">
      <c r="C228" s="45"/>
      <c r="E228" s="86"/>
      <c r="F228" s="86"/>
      <c r="G228" s="86"/>
      <c r="H228" s="86"/>
      <c r="I228" s="86"/>
      <c r="J228" s="94"/>
      <c r="K228" s="94"/>
      <c r="L228" s="94"/>
      <c r="M228" s="94"/>
      <c r="N228" s="94"/>
      <c r="O228" s="50">
        <f t="shared" si="13"/>
      </c>
      <c r="P228" s="51"/>
      <c r="Q228" s="51"/>
      <c r="R228" s="51"/>
      <c r="S228" s="52"/>
      <c r="U228" s="29">
        <f t="shared" si="16"/>
        <v>0</v>
      </c>
      <c r="V228" s="39">
        <f t="shared" si="14"/>
        <v>0</v>
      </c>
      <c r="W228" s="28">
        <f t="shared" si="15"/>
        <v>0</v>
      </c>
    </row>
    <row r="229" spans="3:23" ht="12.75">
      <c r="C229" s="45"/>
      <c r="E229" s="86"/>
      <c r="F229" s="86"/>
      <c r="G229" s="86"/>
      <c r="H229" s="86"/>
      <c r="I229" s="86"/>
      <c r="J229" s="94"/>
      <c r="K229" s="94"/>
      <c r="L229" s="94"/>
      <c r="M229" s="94"/>
      <c r="N229" s="94"/>
      <c r="O229" s="50">
        <f t="shared" si="13"/>
      </c>
      <c r="P229" s="51"/>
      <c r="Q229" s="51"/>
      <c r="R229" s="51"/>
      <c r="S229" s="52"/>
      <c r="U229" s="29">
        <f t="shared" si="16"/>
        <v>0</v>
      </c>
      <c r="V229" s="39">
        <f t="shared" si="14"/>
        <v>0</v>
      </c>
      <c r="W229" s="28">
        <f t="shared" si="15"/>
        <v>0</v>
      </c>
    </row>
    <row r="230" spans="3:23" ht="12.75">
      <c r="C230" s="45"/>
      <c r="E230" s="86"/>
      <c r="F230" s="86"/>
      <c r="G230" s="86"/>
      <c r="H230" s="86"/>
      <c r="I230" s="86"/>
      <c r="J230" s="94"/>
      <c r="K230" s="94"/>
      <c r="L230" s="94"/>
      <c r="M230" s="94"/>
      <c r="N230" s="94"/>
      <c r="O230" s="50">
        <f t="shared" si="13"/>
      </c>
      <c r="P230" s="51"/>
      <c r="Q230" s="51"/>
      <c r="R230" s="51"/>
      <c r="S230" s="52"/>
      <c r="U230" s="29">
        <f t="shared" si="16"/>
        <v>0</v>
      </c>
      <c r="V230" s="39">
        <f t="shared" si="14"/>
        <v>0</v>
      </c>
      <c r="W230" s="28">
        <f t="shared" si="15"/>
        <v>0</v>
      </c>
    </row>
    <row r="231" spans="3:23" ht="12.75">
      <c r="C231" s="45"/>
      <c r="E231" s="86"/>
      <c r="F231" s="86"/>
      <c r="G231" s="86"/>
      <c r="H231" s="86"/>
      <c r="I231" s="86"/>
      <c r="J231" s="94"/>
      <c r="K231" s="94"/>
      <c r="L231" s="94"/>
      <c r="M231" s="94"/>
      <c r="N231" s="94"/>
      <c r="O231" s="50">
        <f t="shared" si="13"/>
      </c>
      <c r="P231" s="51"/>
      <c r="Q231" s="51"/>
      <c r="R231" s="51"/>
      <c r="S231" s="52"/>
      <c r="U231" s="29">
        <f t="shared" si="16"/>
        <v>0</v>
      </c>
      <c r="V231" s="39">
        <f t="shared" si="14"/>
        <v>0</v>
      </c>
      <c r="W231" s="28">
        <f t="shared" si="15"/>
        <v>0</v>
      </c>
    </row>
    <row r="232" spans="3:23" ht="12.75">
      <c r="C232" s="45"/>
      <c r="E232" s="86"/>
      <c r="F232" s="86"/>
      <c r="G232" s="86"/>
      <c r="H232" s="86"/>
      <c r="I232" s="86"/>
      <c r="J232" s="94"/>
      <c r="K232" s="94"/>
      <c r="L232" s="94"/>
      <c r="M232" s="94"/>
      <c r="N232" s="94"/>
      <c r="O232" s="50">
        <f t="shared" si="13"/>
      </c>
      <c r="P232" s="51"/>
      <c r="Q232" s="51"/>
      <c r="R232" s="51"/>
      <c r="S232" s="52"/>
      <c r="U232" s="29">
        <f t="shared" si="16"/>
        <v>0</v>
      </c>
      <c r="V232" s="39">
        <f t="shared" si="14"/>
        <v>0</v>
      </c>
      <c r="W232" s="28">
        <f t="shared" si="15"/>
        <v>0</v>
      </c>
    </row>
    <row r="233" spans="3:23" ht="12.75">
      <c r="C233" s="45"/>
      <c r="E233" s="86"/>
      <c r="F233" s="86"/>
      <c r="G233" s="86"/>
      <c r="H233" s="86"/>
      <c r="I233" s="86"/>
      <c r="J233" s="94"/>
      <c r="K233" s="94"/>
      <c r="L233" s="94"/>
      <c r="M233" s="94"/>
      <c r="N233" s="94"/>
      <c r="O233" s="50">
        <f t="shared" si="13"/>
      </c>
      <c r="P233" s="51"/>
      <c r="Q233" s="51"/>
      <c r="R233" s="51"/>
      <c r="S233" s="52"/>
      <c r="U233" s="29">
        <f t="shared" si="16"/>
        <v>0</v>
      </c>
      <c r="V233" s="39">
        <f t="shared" si="14"/>
        <v>0</v>
      </c>
      <c r="W233" s="28">
        <f t="shared" si="15"/>
        <v>0</v>
      </c>
    </row>
    <row r="234" spans="3:23" ht="12.75">
      <c r="C234" s="45"/>
      <c r="E234" s="86"/>
      <c r="F234" s="86"/>
      <c r="G234" s="86"/>
      <c r="H234" s="86"/>
      <c r="I234" s="86"/>
      <c r="J234" s="94"/>
      <c r="K234" s="94"/>
      <c r="L234" s="94"/>
      <c r="M234" s="94"/>
      <c r="N234" s="94"/>
      <c r="O234" s="50">
        <f t="shared" si="13"/>
      </c>
      <c r="P234" s="51"/>
      <c r="Q234" s="51"/>
      <c r="R234" s="51"/>
      <c r="S234" s="52"/>
      <c r="U234" s="29">
        <f t="shared" si="16"/>
        <v>0</v>
      </c>
      <c r="V234" s="39">
        <f t="shared" si="14"/>
        <v>0</v>
      </c>
      <c r="W234" s="28">
        <f t="shared" si="15"/>
        <v>0</v>
      </c>
    </row>
    <row r="235" spans="3:23" ht="12.75">
      <c r="C235" s="45"/>
      <c r="E235" s="86"/>
      <c r="F235" s="86"/>
      <c r="G235" s="86"/>
      <c r="H235" s="86"/>
      <c r="I235" s="86"/>
      <c r="J235" s="94"/>
      <c r="K235" s="94"/>
      <c r="L235" s="94"/>
      <c r="M235" s="94"/>
      <c r="N235" s="94"/>
      <c r="O235" s="50">
        <f t="shared" si="13"/>
      </c>
      <c r="P235" s="51"/>
      <c r="Q235" s="51"/>
      <c r="R235" s="51"/>
      <c r="S235" s="52"/>
      <c r="U235" s="29">
        <f t="shared" si="16"/>
        <v>0</v>
      </c>
      <c r="V235" s="39">
        <f t="shared" si="14"/>
        <v>0</v>
      </c>
      <c r="W235" s="28">
        <f t="shared" si="15"/>
        <v>0</v>
      </c>
    </row>
    <row r="236" spans="3:23" ht="12.75">
      <c r="C236" s="45"/>
      <c r="E236" s="86"/>
      <c r="F236" s="86"/>
      <c r="G236" s="86"/>
      <c r="H236" s="86"/>
      <c r="I236" s="86"/>
      <c r="J236" s="94"/>
      <c r="K236" s="94"/>
      <c r="L236" s="94"/>
      <c r="M236" s="94"/>
      <c r="N236" s="94"/>
      <c r="O236" s="50">
        <f t="shared" si="13"/>
      </c>
      <c r="P236" s="51"/>
      <c r="Q236" s="51"/>
      <c r="R236" s="51"/>
      <c r="S236" s="52"/>
      <c r="U236" s="29">
        <f t="shared" si="16"/>
        <v>0</v>
      </c>
      <c r="V236" s="39">
        <f t="shared" si="14"/>
        <v>0</v>
      </c>
      <c r="W236" s="28">
        <f t="shared" si="15"/>
        <v>0</v>
      </c>
    </row>
    <row r="237" spans="3:23" ht="12.75">
      <c r="C237" s="45"/>
      <c r="E237" s="86"/>
      <c r="F237" s="86"/>
      <c r="G237" s="86"/>
      <c r="H237" s="86"/>
      <c r="I237" s="86"/>
      <c r="J237" s="94"/>
      <c r="K237" s="94"/>
      <c r="L237" s="94"/>
      <c r="M237" s="94"/>
      <c r="N237" s="94"/>
      <c r="O237" s="50">
        <f t="shared" si="13"/>
      </c>
      <c r="P237" s="51"/>
      <c r="Q237" s="51"/>
      <c r="R237" s="51"/>
      <c r="S237" s="52"/>
      <c r="U237" s="29">
        <f t="shared" si="16"/>
        <v>0</v>
      </c>
      <c r="V237" s="39">
        <f t="shared" si="14"/>
        <v>0</v>
      </c>
      <c r="W237" s="28">
        <f t="shared" si="15"/>
        <v>0</v>
      </c>
    </row>
    <row r="238" spans="3:23" ht="12.75">
      <c r="C238" s="45"/>
      <c r="E238" s="86"/>
      <c r="F238" s="86"/>
      <c r="G238" s="86"/>
      <c r="H238" s="86"/>
      <c r="I238" s="86"/>
      <c r="J238" s="94"/>
      <c r="K238" s="94"/>
      <c r="L238" s="94"/>
      <c r="M238" s="94"/>
      <c r="N238" s="94"/>
      <c r="O238" s="50">
        <f t="shared" si="13"/>
      </c>
      <c r="P238" s="51"/>
      <c r="Q238" s="51"/>
      <c r="R238" s="51"/>
      <c r="S238" s="52"/>
      <c r="U238" s="29">
        <f t="shared" si="16"/>
        <v>0</v>
      </c>
      <c r="V238" s="39">
        <f t="shared" si="14"/>
        <v>0</v>
      </c>
      <c r="W238" s="28">
        <f t="shared" si="15"/>
        <v>0</v>
      </c>
    </row>
    <row r="239" spans="3:23" ht="12.75">
      <c r="C239" s="45"/>
      <c r="E239" s="86"/>
      <c r="F239" s="86"/>
      <c r="G239" s="86"/>
      <c r="H239" s="86"/>
      <c r="I239" s="86"/>
      <c r="J239" s="94"/>
      <c r="K239" s="94"/>
      <c r="L239" s="94"/>
      <c r="M239" s="94"/>
      <c r="N239" s="94"/>
      <c r="O239" s="50">
        <f t="shared" si="13"/>
      </c>
      <c r="P239" s="51"/>
      <c r="Q239" s="51"/>
      <c r="R239" s="51"/>
      <c r="S239" s="52"/>
      <c r="U239" s="29">
        <f t="shared" si="16"/>
        <v>0</v>
      </c>
      <c r="V239" s="39">
        <f t="shared" si="14"/>
        <v>0</v>
      </c>
      <c r="W239" s="28">
        <f t="shared" si="15"/>
        <v>0</v>
      </c>
    </row>
    <row r="240" spans="3:23" ht="12.75">
      <c r="C240" s="45"/>
      <c r="E240" s="86"/>
      <c r="F240" s="86"/>
      <c r="G240" s="86"/>
      <c r="H240" s="86"/>
      <c r="I240" s="86"/>
      <c r="J240" s="94"/>
      <c r="K240" s="94"/>
      <c r="L240" s="94"/>
      <c r="M240" s="94"/>
      <c r="N240" s="94"/>
      <c r="O240" s="50">
        <f t="shared" si="13"/>
      </c>
      <c r="P240" s="51"/>
      <c r="Q240" s="51"/>
      <c r="R240" s="51"/>
      <c r="S240" s="52"/>
      <c r="U240" s="29">
        <f t="shared" si="16"/>
        <v>0</v>
      </c>
      <c r="V240" s="39">
        <f t="shared" si="14"/>
        <v>0</v>
      </c>
      <c r="W240" s="28">
        <f t="shared" si="15"/>
        <v>0</v>
      </c>
    </row>
    <row r="241" spans="3:23" ht="12.75">
      <c r="C241" s="45"/>
      <c r="E241" s="86"/>
      <c r="F241" s="86"/>
      <c r="G241" s="86"/>
      <c r="H241" s="86"/>
      <c r="I241" s="86"/>
      <c r="J241" s="94"/>
      <c r="K241" s="94"/>
      <c r="L241" s="94"/>
      <c r="M241" s="94"/>
      <c r="N241" s="94"/>
      <c r="O241" s="50">
        <f t="shared" si="13"/>
      </c>
      <c r="P241" s="51"/>
      <c r="Q241" s="51"/>
      <c r="R241" s="51"/>
      <c r="S241" s="52"/>
      <c r="U241" s="29">
        <f t="shared" si="16"/>
        <v>0</v>
      </c>
      <c r="V241" s="39">
        <f t="shared" si="14"/>
        <v>0</v>
      </c>
      <c r="W241" s="28">
        <f t="shared" si="15"/>
        <v>0</v>
      </c>
    </row>
    <row r="242" spans="3:23" ht="12.75">
      <c r="C242" s="45"/>
      <c r="E242" s="86"/>
      <c r="F242" s="86"/>
      <c r="G242" s="86"/>
      <c r="H242" s="86"/>
      <c r="I242" s="86"/>
      <c r="J242" s="94"/>
      <c r="K242" s="94"/>
      <c r="L242" s="94"/>
      <c r="M242" s="94"/>
      <c r="N242" s="94"/>
      <c r="O242" s="50">
        <f t="shared" si="13"/>
      </c>
      <c r="P242" s="51"/>
      <c r="Q242" s="51"/>
      <c r="R242" s="51"/>
      <c r="S242" s="52"/>
      <c r="U242" s="29">
        <f t="shared" si="16"/>
        <v>0</v>
      </c>
      <c r="V242" s="39">
        <f t="shared" si="14"/>
        <v>0</v>
      </c>
      <c r="W242" s="28">
        <f t="shared" si="15"/>
        <v>0</v>
      </c>
    </row>
    <row r="243" spans="3:23" ht="12.75">
      <c r="C243" s="45"/>
      <c r="E243" s="86"/>
      <c r="F243" s="86"/>
      <c r="G243" s="86"/>
      <c r="H243" s="86"/>
      <c r="I243" s="86"/>
      <c r="J243" s="94"/>
      <c r="K243" s="94"/>
      <c r="L243" s="94"/>
      <c r="M243" s="94"/>
      <c r="N243" s="94"/>
      <c r="O243" s="50">
        <f t="shared" si="13"/>
      </c>
      <c r="P243" s="51"/>
      <c r="Q243" s="51"/>
      <c r="R243" s="51"/>
      <c r="S243" s="52"/>
      <c r="U243" s="29">
        <f t="shared" si="16"/>
        <v>0</v>
      </c>
      <c r="V243" s="39">
        <f t="shared" si="14"/>
        <v>0</v>
      </c>
      <c r="W243" s="28">
        <f t="shared" si="15"/>
        <v>0</v>
      </c>
    </row>
    <row r="244" spans="3:23" ht="12.75">
      <c r="C244" s="45"/>
      <c r="E244" s="86"/>
      <c r="F244" s="86"/>
      <c r="G244" s="86"/>
      <c r="H244" s="86"/>
      <c r="I244" s="86"/>
      <c r="J244" s="94"/>
      <c r="K244" s="94"/>
      <c r="L244" s="94"/>
      <c r="M244" s="94"/>
      <c r="N244" s="94"/>
      <c r="O244" s="50">
        <f t="shared" si="13"/>
      </c>
      <c r="P244" s="51"/>
      <c r="Q244" s="51"/>
      <c r="R244" s="51"/>
      <c r="S244" s="52"/>
      <c r="U244" s="29">
        <f t="shared" si="16"/>
        <v>0</v>
      </c>
      <c r="V244" s="39">
        <f t="shared" si="14"/>
        <v>0</v>
      </c>
      <c r="W244" s="28">
        <f t="shared" si="15"/>
        <v>0</v>
      </c>
    </row>
    <row r="245" spans="3:23" ht="12.75">
      <c r="C245" s="45"/>
      <c r="E245" s="86"/>
      <c r="F245" s="86"/>
      <c r="G245" s="86"/>
      <c r="H245" s="86"/>
      <c r="I245" s="86"/>
      <c r="J245" s="94"/>
      <c r="K245" s="94"/>
      <c r="L245" s="94"/>
      <c r="M245" s="94"/>
      <c r="N245" s="94"/>
      <c r="O245" s="50">
        <f t="shared" si="13"/>
      </c>
      <c r="P245" s="51"/>
      <c r="Q245" s="51"/>
      <c r="R245" s="51"/>
      <c r="S245" s="52"/>
      <c r="U245" s="29">
        <f t="shared" si="16"/>
        <v>0</v>
      </c>
      <c r="V245" s="39">
        <f t="shared" si="14"/>
        <v>0</v>
      </c>
      <c r="W245" s="28">
        <f t="shared" si="15"/>
        <v>0</v>
      </c>
    </row>
    <row r="246" spans="3:23" ht="12.75">
      <c r="C246" s="45"/>
      <c r="E246" s="86"/>
      <c r="F246" s="86"/>
      <c r="G246" s="86"/>
      <c r="H246" s="86"/>
      <c r="I246" s="86"/>
      <c r="J246" s="94"/>
      <c r="K246" s="94"/>
      <c r="L246" s="94"/>
      <c r="M246" s="94"/>
      <c r="N246" s="94"/>
      <c r="O246" s="50">
        <f t="shared" si="13"/>
      </c>
      <c r="P246" s="51"/>
      <c r="Q246" s="51"/>
      <c r="R246" s="51"/>
      <c r="S246" s="52"/>
      <c r="U246" s="29">
        <f t="shared" si="16"/>
        <v>0</v>
      </c>
      <c r="V246" s="39">
        <f t="shared" si="14"/>
        <v>0</v>
      </c>
      <c r="W246" s="28">
        <f t="shared" si="15"/>
        <v>0</v>
      </c>
    </row>
    <row r="247" spans="3:23" ht="12.75">
      <c r="C247" s="45"/>
      <c r="E247" s="86"/>
      <c r="F247" s="86"/>
      <c r="G247" s="86"/>
      <c r="H247" s="86"/>
      <c r="I247" s="86"/>
      <c r="J247" s="94"/>
      <c r="K247" s="94"/>
      <c r="L247" s="94"/>
      <c r="M247" s="94"/>
      <c r="N247" s="94"/>
      <c r="O247" s="50">
        <f t="shared" si="13"/>
      </c>
      <c r="P247" s="51"/>
      <c r="Q247" s="51"/>
      <c r="R247" s="51"/>
      <c r="S247" s="52"/>
      <c r="U247" s="29">
        <f t="shared" si="16"/>
        <v>0</v>
      </c>
      <c r="V247" s="39">
        <f t="shared" si="14"/>
        <v>0</v>
      </c>
      <c r="W247" s="28">
        <f t="shared" si="15"/>
        <v>0</v>
      </c>
    </row>
    <row r="248" spans="3:23" ht="12.75">
      <c r="C248" s="45"/>
      <c r="E248" s="86"/>
      <c r="F248" s="86"/>
      <c r="G248" s="86"/>
      <c r="H248" s="86"/>
      <c r="I248" s="86"/>
      <c r="J248" s="94"/>
      <c r="K248" s="94"/>
      <c r="L248" s="94"/>
      <c r="M248" s="94"/>
      <c r="N248" s="94"/>
      <c r="O248" s="50">
        <f t="shared" si="13"/>
      </c>
      <c r="P248" s="51"/>
      <c r="Q248" s="51"/>
      <c r="R248" s="51"/>
      <c r="S248" s="52"/>
      <c r="U248" s="29">
        <f t="shared" si="16"/>
        <v>0</v>
      </c>
      <c r="V248" s="39">
        <f t="shared" si="14"/>
        <v>0</v>
      </c>
      <c r="W248" s="28">
        <f t="shared" si="15"/>
        <v>0</v>
      </c>
    </row>
    <row r="249" spans="3:23" ht="12.75">
      <c r="C249" s="45"/>
      <c r="E249" s="86"/>
      <c r="F249" s="86"/>
      <c r="G249" s="86"/>
      <c r="H249" s="86"/>
      <c r="I249" s="86"/>
      <c r="J249" s="94"/>
      <c r="K249" s="94"/>
      <c r="L249" s="94"/>
      <c r="M249" s="94"/>
      <c r="N249" s="94"/>
      <c r="O249" s="50">
        <f t="shared" si="13"/>
      </c>
      <c r="P249" s="51"/>
      <c r="Q249" s="51"/>
      <c r="R249" s="51"/>
      <c r="S249" s="52"/>
      <c r="U249" s="29">
        <f t="shared" si="16"/>
        <v>0</v>
      </c>
      <c r="V249" s="39">
        <f t="shared" si="14"/>
        <v>0</v>
      </c>
      <c r="W249" s="28">
        <f t="shared" si="15"/>
        <v>0</v>
      </c>
    </row>
    <row r="250" spans="3:23" ht="12.75">
      <c r="C250" s="45"/>
      <c r="E250" s="86"/>
      <c r="F250" s="86"/>
      <c r="G250" s="86"/>
      <c r="H250" s="86"/>
      <c r="I250" s="86"/>
      <c r="J250" s="94"/>
      <c r="K250" s="94"/>
      <c r="L250" s="94"/>
      <c r="M250" s="94"/>
      <c r="N250" s="94"/>
      <c r="O250" s="50">
        <f t="shared" si="13"/>
      </c>
      <c r="P250" s="51"/>
      <c r="Q250" s="51"/>
      <c r="R250" s="51"/>
      <c r="S250" s="52"/>
      <c r="U250" s="29">
        <f t="shared" si="16"/>
        <v>0</v>
      </c>
      <c r="V250" s="39">
        <f t="shared" si="14"/>
        <v>0</v>
      </c>
      <c r="W250" s="28">
        <f t="shared" si="15"/>
        <v>0</v>
      </c>
    </row>
    <row r="251" spans="3:23" ht="12.75">
      <c r="C251" s="45"/>
      <c r="E251" s="86"/>
      <c r="F251" s="86"/>
      <c r="G251" s="86"/>
      <c r="H251" s="86"/>
      <c r="I251" s="86"/>
      <c r="J251" s="94"/>
      <c r="K251" s="94"/>
      <c r="L251" s="94"/>
      <c r="M251" s="94"/>
      <c r="N251" s="94"/>
      <c r="O251" s="50">
        <f t="shared" si="13"/>
      </c>
      <c r="P251" s="51"/>
      <c r="Q251" s="51"/>
      <c r="R251" s="51"/>
      <c r="S251" s="52"/>
      <c r="U251" s="29">
        <f t="shared" si="16"/>
        <v>0</v>
      </c>
      <c r="V251" s="39">
        <f t="shared" si="14"/>
        <v>0</v>
      </c>
      <c r="W251" s="28">
        <f t="shared" si="15"/>
        <v>0</v>
      </c>
    </row>
    <row r="252" spans="3:23" ht="12.75">
      <c r="C252" s="45"/>
      <c r="E252" s="86"/>
      <c r="F252" s="86"/>
      <c r="G252" s="86"/>
      <c r="H252" s="86"/>
      <c r="I252" s="86"/>
      <c r="J252" s="94"/>
      <c r="K252" s="94"/>
      <c r="L252" s="94"/>
      <c r="M252" s="94"/>
      <c r="N252" s="94"/>
      <c r="O252" s="50">
        <f t="shared" si="13"/>
      </c>
      <c r="P252" s="51"/>
      <c r="Q252" s="51"/>
      <c r="R252" s="51"/>
      <c r="S252" s="52"/>
      <c r="U252" s="29">
        <f t="shared" si="16"/>
        <v>0</v>
      </c>
      <c r="V252" s="39">
        <f t="shared" si="14"/>
        <v>0</v>
      </c>
      <c r="W252" s="28">
        <f t="shared" si="15"/>
        <v>0</v>
      </c>
    </row>
    <row r="253" spans="3:23" ht="12.75">
      <c r="C253" s="45"/>
      <c r="E253" s="86"/>
      <c r="F253" s="86"/>
      <c r="G253" s="86"/>
      <c r="H253" s="86"/>
      <c r="I253" s="86"/>
      <c r="J253" s="94"/>
      <c r="K253" s="94"/>
      <c r="L253" s="94"/>
      <c r="M253" s="94"/>
      <c r="N253" s="94"/>
      <c r="O253" s="50">
        <f t="shared" si="13"/>
      </c>
      <c r="P253" s="51"/>
      <c r="Q253" s="51"/>
      <c r="R253" s="51"/>
      <c r="S253" s="52"/>
      <c r="U253" s="29">
        <f t="shared" si="16"/>
        <v>0</v>
      </c>
      <c r="V253" s="39">
        <f t="shared" si="14"/>
        <v>0</v>
      </c>
      <c r="W253" s="28">
        <f t="shared" si="15"/>
        <v>0</v>
      </c>
    </row>
    <row r="254" spans="3:23" ht="12.75">
      <c r="C254" s="45"/>
      <c r="E254" s="86"/>
      <c r="F254" s="86"/>
      <c r="G254" s="86"/>
      <c r="H254" s="86"/>
      <c r="I254" s="86"/>
      <c r="J254" s="94"/>
      <c r="K254" s="94"/>
      <c r="L254" s="94"/>
      <c r="M254" s="94"/>
      <c r="N254" s="94"/>
      <c r="O254" s="50">
        <f t="shared" si="13"/>
      </c>
      <c r="P254" s="51"/>
      <c r="Q254" s="51"/>
      <c r="R254" s="51"/>
      <c r="S254" s="52"/>
      <c r="U254" s="29">
        <f t="shared" si="16"/>
        <v>0</v>
      </c>
      <c r="V254" s="39">
        <f t="shared" si="14"/>
        <v>0</v>
      </c>
      <c r="W254" s="28">
        <f t="shared" si="15"/>
        <v>0</v>
      </c>
    </row>
    <row r="255" spans="3:23" ht="12.75">
      <c r="C255" s="45"/>
      <c r="E255" s="86"/>
      <c r="F255" s="86"/>
      <c r="G255" s="86"/>
      <c r="H255" s="86"/>
      <c r="I255" s="86"/>
      <c r="J255" s="94"/>
      <c r="K255" s="94"/>
      <c r="L255" s="94"/>
      <c r="M255" s="94"/>
      <c r="N255" s="94"/>
      <c r="O255" s="50">
        <f t="shared" si="13"/>
      </c>
      <c r="P255" s="51"/>
      <c r="Q255" s="51"/>
      <c r="R255" s="51"/>
      <c r="S255" s="52"/>
      <c r="U255" s="29">
        <f t="shared" si="16"/>
        <v>0</v>
      </c>
      <c r="V255" s="39">
        <f t="shared" si="14"/>
        <v>0</v>
      </c>
      <c r="W255" s="28">
        <f t="shared" si="15"/>
        <v>0</v>
      </c>
    </row>
    <row r="256" spans="3:23" ht="12.75">
      <c r="C256" s="45"/>
      <c r="E256" s="86"/>
      <c r="F256" s="86"/>
      <c r="G256" s="86"/>
      <c r="H256" s="86"/>
      <c r="I256" s="86"/>
      <c r="J256" s="94"/>
      <c r="K256" s="94"/>
      <c r="L256" s="94"/>
      <c r="M256" s="94"/>
      <c r="N256" s="94"/>
      <c r="O256" s="50">
        <f t="shared" si="13"/>
      </c>
      <c r="P256" s="51"/>
      <c r="Q256" s="51"/>
      <c r="R256" s="51"/>
      <c r="S256" s="52"/>
      <c r="U256" s="29">
        <f t="shared" si="16"/>
        <v>0</v>
      </c>
      <c r="V256" s="39">
        <f t="shared" si="14"/>
        <v>0</v>
      </c>
      <c r="W256" s="28">
        <f t="shared" si="15"/>
        <v>0</v>
      </c>
    </row>
    <row r="257" spans="3:23" ht="12.75">
      <c r="C257" s="45"/>
      <c r="E257" s="86"/>
      <c r="F257" s="86"/>
      <c r="G257" s="86"/>
      <c r="H257" s="86"/>
      <c r="I257" s="86"/>
      <c r="J257" s="94"/>
      <c r="K257" s="94"/>
      <c r="L257" s="94"/>
      <c r="M257" s="94"/>
      <c r="N257" s="94"/>
      <c r="O257" s="50">
        <f t="shared" si="13"/>
      </c>
      <c r="P257" s="51"/>
      <c r="Q257" s="51"/>
      <c r="R257" s="51"/>
      <c r="S257" s="52"/>
      <c r="U257" s="29">
        <f t="shared" si="16"/>
        <v>0</v>
      </c>
      <c r="V257" s="39">
        <f t="shared" si="14"/>
        <v>0</v>
      </c>
      <c r="W257" s="28">
        <f t="shared" si="15"/>
        <v>0</v>
      </c>
    </row>
    <row r="258" spans="3:23" ht="12.75">
      <c r="C258" s="45"/>
      <c r="E258" s="86"/>
      <c r="F258" s="86"/>
      <c r="G258" s="86"/>
      <c r="H258" s="86"/>
      <c r="I258" s="86"/>
      <c r="J258" s="94"/>
      <c r="K258" s="94"/>
      <c r="L258" s="94"/>
      <c r="M258" s="94"/>
      <c r="N258" s="94"/>
      <c r="O258" s="50">
        <f t="shared" si="13"/>
      </c>
      <c r="P258" s="51"/>
      <c r="Q258" s="51"/>
      <c r="R258" s="51"/>
      <c r="S258" s="52"/>
      <c r="U258" s="29">
        <f t="shared" si="16"/>
        <v>0</v>
      </c>
      <c r="V258" s="39">
        <f t="shared" si="14"/>
        <v>0</v>
      </c>
      <c r="W258" s="28">
        <f t="shared" si="15"/>
        <v>0</v>
      </c>
    </row>
    <row r="259" spans="3:23" ht="12.75">
      <c r="C259" s="45"/>
      <c r="E259" s="86"/>
      <c r="F259" s="86"/>
      <c r="G259" s="86"/>
      <c r="H259" s="86"/>
      <c r="I259" s="86"/>
      <c r="J259" s="94"/>
      <c r="K259" s="94"/>
      <c r="L259" s="94"/>
      <c r="M259" s="94"/>
      <c r="N259" s="94"/>
      <c r="O259" s="50">
        <f t="shared" si="13"/>
      </c>
      <c r="P259" s="51"/>
      <c r="Q259" s="51"/>
      <c r="R259" s="51"/>
      <c r="S259" s="52"/>
      <c r="U259" s="29">
        <f t="shared" si="16"/>
        <v>0</v>
      </c>
      <c r="V259" s="39">
        <f t="shared" si="14"/>
        <v>0</v>
      </c>
      <c r="W259" s="28">
        <f t="shared" si="15"/>
        <v>0</v>
      </c>
    </row>
    <row r="260" spans="3:23" ht="12.75">
      <c r="C260" s="45"/>
      <c r="E260" s="86"/>
      <c r="F260" s="86"/>
      <c r="G260" s="86"/>
      <c r="H260" s="86"/>
      <c r="I260" s="86"/>
      <c r="J260" s="94"/>
      <c r="K260" s="94"/>
      <c r="L260" s="94"/>
      <c r="M260" s="94"/>
      <c r="N260" s="94"/>
      <c r="O260" s="50">
        <f t="shared" si="13"/>
      </c>
      <c r="P260" s="51"/>
      <c r="Q260" s="51"/>
      <c r="R260" s="51"/>
      <c r="S260" s="52"/>
      <c r="U260" s="29">
        <f t="shared" si="16"/>
        <v>0</v>
      </c>
      <c r="V260" s="39">
        <f t="shared" si="14"/>
        <v>0</v>
      </c>
      <c r="W260" s="28">
        <f t="shared" si="15"/>
        <v>0</v>
      </c>
    </row>
    <row r="261" spans="3:23" ht="12.75">
      <c r="C261" s="45"/>
      <c r="E261" s="86"/>
      <c r="F261" s="86"/>
      <c r="G261" s="86"/>
      <c r="H261" s="86"/>
      <c r="I261" s="86"/>
      <c r="J261" s="94"/>
      <c r="K261" s="94"/>
      <c r="L261" s="94"/>
      <c r="M261" s="94"/>
      <c r="N261" s="94"/>
      <c r="O261" s="50">
        <f aca="true" t="shared" si="17" ref="O261:O324">IF(AND(E261="",J261=""),"",O260+E261-J261)</f>
      </c>
      <c r="P261" s="51"/>
      <c r="Q261" s="51"/>
      <c r="R261" s="51"/>
      <c r="S261" s="52"/>
      <c r="U261" s="29">
        <f t="shared" si="16"/>
        <v>0</v>
      </c>
      <c r="V261" s="39">
        <f t="shared" si="14"/>
        <v>0</v>
      </c>
      <c r="W261" s="28">
        <f t="shared" si="15"/>
        <v>0</v>
      </c>
    </row>
    <row r="262" spans="3:23" ht="12.75">
      <c r="C262" s="45"/>
      <c r="E262" s="86"/>
      <c r="F262" s="86"/>
      <c r="G262" s="86"/>
      <c r="H262" s="86"/>
      <c r="I262" s="86"/>
      <c r="J262" s="94"/>
      <c r="K262" s="94"/>
      <c r="L262" s="94"/>
      <c r="M262" s="94"/>
      <c r="N262" s="94"/>
      <c r="O262" s="50">
        <f t="shared" si="17"/>
      </c>
      <c r="P262" s="51"/>
      <c r="Q262" s="51"/>
      <c r="R262" s="51"/>
      <c r="S262" s="52"/>
      <c r="U262" s="29">
        <f t="shared" si="16"/>
        <v>0</v>
      </c>
      <c r="V262" s="39">
        <f t="shared" si="14"/>
        <v>0</v>
      </c>
      <c r="W262" s="28">
        <f t="shared" si="15"/>
        <v>0</v>
      </c>
    </row>
    <row r="263" spans="3:23" ht="12.75">
      <c r="C263" s="45"/>
      <c r="E263" s="86"/>
      <c r="F263" s="86"/>
      <c r="G263" s="86"/>
      <c r="H263" s="86"/>
      <c r="I263" s="86"/>
      <c r="J263" s="94"/>
      <c r="K263" s="94"/>
      <c r="L263" s="94"/>
      <c r="M263" s="94"/>
      <c r="N263" s="94"/>
      <c r="O263" s="50">
        <f t="shared" si="17"/>
      </c>
      <c r="P263" s="51"/>
      <c r="Q263" s="51"/>
      <c r="R263" s="51"/>
      <c r="S263" s="52"/>
      <c r="U263" s="29">
        <f t="shared" si="16"/>
        <v>0</v>
      </c>
      <c r="V263" s="39">
        <f aca="true" t="shared" si="18" ref="V263:V326">COUNTIF(D$7:D$6679,U263)</f>
        <v>0</v>
      </c>
      <c r="W263" s="28">
        <f aca="true" t="shared" si="19" ref="W263:W326">SUMIF(D$7:D$6753,U263,J$7:N$6753)</f>
        <v>0</v>
      </c>
    </row>
    <row r="264" spans="3:23" ht="12.75">
      <c r="C264" s="45"/>
      <c r="E264" s="86"/>
      <c r="F264" s="86"/>
      <c r="G264" s="86"/>
      <c r="H264" s="86"/>
      <c r="I264" s="86"/>
      <c r="J264" s="94"/>
      <c r="K264" s="94"/>
      <c r="L264" s="94"/>
      <c r="M264" s="94"/>
      <c r="N264" s="94"/>
      <c r="O264" s="50">
        <f t="shared" si="17"/>
      </c>
      <c r="P264" s="51"/>
      <c r="Q264" s="51"/>
      <c r="R264" s="51"/>
      <c r="S264" s="52"/>
      <c r="U264" s="29">
        <f t="shared" si="16"/>
        <v>0</v>
      </c>
      <c r="V264" s="39">
        <f t="shared" si="18"/>
        <v>0</v>
      </c>
      <c r="W264" s="28">
        <f t="shared" si="19"/>
        <v>0</v>
      </c>
    </row>
    <row r="265" spans="3:23" ht="12.75">
      <c r="C265" s="45"/>
      <c r="E265" s="86"/>
      <c r="F265" s="86"/>
      <c r="G265" s="86"/>
      <c r="H265" s="86"/>
      <c r="I265" s="86"/>
      <c r="J265" s="94"/>
      <c r="K265" s="94"/>
      <c r="L265" s="94"/>
      <c r="M265" s="94"/>
      <c r="N265" s="94"/>
      <c r="O265" s="50">
        <f t="shared" si="17"/>
      </c>
      <c r="P265" s="51"/>
      <c r="Q265" s="51"/>
      <c r="R265" s="51"/>
      <c r="S265" s="52"/>
      <c r="U265" s="29">
        <f t="shared" si="16"/>
        <v>0</v>
      </c>
      <c r="V265" s="39">
        <f t="shared" si="18"/>
        <v>0</v>
      </c>
      <c r="W265" s="28">
        <f t="shared" si="19"/>
        <v>0</v>
      </c>
    </row>
    <row r="266" spans="3:23" ht="12.75">
      <c r="C266" s="45"/>
      <c r="E266" s="86"/>
      <c r="F266" s="86"/>
      <c r="G266" s="86"/>
      <c r="H266" s="86"/>
      <c r="I266" s="86"/>
      <c r="J266" s="94"/>
      <c r="K266" s="94"/>
      <c r="L266" s="94"/>
      <c r="M266" s="94"/>
      <c r="N266" s="94"/>
      <c r="O266" s="50">
        <f t="shared" si="17"/>
      </c>
      <c r="P266" s="51"/>
      <c r="Q266" s="51"/>
      <c r="R266" s="51"/>
      <c r="S266" s="52"/>
      <c r="U266" s="29">
        <f t="shared" si="16"/>
        <v>0</v>
      </c>
      <c r="V266" s="39">
        <f t="shared" si="18"/>
        <v>0</v>
      </c>
      <c r="W266" s="28">
        <f t="shared" si="19"/>
        <v>0</v>
      </c>
    </row>
    <row r="267" spans="3:23" ht="12.75">
      <c r="C267" s="45"/>
      <c r="E267" s="86"/>
      <c r="F267" s="86"/>
      <c r="G267" s="86"/>
      <c r="H267" s="86"/>
      <c r="I267" s="86"/>
      <c r="J267" s="94"/>
      <c r="K267" s="94"/>
      <c r="L267" s="94"/>
      <c r="M267" s="94"/>
      <c r="N267" s="94"/>
      <c r="O267" s="50">
        <f t="shared" si="17"/>
      </c>
      <c r="P267" s="51"/>
      <c r="Q267" s="51"/>
      <c r="R267" s="51"/>
      <c r="S267" s="52"/>
      <c r="U267" s="29">
        <f t="shared" si="16"/>
        <v>0</v>
      </c>
      <c r="V267" s="39">
        <f t="shared" si="18"/>
        <v>0</v>
      </c>
      <c r="W267" s="28">
        <f t="shared" si="19"/>
        <v>0</v>
      </c>
    </row>
    <row r="268" spans="3:23" ht="12.75">
      <c r="C268" s="45"/>
      <c r="E268" s="86"/>
      <c r="F268" s="86"/>
      <c r="G268" s="86"/>
      <c r="H268" s="86"/>
      <c r="I268" s="86"/>
      <c r="J268" s="94"/>
      <c r="K268" s="94"/>
      <c r="L268" s="94"/>
      <c r="M268" s="94"/>
      <c r="N268" s="94"/>
      <c r="O268" s="50">
        <f t="shared" si="17"/>
      </c>
      <c r="P268" s="51"/>
      <c r="Q268" s="51"/>
      <c r="R268" s="51"/>
      <c r="S268" s="52"/>
      <c r="U268" s="29">
        <f t="shared" si="16"/>
        <v>0</v>
      </c>
      <c r="V268" s="39">
        <f t="shared" si="18"/>
        <v>0</v>
      </c>
      <c r="W268" s="28">
        <f t="shared" si="19"/>
        <v>0</v>
      </c>
    </row>
    <row r="269" spans="3:23" ht="12.75">
      <c r="C269" s="45"/>
      <c r="E269" s="86"/>
      <c r="F269" s="86"/>
      <c r="G269" s="86"/>
      <c r="H269" s="86"/>
      <c r="I269" s="86"/>
      <c r="J269" s="94"/>
      <c r="K269" s="94"/>
      <c r="L269" s="94"/>
      <c r="M269" s="94"/>
      <c r="N269" s="94"/>
      <c r="O269" s="50">
        <f t="shared" si="17"/>
      </c>
      <c r="P269" s="51"/>
      <c r="Q269" s="51"/>
      <c r="R269" s="51"/>
      <c r="S269" s="52"/>
      <c r="U269" s="29">
        <f t="shared" si="16"/>
        <v>0</v>
      </c>
      <c r="V269" s="39">
        <f t="shared" si="18"/>
        <v>0</v>
      </c>
      <c r="W269" s="28">
        <f t="shared" si="19"/>
        <v>0</v>
      </c>
    </row>
    <row r="270" spans="3:23" ht="12.75">
      <c r="C270" s="45"/>
      <c r="E270" s="86"/>
      <c r="F270" s="86"/>
      <c r="G270" s="86"/>
      <c r="H270" s="86"/>
      <c r="I270" s="86"/>
      <c r="J270" s="94"/>
      <c r="K270" s="94"/>
      <c r="L270" s="94"/>
      <c r="M270" s="94"/>
      <c r="N270" s="94"/>
      <c r="O270" s="50">
        <f t="shared" si="17"/>
      </c>
      <c r="P270" s="51"/>
      <c r="Q270" s="51"/>
      <c r="R270" s="51"/>
      <c r="S270" s="52"/>
      <c r="U270" s="29">
        <f t="shared" si="16"/>
        <v>0</v>
      </c>
      <c r="V270" s="39">
        <f t="shared" si="18"/>
        <v>0</v>
      </c>
      <c r="W270" s="28">
        <f t="shared" si="19"/>
        <v>0</v>
      </c>
    </row>
    <row r="271" spans="3:23" ht="12.75">
      <c r="C271" s="45"/>
      <c r="E271" s="86"/>
      <c r="F271" s="86"/>
      <c r="G271" s="86"/>
      <c r="H271" s="86"/>
      <c r="I271" s="86"/>
      <c r="J271" s="94"/>
      <c r="K271" s="94"/>
      <c r="L271" s="94"/>
      <c r="M271" s="94"/>
      <c r="N271" s="94"/>
      <c r="O271" s="50">
        <f t="shared" si="17"/>
      </c>
      <c r="P271" s="51"/>
      <c r="Q271" s="51"/>
      <c r="R271" s="51"/>
      <c r="S271" s="52"/>
      <c r="U271" s="29">
        <f t="shared" si="16"/>
        <v>0</v>
      </c>
      <c r="V271" s="39">
        <f t="shared" si="18"/>
        <v>0</v>
      </c>
      <c r="W271" s="28">
        <f t="shared" si="19"/>
        <v>0</v>
      </c>
    </row>
    <row r="272" spans="3:23" ht="12.75">
      <c r="C272" s="45"/>
      <c r="E272" s="86"/>
      <c r="F272" s="86"/>
      <c r="G272" s="86"/>
      <c r="H272" s="86"/>
      <c r="I272" s="86"/>
      <c r="J272" s="94"/>
      <c r="K272" s="94"/>
      <c r="L272" s="94"/>
      <c r="M272" s="94"/>
      <c r="N272" s="94"/>
      <c r="O272" s="50">
        <f t="shared" si="17"/>
      </c>
      <c r="P272" s="51"/>
      <c r="Q272" s="51"/>
      <c r="R272" s="51"/>
      <c r="S272" s="52"/>
      <c r="U272" s="29">
        <f t="shared" si="16"/>
        <v>0</v>
      </c>
      <c r="V272" s="39">
        <f t="shared" si="18"/>
        <v>0</v>
      </c>
      <c r="W272" s="28">
        <f t="shared" si="19"/>
        <v>0</v>
      </c>
    </row>
    <row r="273" spans="3:23" ht="12.75">
      <c r="C273" s="45"/>
      <c r="E273" s="86"/>
      <c r="F273" s="86"/>
      <c r="G273" s="86"/>
      <c r="H273" s="86"/>
      <c r="I273" s="86"/>
      <c r="J273" s="94"/>
      <c r="K273" s="94"/>
      <c r="L273" s="94"/>
      <c r="M273" s="94"/>
      <c r="N273" s="94"/>
      <c r="O273" s="50">
        <f t="shared" si="17"/>
      </c>
      <c r="P273" s="51"/>
      <c r="Q273" s="51"/>
      <c r="R273" s="51"/>
      <c r="S273" s="52"/>
      <c r="U273" s="29">
        <f t="shared" si="16"/>
        <v>0</v>
      </c>
      <c r="V273" s="39">
        <f t="shared" si="18"/>
        <v>0</v>
      </c>
      <c r="W273" s="28">
        <f t="shared" si="19"/>
        <v>0</v>
      </c>
    </row>
    <row r="274" spans="3:23" ht="12.75">
      <c r="C274" s="45"/>
      <c r="E274" s="86"/>
      <c r="F274" s="86"/>
      <c r="G274" s="86"/>
      <c r="H274" s="86"/>
      <c r="I274" s="86"/>
      <c r="J274" s="94"/>
      <c r="K274" s="94"/>
      <c r="L274" s="94"/>
      <c r="M274" s="94"/>
      <c r="N274" s="94"/>
      <c r="O274" s="50">
        <f t="shared" si="17"/>
      </c>
      <c r="P274" s="51"/>
      <c r="Q274" s="51"/>
      <c r="R274" s="51"/>
      <c r="S274" s="52"/>
      <c r="U274" s="29">
        <f t="shared" si="16"/>
        <v>0</v>
      </c>
      <c r="V274" s="39">
        <f t="shared" si="18"/>
        <v>0</v>
      </c>
      <c r="W274" s="28">
        <f t="shared" si="19"/>
        <v>0</v>
      </c>
    </row>
    <row r="275" spans="3:23" ht="12.75">
      <c r="C275" s="45"/>
      <c r="E275" s="86"/>
      <c r="F275" s="86"/>
      <c r="G275" s="86"/>
      <c r="H275" s="86"/>
      <c r="I275" s="86"/>
      <c r="J275" s="94"/>
      <c r="K275" s="94"/>
      <c r="L275" s="94"/>
      <c r="M275" s="94"/>
      <c r="N275" s="94"/>
      <c r="O275" s="50">
        <f t="shared" si="17"/>
      </c>
      <c r="P275" s="51"/>
      <c r="Q275" s="51"/>
      <c r="R275" s="51"/>
      <c r="S275" s="52"/>
      <c r="U275" s="29">
        <f t="shared" si="16"/>
        <v>0</v>
      </c>
      <c r="V275" s="39">
        <f t="shared" si="18"/>
        <v>0</v>
      </c>
      <c r="W275" s="28">
        <f t="shared" si="19"/>
        <v>0</v>
      </c>
    </row>
    <row r="276" spans="3:23" ht="12.75">
      <c r="C276" s="45"/>
      <c r="E276" s="86"/>
      <c r="F276" s="86"/>
      <c r="G276" s="86"/>
      <c r="H276" s="86"/>
      <c r="I276" s="86"/>
      <c r="J276" s="94"/>
      <c r="K276" s="94"/>
      <c r="L276" s="94"/>
      <c r="M276" s="94"/>
      <c r="N276" s="94"/>
      <c r="O276" s="50">
        <f t="shared" si="17"/>
      </c>
      <c r="P276" s="51"/>
      <c r="Q276" s="51"/>
      <c r="R276" s="51"/>
      <c r="S276" s="52"/>
      <c r="U276" s="29">
        <f t="shared" si="16"/>
        <v>0</v>
      </c>
      <c r="V276" s="39">
        <f t="shared" si="18"/>
        <v>0</v>
      </c>
      <c r="W276" s="28">
        <f t="shared" si="19"/>
        <v>0</v>
      </c>
    </row>
    <row r="277" spans="3:23" ht="12.75">
      <c r="C277" s="45"/>
      <c r="E277" s="86"/>
      <c r="F277" s="86"/>
      <c r="G277" s="86"/>
      <c r="H277" s="86"/>
      <c r="I277" s="86"/>
      <c r="J277" s="94"/>
      <c r="K277" s="94"/>
      <c r="L277" s="94"/>
      <c r="M277" s="94"/>
      <c r="N277" s="94"/>
      <c r="O277" s="50">
        <f t="shared" si="17"/>
      </c>
      <c r="P277" s="51"/>
      <c r="Q277" s="51"/>
      <c r="R277" s="51"/>
      <c r="S277" s="52"/>
      <c r="U277" s="29">
        <f t="shared" si="16"/>
        <v>0</v>
      </c>
      <c r="V277" s="39">
        <f t="shared" si="18"/>
        <v>0</v>
      </c>
      <c r="W277" s="28">
        <f t="shared" si="19"/>
        <v>0</v>
      </c>
    </row>
    <row r="278" spans="3:23" ht="12.75">
      <c r="C278" s="45"/>
      <c r="E278" s="86"/>
      <c r="F278" s="86"/>
      <c r="G278" s="86"/>
      <c r="H278" s="86"/>
      <c r="I278" s="86"/>
      <c r="J278" s="94"/>
      <c r="K278" s="94"/>
      <c r="L278" s="94"/>
      <c r="M278" s="94"/>
      <c r="N278" s="94"/>
      <c r="O278" s="50">
        <f t="shared" si="17"/>
      </c>
      <c r="P278" s="51"/>
      <c r="Q278" s="51"/>
      <c r="R278" s="51"/>
      <c r="S278" s="52"/>
      <c r="U278" s="29">
        <f t="shared" si="16"/>
        <v>0</v>
      </c>
      <c r="V278" s="39">
        <f t="shared" si="18"/>
        <v>0</v>
      </c>
      <c r="W278" s="28">
        <f t="shared" si="19"/>
        <v>0</v>
      </c>
    </row>
    <row r="279" spans="3:23" ht="12.75">
      <c r="C279" s="45"/>
      <c r="E279" s="86"/>
      <c r="F279" s="86"/>
      <c r="G279" s="86"/>
      <c r="H279" s="86"/>
      <c r="I279" s="86"/>
      <c r="J279" s="94"/>
      <c r="K279" s="94"/>
      <c r="L279" s="94"/>
      <c r="M279" s="94"/>
      <c r="N279" s="94"/>
      <c r="O279" s="50">
        <f t="shared" si="17"/>
      </c>
      <c r="P279" s="51"/>
      <c r="Q279" s="51"/>
      <c r="R279" s="51"/>
      <c r="S279" s="52"/>
      <c r="U279" s="29">
        <f t="shared" si="16"/>
        <v>0</v>
      </c>
      <c r="V279" s="39">
        <f t="shared" si="18"/>
        <v>0</v>
      </c>
      <c r="W279" s="28">
        <f t="shared" si="19"/>
        <v>0</v>
      </c>
    </row>
    <row r="280" spans="3:23" ht="12.75">
      <c r="C280" s="45"/>
      <c r="E280" s="86"/>
      <c r="F280" s="86"/>
      <c r="G280" s="86"/>
      <c r="H280" s="86"/>
      <c r="I280" s="86"/>
      <c r="J280" s="94"/>
      <c r="K280" s="94"/>
      <c r="L280" s="94"/>
      <c r="M280" s="94"/>
      <c r="N280" s="94"/>
      <c r="O280" s="50">
        <f t="shared" si="17"/>
      </c>
      <c r="P280" s="51"/>
      <c r="Q280" s="51"/>
      <c r="R280" s="51"/>
      <c r="S280" s="52"/>
      <c r="U280" s="29">
        <f t="shared" si="16"/>
        <v>0</v>
      </c>
      <c r="V280" s="39">
        <f t="shared" si="18"/>
        <v>0</v>
      </c>
      <c r="W280" s="28">
        <f t="shared" si="19"/>
        <v>0</v>
      </c>
    </row>
    <row r="281" spans="3:23" ht="12.75">
      <c r="C281" s="45"/>
      <c r="E281" s="86"/>
      <c r="F281" s="86"/>
      <c r="G281" s="86"/>
      <c r="H281" s="86"/>
      <c r="I281" s="86"/>
      <c r="J281" s="94"/>
      <c r="K281" s="94"/>
      <c r="L281" s="94"/>
      <c r="M281" s="94"/>
      <c r="N281" s="94"/>
      <c r="O281" s="50">
        <f t="shared" si="17"/>
      </c>
      <c r="P281" s="51"/>
      <c r="Q281" s="51"/>
      <c r="R281" s="51"/>
      <c r="S281" s="52"/>
      <c r="U281" s="29">
        <f t="shared" si="16"/>
        <v>0</v>
      </c>
      <c r="V281" s="39">
        <f t="shared" si="18"/>
        <v>0</v>
      </c>
      <c r="W281" s="28">
        <f t="shared" si="19"/>
        <v>0</v>
      </c>
    </row>
    <row r="282" spans="3:23" ht="12.75">
      <c r="C282" s="45"/>
      <c r="E282" s="86"/>
      <c r="F282" s="86"/>
      <c r="G282" s="86"/>
      <c r="H282" s="86"/>
      <c r="I282" s="86"/>
      <c r="J282" s="94"/>
      <c r="K282" s="94"/>
      <c r="L282" s="94"/>
      <c r="M282" s="94"/>
      <c r="N282" s="94"/>
      <c r="O282" s="50">
        <f t="shared" si="17"/>
      </c>
      <c r="P282" s="51"/>
      <c r="Q282" s="51"/>
      <c r="R282" s="51"/>
      <c r="S282" s="52"/>
      <c r="U282" s="29">
        <f t="shared" si="16"/>
        <v>0</v>
      </c>
      <c r="V282" s="39">
        <f t="shared" si="18"/>
        <v>0</v>
      </c>
      <c r="W282" s="28">
        <f t="shared" si="19"/>
        <v>0</v>
      </c>
    </row>
    <row r="283" spans="3:23" ht="12.75">
      <c r="C283" s="45"/>
      <c r="E283" s="86"/>
      <c r="F283" s="86"/>
      <c r="G283" s="86"/>
      <c r="H283" s="86"/>
      <c r="I283" s="86"/>
      <c r="J283" s="94"/>
      <c r="K283" s="94"/>
      <c r="L283" s="94"/>
      <c r="M283" s="94"/>
      <c r="N283" s="94"/>
      <c r="O283" s="50">
        <f t="shared" si="17"/>
      </c>
      <c r="P283" s="51"/>
      <c r="Q283" s="51"/>
      <c r="R283" s="51"/>
      <c r="S283" s="52"/>
      <c r="U283" s="29">
        <f t="shared" si="16"/>
        <v>0</v>
      </c>
      <c r="V283" s="39">
        <f t="shared" si="18"/>
        <v>0</v>
      </c>
      <c r="W283" s="28">
        <f t="shared" si="19"/>
        <v>0</v>
      </c>
    </row>
    <row r="284" spans="3:23" ht="12.75">
      <c r="C284" s="45"/>
      <c r="E284" s="86"/>
      <c r="F284" s="86"/>
      <c r="G284" s="86"/>
      <c r="H284" s="86"/>
      <c r="I284" s="86"/>
      <c r="J284" s="94"/>
      <c r="K284" s="94"/>
      <c r="L284" s="94"/>
      <c r="M284" s="94"/>
      <c r="N284" s="94"/>
      <c r="O284" s="50">
        <f t="shared" si="17"/>
      </c>
      <c r="P284" s="51"/>
      <c r="Q284" s="51"/>
      <c r="R284" s="51"/>
      <c r="S284" s="52"/>
      <c r="U284" s="29">
        <f t="shared" si="16"/>
        <v>0</v>
      </c>
      <c r="V284" s="39">
        <f t="shared" si="18"/>
        <v>0</v>
      </c>
      <c r="W284" s="28">
        <f t="shared" si="19"/>
        <v>0</v>
      </c>
    </row>
    <row r="285" spans="3:23" ht="12.75">
      <c r="C285" s="45"/>
      <c r="E285" s="86"/>
      <c r="F285" s="86"/>
      <c r="G285" s="86"/>
      <c r="H285" s="86"/>
      <c r="I285" s="86"/>
      <c r="J285" s="94"/>
      <c r="K285" s="94"/>
      <c r="L285" s="94"/>
      <c r="M285" s="94"/>
      <c r="N285" s="94"/>
      <c r="O285" s="50">
        <f t="shared" si="17"/>
      </c>
      <c r="P285" s="51"/>
      <c r="Q285" s="51"/>
      <c r="R285" s="51"/>
      <c r="S285" s="52"/>
      <c r="U285" s="29">
        <f t="shared" si="16"/>
        <v>0</v>
      </c>
      <c r="V285" s="39">
        <f t="shared" si="18"/>
        <v>0</v>
      </c>
      <c r="W285" s="28">
        <f t="shared" si="19"/>
        <v>0</v>
      </c>
    </row>
    <row r="286" spans="3:23" ht="12.75">
      <c r="C286" s="45"/>
      <c r="E286" s="86"/>
      <c r="F286" s="86"/>
      <c r="G286" s="86"/>
      <c r="H286" s="86"/>
      <c r="I286" s="86"/>
      <c r="J286" s="94"/>
      <c r="K286" s="94"/>
      <c r="L286" s="94"/>
      <c r="M286" s="94"/>
      <c r="N286" s="94"/>
      <c r="O286" s="50">
        <f t="shared" si="17"/>
      </c>
      <c r="P286" s="51"/>
      <c r="Q286" s="51"/>
      <c r="R286" s="51"/>
      <c r="S286" s="52"/>
      <c r="U286" s="29">
        <f t="shared" si="16"/>
        <v>0</v>
      </c>
      <c r="V286" s="39">
        <f t="shared" si="18"/>
        <v>0</v>
      </c>
      <c r="W286" s="28">
        <f t="shared" si="19"/>
        <v>0</v>
      </c>
    </row>
    <row r="287" spans="3:23" ht="12.75">
      <c r="C287" s="45"/>
      <c r="E287" s="86"/>
      <c r="F287" s="86"/>
      <c r="G287" s="86"/>
      <c r="H287" s="86"/>
      <c r="I287" s="86"/>
      <c r="J287" s="94"/>
      <c r="K287" s="94"/>
      <c r="L287" s="94"/>
      <c r="M287" s="94"/>
      <c r="N287" s="94"/>
      <c r="O287" s="50">
        <f t="shared" si="17"/>
      </c>
      <c r="P287" s="51"/>
      <c r="Q287" s="51"/>
      <c r="R287" s="51"/>
      <c r="S287" s="52"/>
      <c r="U287" s="29">
        <f t="shared" si="16"/>
        <v>0</v>
      </c>
      <c r="V287" s="39">
        <f t="shared" si="18"/>
        <v>0</v>
      </c>
      <c r="W287" s="28">
        <f t="shared" si="19"/>
        <v>0</v>
      </c>
    </row>
    <row r="288" spans="3:23" ht="12.75">
      <c r="C288" s="45"/>
      <c r="E288" s="86"/>
      <c r="F288" s="86"/>
      <c r="G288" s="86"/>
      <c r="H288" s="86"/>
      <c r="I288" s="86"/>
      <c r="J288" s="94"/>
      <c r="K288" s="94"/>
      <c r="L288" s="94"/>
      <c r="M288" s="94"/>
      <c r="N288" s="94"/>
      <c r="O288" s="50">
        <f t="shared" si="17"/>
      </c>
      <c r="P288" s="51"/>
      <c r="Q288" s="51"/>
      <c r="R288" s="51"/>
      <c r="S288" s="52"/>
      <c r="U288" s="29">
        <f t="shared" si="16"/>
        <v>0</v>
      </c>
      <c r="V288" s="39">
        <f t="shared" si="18"/>
        <v>0</v>
      </c>
      <c r="W288" s="28">
        <f t="shared" si="19"/>
        <v>0</v>
      </c>
    </row>
    <row r="289" spans="3:23" ht="12.75">
      <c r="C289" s="45"/>
      <c r="E289" s="86"/>
      <c r="F289" s="86"/>
      <c r="G289" s="86"/>
      <c r="H289" s="86"/>
      <c r="I289" s="86"/>
      <c r="J289" s="94"/>
      <c r="K289" s="94"/>
      <c r="L289" s="94"/>
      <c r="M289" s="94"/>
      <c r="N289" s="94"/>
      <c r="O289" s="50">
        <f t="shared" si="17"/>
      </c>
      <c r="P289" s="51"/>
      <c r="Q289" s="51"/>
      <c r="R289" s="51"/>
      <c r="S289" s="52"/>
      <c r="U289" s="29">
        <f aca="true" t="shared" si="20" ref="U289:U352">D289</f>
        <v>0</v>
      </c>
      <c r="V289" s="39">
        <f t="shared" si="18"/>
        <v>0</v>
      </c>
      <c r="W289" s="28">
        <f t="shared" si="19"/>
        <v>0</v>
      </c>
    </row>
    <row r="290" spans="3:23" ht="12.75">
      <c r="C290" s="45"/>
      <c r="E290" s="86"/>
      <c r="F290" s="86"/>
      <c r="G290" s="86"/>
      <c r="H290" s="86"/>
      <c r="I290" s="86"/>
      <c r="J290" s="94"/>
      <c r="K290" s="94"/>
      <c r="L290" s="94"/>
      <c r="M290" s="94"/>
      <c r="N290" s="94"/>
      <c r="O290" s="50">
        <f t="shared" si="17"/>
      </c>
      <c r="P290" s="51"/>
      <c r="Q290" s="51"/>
      <c r="R290" s="51"/>
      <c r="S290" s="52"/>
      <c r="U290" s="29">
        <f t="shared" si="20"/>
        <v>0</v>
      </c>
      <c r="V290" s="39">
        <f t="shared" si="18"/>
        <v>0</v>
      </c>
      <c r="W290" s="28">
        <f t="shared" si="19"/>
        <v>0</v>
      </c>
    </row>
    <row r="291" spans="3:23" ht="12.75">
      <c r="C291" s="45"/>
      <c r="E291" s="86"/>
      <c r="F291" s="86"/>
      <c r="G291" s="86"/>
      <c r="H291" s="86"/>
      <c r="I291" s="86"/>
      <c r="J291" s="94"/>
      <c r="K291" s="94"/>
      <c r="L291" s="94"/>
      <c r="M291" s="94"/>
      <c r="N291" s="94"/>
      <c r="O291" s="50">
        <f t="shared" si="17"/>
      </c>
      <c r="P291" s="51"/>
      <c r="Q291" s="51"/>
      <c r="R291" s="51"/>
      <c r="S291" s="52"/>
      <c r="U291" s="29">
        <f t="shared" si="20"/>
        <v>0</v>
      </c>
      <c r="V291" s="39">
        <f t="shared" si="18"/>
        <v>0</v>
      </c>
      <c r="W291" s="28">
        <f t="shared" si="19"/>
        <v>0</v>
      </c>
    </row>
    <row r="292" spans="3:23" ht="12.75">
      <c r="C292" s="45"/>
      <c r="E292" s="86"/>
      <c r="F292" s="86"/>
      <c r="G292" s="86"/>
      <c r="H292" s="86"/>
      <c r="I292" s="86"/>
      <c r="J292" s="94"/>
      <c r="K292" s="94"/>
      <c r="L292" s="94"/>
      <c r="M292" s="94"/>
      <c r="N292" s="94"/>
      <c r="O292" s="50">
        <f t="shared" si="17"/>
      </c>
      <c r="P292" s="51"/>
      <c r="Q292" s="51"/>
      <c r="R292" s="51"/>
      <c r="S292" s="52"/>
      <c r="U292" s="29">
        <f t="shared" si="20"/>
        <v>0</v>
      </c>
      <c r="V292" s="39">
        <f t="shared" si="18"/>
        <v>0</v>
      </c>
      <c r="W292" s="28">
        <f t="shared" si="19"/>
        <v>0</v>
      </c>
    </row>
    <row r="293" spans="3:23" ht="12.75">
      <c r="C293" s="45"/>
      <c r="E293" s="86"/>
      <c r="F293" s="86"/>
      <c r="G293" s="86"/>
      <c r="H293" s="86"/>
      <c r="I293" s="86"/>
      <c r="J293" s="94"/>
      <c r="K293" s="94"/>
      <c r="L293" s="94"/>
      <c r="M293" s="94"/>
      <c r="N293" s="94"/>
      <c r="O293" s="50">
        <f t="shared" si="17"/>
      </c>
      <c r="P293" s="51"/>
      <c r="Q293" s="51"/>
      <c r="R293" s="51"/>
      <c r="S293" s="52"/>
      <c r="U293" s="29">
        <f t="shared" si="20"/>
        <v>0</v>
      </c>
      <c r="V293" s="39">
        <f t="shared" si="18"/>
        <v>0</v>
      </c>
      <c r="W293" s="28">
        <f t="shared" si="19"/>
        <v>0</v>
      </c>
    </row>
    <row r="294" spans="3:23" ht="12.75">
      <c r="C294" s="45"/>
      <c r="E294" s="86"/>
      <c r="F294" s="86"/>
      <c r="G294" s="86"/>
      <c r="H294" s="86"/>
      <c r="I294" s="86"/>
      <c r="J294" s="94"/>
      <c r="K294" s="94"/>
      <c r="L294" s="94"/>
      <c r="M294" s="94"/>
      <c r="N294" s="94"/>
      <c r="O294" s="50">
        <f t="shared" si="17"/>
      </c>
      <c r="P294" s="51"/>
      <c r="Q294" s="51"/>
      <c r="R294" s="51"/>
      <c r="S294" s="52"/>
      <c r="U294" s="29">
        <f t="shared" si="20"/>
        <v>0</v>
      </c>
      <c r="V294" s="39">
        <f t="shared" si="18"/>
        <v>0</v>
      </c>
      <c r="W294" s="28">
        <f t="shared" si="19"/>
        <v>0</v>
      </c>
    </row>
    <row r="295" spans="3:23" ht="12.75">
      <c r="C295" s="45"/>
      <c r="E295" s="86"/>
      <c r="F295" s="86"/>
      <c r="G295" s="86"/>
      <c r="H295" s="86"/>
      <c r="I295" s="86"/>
      <c r="J295" s="94"/>
      <c r="K295" s="94"/>
      <c r="L295" s="94"/>
      <c r="M295" s="94"/>
      <c r="N295" s="94"/>
      <c r="O295" s="50">
        <f t="shared" si="17"/>
      </c>
      <c r="P295" s="51"/>
      <c r="Q295" s="51"/>
      <c r="R295" s="51"/>
      <c r="S295" s="52"/>
      <c r="U295" s="29">
        <f t="shared" si="20"/>
        <v>0</v>
      </c>
      <c r="V295" s="39">
        <f t="shared" si="18"/>
        <v>0</v>
      </c>
      <c r="W295" s="28">
        <f t="shared" si="19"/>
        <v>0</v>
      </c>
    </row>
    <row r="296" spans="3:23" ht="12.75">
      <c r="C296" s="45"/>
      <c r="E296" s="86"/>
      <c r="F296" s="86"/>
      <c r="G296" s="86"/>
      <c r="H296" s="86"/>
      <c r="I296" s="86"/>
      <c r="J296" s="94"/>
      <c r="K296" s="94"/>
      <c r="L296" s="94"/>
      <c r="M296" s="94"/>
      <c r="N296" s="94"/>
      <c r="O296" s="50">
        <f t="shared" si="17"/>
      </c>
      <c r="P296" s="51"/>
      <c r="Q296" s="51"/>
      <c r="R296" s="51"/>
      <c r="S296" s="52"/>
      <c r="U296" s="29">
        <f t="shared" si="20"/>
        <v>0</v>
      </c>
      <c r="V296" s="39">
        <f t="shared" si="18"/>
        <v>0</v>
      </c>
      <c r="W296" s="28">
        <f t="shared" si="19"/>
        <v>0</v>
      </c>
    </row>
    <row r="297" spans="3:23" ht="12.75">
      <c r="C297" s="45"/>
      <c r="E297" s="86"/>
      <c r="F297" s="86"/>
      <c r="G297" s="86"/>
      <c r="H297" s="86"/>
      <c r="I297" s="86"/>
      <c r="J297" s="94"/>
      <c r="K297" s="94"/>
      <c r="L297" s="94"/>
      <c r="M297" s="94"/>
      <c r="N297" s="94"/>
      <c r="O297" s="50">
        <f t="shared" si="17"/>
      </c>
      <c r="P297" s="51"/>
      <c r="Q297" s="51"/>
      <c r="R297" s="51"/>
      <c r="S297" s="52"/>
      <c r="U297" s="29">
        <f t="shared" si="20"/>
        <v>0</v>
      </c>
      <c r="V297" s="39">
        <f t="shared" si="18"/>
        <v>0</v>
      </c>
      <c r="W297" s="28">
        <f t="shared" si="19"/>
        <v>0</v>
      </c>
    </row>
    <row r="298" spans="3:23" ht="12.75">
      <c r="C298" s="45"/>
      <c r="E298" s="86"/>
      <c r="F298" s="86"/>
      <c r="G298" s="86"/>
      <c r="H298" s="86"/>
      <c r="I298" s="86"/>
      <c r="J298" s="94"/>
      <c r="K298" s="94"/>
      <c r="L298" s="94"/>
      <c r="M298" s="94"/>
      <c r="N298" s="94"/>
      <c r="O298" s="50">
        <f t="shared" si="17"/>
      </c>
      <c r="P298" s="51"/>
      <c r="Q298" s="51"/>
      <c r="R298" s="51"/>
      <c r="S298" s="52"/>
      <c r="U298" s="29">
        <f t="shared" si="20"/>
        <v>0</v>
      </c>
      <c r="V298" s="39">
        <f t="shared" si="18"/>
        <v>0</v>
      </c>
      <c r="W298" s="28">
        <f t="shared" si="19"/>
        <v>0</v>
      </c>
    </row>
    <row r="299" spans="3:23" ht="12.75">
      <c r="C299" s="45"/>
      <c r="E299" s="86"/>
      <c r="F299" s="86"/>
      <c r="G299" s="86"/>
      <c r="H299" s="86"/>
      <c r="I299" s="86"/>
      <c r="J299" s="94"/>
      <c r="K299" s="94"/>
      <c r="L299" s="94"/>
      <c r="M299" s="94"/>
      <c r="N299" s="94"/>
      <c r="O299" s="50">
        <f t="shared" si="17"/>
      </c>
      <c r="P299" s="51"/>
      <c r="Q299" s="51"/>
      <c r="R299" s="51"/>
      <c r="S299" s="52"/>
      <c r="U299" s="29">
        <f t="shared" si="20"/>
        <v>0</v>
      </c>
      <c r="V299" s="39">
        <f t="shared" si="18"/>
        <v>0</v>
      </c>
      <c r="W299" s="28">
        <f t="shared" si="19"/>
        <v>0</v>
      </c>
    </row>
    <row r="300" spans="3:23" ht="12.75">
      <c r="C300" s="45"/>
      <c r="E300" s="86"/>
      <c r="F300" s="86"/>
      <c r="G300" s="86"/>
      <c r="H300" s="86"/>
      <c r="I300" s="86"/>
      <c r="J300" s="94"/>
      <c r="K300" s="94"/>
      <c r="L300" s="94"/>
      <c r="M300" s="94"/>
      <c r="N300" s="94"/>
      <c r="O300" s="50">
        <f t="shared" si="17"/>
      </c>
      <c r="P300" s="51"/>
      <c r="Q300" s="51"/>
      <c r="R300" s="51"/>
      <c r="S300" s="52"/>
      <c r="U300" s="29">
        <f t="shared" si="20"/>
        <v>0</v>
      </c>
      <c r="V300" s="39">
        <f t="shared" si="18"/>
        <v>0</v>
      </c>
      <c r="W300" s="28">
        <f t="shared" si="19"/>
        <v>0</v>
      </c>
    </row>
    <row r="301" spans="3:23" ht="12.75">
      <c r="C301" s="45"/>
      <c r="E301" s="86"/>
      <c r="F301" s="86"/>
      <c r="G301" s="86"/>
      <c r="H301" s="86"/>
      <c r="I301" s="86"/>
      <c r="J301" s="94"/>
      <c r="K301" s="94"/>
      <c r="L301" s="94"/>
      <c r="M301" s="94"/>
      <c r="N301" s="94"/>
      <c r="O301" s="50">
        <f t="shared" si="17"/>
      </c>
      <c r="P301" s="51"/>
      <c r="Q301" s="51"/>
      <c r="R301" s="51"/>
      <c r="S301" s="52"/>
      <c r="U301" s="29">
        <f t="shared" si="20"/>
        <v>0</v>
      </c>
      <c r="V301" s="39">
        <f t="shared" si="18"/>
        <v>0</v>
      </c>
      <c r="W301" s="28">
        <f t="shared" si="19"/>
        <v>0</v>
      </c>
    </row>
    <row r="302" spans="3:23" ht="12.75">
      <c r="C302" s="45"/>
      <c r="E302" s="86"/>
      <c r="F302" s="86"/>
      <c r="G302" s="86"/>
      <c r="H302" s="86"/>
      <c r="I302" s="86"/>
      <c r="J302" s="94"/>
      <c r="K302" s="94"/>
      <c r="L302" s="94"/>
      <c r="M302" s="94"/>
      <c r="N302" s="94"/>
      <c r="O302" s="50">
        <f t="shared" si="17"/>
      </c>
      <c r="P302" s="51"/>
      <c r="Q302" s="51"/>
      <c r="R302" s="51"/>
      <c r="S302" s="52"/>
      <c r="U302" s="29">
        <f t="shared" si="20"/>
        <v>0</v>
      </c>
      <c r="V302" s="39">
        <f t="shared" si="18"/>
        <v>0</v>
      </c>
      <c r="W302" s="28">
        <f t="shared" si="19"/>
        <v>0</v>
      </c>
    </row>
    <row r="303" spans="3:23" ht="12.75">
      <c r="C303" s="45"/>
      <c r="E303" s="86"/>
      <c r="F303" s="86"/>
      <c r="G303" s="86"/>
      <c r="H303" s="86"/>
      <c r="I303" s="86"/>
      <c r="J303" s="94"/>
      <c r="K303" s="94"/>
      <c r="L303" s="94"/>
      <c r="M303" s="94"/>
      <c r="N303" s="94"/>
      <c r="O303" s="50">
        <f t="shared" si="17"/>
      </c>
      <c r="P303" s="51"/>
      <c r="Q303" s="51"/>
      <c r="R303" s="51"/>
      <c r="S303" s="52"/>
      <c r="U303" s="29">
        <f t="shared" si="20"/>
        <v>0</v>
      </c>
      <c r="V303" s="39">
        <f t="shared" si="18"/>
        <v>0</v>
      </c>
      <c r="W303" s="28">
        <f t="shared" si="19"/>
        <v>0</v>
      </c>
    </row>
    <row r="304" spans="3:23" ht="12.75">
      <c r="C304" s="45"/>
      <c r="E304" s="86"/>
      <c r="F304" s="86"/>
      <c r="G304" s="86"/>
      <c r="H304" s="86"/>
      <c r="I304" s="86"/>
      <c r="J304" s="94"/>
      <c r="K304" s="94"/>
      <c r="L304" s="94"/>
      <c r="M304" s="94"/>
      <c r="N304" s="94"/>
      <c r="O304" s="50">
        <f t="shared" si="17"/>
      </c>
      <c r="P304" s="51"/>
      <c r="Q304" s="51"/>
      <c r="R304" s="51"/>
      <c r="S304" s="52"/>
      <c r="U304" s="29">
        <f t="shared" si="20"/>
        <v>0</v>
      </c>
      <c r="V304" s="39">
        <f t="shared" si="18"/>
        <v>0</v>
      </c>
      <c r="W304" s="28">
        <f t="shared" si="19"/>
        <v>0</v>
      </c>
    </row>
    <row r="305" spans="3:23" ht="12.75">
      <c r="C305" s="45"/>
      <c r="E305" s="86"/>
      <c r="F305" s="86"/>
      <c r="G305" s="86"/>
      <c r="H305" s="86"/>
      <c r="I305" s="86"/>
      <c r="J305" s="94"/>
      <c r="K305" s="94"/>
      <c r="L305" s="94"/>
      <c r="M305" s="94"/>
      <c r="N305" s="94"/>
      <c r="O305" s="50">
        <f t="shared" si="17"/>
      </c>
      <c r="P305" s="51"/>
      <c r="Q305" s="51"/>
      <c r="R305" s="51"/>
      <c r="S305" s="52"/>
      <c r="U305" s="29">
        <f t="shared" si="20"/>
        <v>0</v>
      </c>
      <c r="V305" s="39">
        <f t="shared" si="18"/>
        <v>0</v>
      </c>
      <c r="W305" s="28">
        <f t="shared" si="19"/>
        <v>0</v>
      </c>
    </row>
    <row r="306" spans="3:23" ht="12.75">
      <c r="C306" s="45"/>
      <c r="E306" s="86"/>
      <c r="F306" s="86"/>
      <c r="G306" s="86"/>
      <c r="H306" s="86"/>
      <c r="I306" s="86"/>
      <c r="J306" s="94"/>
      <c r="K306" s="94"/>
      <c r="L306" s="94"/>
      <c r="M306" s="94"/>
      <c r="N306" s="94"/>
      <c r="O306" s="50">
        <f t="shared" si="17"/>
      </c>
      <c r="P306" s="51"/>
      <c r="Q306" s="51"/>
      <c r="R306" s="51"/>
      <c r="S306" s="52"/>
      <c r="U306" s="29">
        <f t="shared" si="20"/>
        <v>0</v>
      </c>
      <c r="V306" s="39">
        <f t="shared" si="18"/>
        <v>0</v>
      </c>
      <c r="W306" s="28">
        <f t="shared" si="19"/>
        <v>0</v>
      </c>
    </row>
    <row r="307" spans="3:23" ht="12.75">
      <c r="C307" s="45"/>
      <c r="E307" s="86"/>
      <c r="F307" s="86"/>
      <c r="G307" s="86"/>
      <c r="H307" s="86"/>
      <c r="I307" s="86"/>
      <c r="J307" s="94"/>
      <c r="K307" s="94"/>
      <c r="L307" s="94"/>
      <c r="M307" s="94"/>
      <c r="N307" s="94"/>
      <c r="O307" s="50">
        <f t="shared" si="17"/>
      </c>
      <c r="P307" s="51"/>
      <c r="Q307" s="51"/>
      <c r="R307" s="51"/>
      <c r="S307" s="52"/>
      <c r="U307" s="29">
        <f t="shared" si="20"/>
        <v>0</v>
      </c>
      <c r="V307" s="39">
        <f t="shared" si="18"/>
        <v>0</v>
      </c>
      <c r="W307" s="28">
        <f t="shared" si="19"/>
        <v>0</v>
      </c>
    </row>
    <row r="308" spans="3:23" ht="12.75">
      <c r="C308" s="45"/>
      <c r="E308" s="86"/>
      <c r="F308" s="86"/>
      <c r="G308" s="86"/>
      <c r="H308" s="86"/>
      <c r="I308" s="86"/>
      <c r="J308" s="94"/>
      <c r="K308" s="94"/>
      <c r="L308" s="94"/>
      <c r="M308" s="94"/>
      <c r="N308" s="94"/>
      <c r="O308" s="50">
        <f t="shared" si="17"/>
      </c>
      <c r="P308" s="51"/>
      <c r="Q308" s="51"/>
      <c r="R308" s="51"/>
      <c r="S308" s="52"/>
      <c r="U308" s="29">
        <f t="shared" si="20"/>
        <v>0</v>
      </c>
      <c r="V308" s="39">
        <f t="shared" si="18"/>
        <v>0</v>
      </c>
      <c r="W308" s="28">
        <f t="shared" si="19"/>
        <v>0</v>
      </c>
    </row>
    <row r="309" spans="3:23" ht="12.75">
      <c r="C309" s="45"/>
      <c r="E309" s="86"/>
      <c r="F309" s="86"/>
      <c r="G309" s="86"/>
      <c r="H309" s="86"/>
      <c r="I309" s="86"/>
      <c r="J309" s="94"/>
      <c r="K309" s="94"/>
      <c r="L309" s="94"/>
      <c r="M309" s="94"/>
      <c r="N309" s="94"/>
      <c r="O309" s="50">
        <f t="shared" si="17"/>
      </c>
      <c r="P309" s="51"/>
      <c r="Q309" s="51"/>
      <c r="R309" s="51"/>
      <c r="S309" s="52"/>
      <c r="U309" s="29">
        <f t="shared" si="20"/>
        <v>0</v>
      </c>
      <c r="V309" s="39">
        <f t="shared" si="18"/>
        <v>0</v>
      </c>
      <c r="W309" s="28">
        <f t="shared" si="19"/>
        <v>0</v>
      </c>
    </row>
    <row r="310" spans="3:23" ht="12.75">
      <c r="C310" s="45"/>
      <c r="E310" s="86"/>
      <c r="F310" s="86"/>
      <c r="G310" s="86"/>
      <c r="H310" s="86"/>
      <c r="I310" s="86"/>
      <c r="J310" s="94"/>
      <c r="K310" s="94"/>
      <c r="L310" s="94"/>
      <c r="M310" s="94"/>
      <c r="N310" s="94"/>
      <c r="O310" s="50">
        <f t="shared" si="17"/>
      </c>
      <c r="P310" s="51"/>
      <c r="Q310" s="51"/>
      <c r="R310" s="51"/>
      <c r="S310" s="52"/>
      <c r="U310" s="29">
        <f t="shared" si="20"/>
        <v>0</v>
      </c>
      <c r="V310" s="39">
        <f t="shared" si="18"/>
        <v>0</v>
      </c>
      <c r="W310" s="28">
        <f t="shared" si="19"/>
        <v>0</v>
      </c>
    </row>
    <row r="311" spans="3:23" ht="12.75">
      <c r="C311" s="45"/>
      <c r="E311" s="86"/>
      <c r="F311" s="86"/>
      <c r="G311" s="86"/>
      <c r="H311" s="86"/>
      <c r="I311" s="86"/>
      <c r="J311" s="94"/>
      <c r="K311" s="94"/>
      <c r="L311" s="94"/>
      <c r="M311" s="94"/>
      <c r="N311" s="94"/>
      <c r="O311" s="50">
        <f t="shared" si="17"/>
      </c>
      <c r="P311" s="51"/>
      <c r="Q311" s="51"/>
      <c r="R311" s="51"/>
      <c r="S311" s="52"/>
      <c r="U311" s="29">
        <f t="shared" si="20"/>
        <v>0</v>
      </c>
      <c r="V311" s="39">
        <f t="shared" si="18"/>
        <v>0</v>
      </c>
      <c r="W311" s="28">
        <f t="shared" si="19"/>
        <v>0</v>
      </c>
    </row>
    <row r="312" spans="3:23" ht="12.75">
      <c r="C312" s="45"/>
      <c r="E312" s="86"/>
      <c r="F312" s="86"/>
      <c r="G312" s="86"/>
      <c r="H312" s="86"/>
      <c r="I312" s="86"/>
      <c r="J312" s="94"/>
      <c r="K312" s="94"/>
      <c r="L312" s="94"/>
      <c r="M312" s="94"/>
      <c r="N312" s="94"/>
      <c r="O312" s="50">
        <f t="shared" si="17"/>
      </c>
      <c r="P312" s="51"/>
      <c r="Q312" s="51"/>
      <c r="R312" s="51"/>
      <c r="S312" s="52"/>
      <c r="U312" s="29">
        <f t="shared" si="20"/>
        <v>0</v>
      </c>
      <c r="V312" s="39">
        <f t="shared" si="18"/>
        <v>0</v>
      </c>
      <c r="W312" s="28">
        <f t="shared" si="19"/>
        <v>0</v>
      </c>
    </row>
    <row r="313" spans="3:23" ht="12.75">
      <c r="C313" s="45"/>
      <c r="E313" s="86"/>
      <c r="F313" s="86"/>
      <c r="G313" s="86"/>
      <c r="H313" s="86"/>
      <c r="I313" s="86"/>
      <c r="J313" s="94"/>
      <c r="K313" s="94"/>
      <c r="L313" s="94"/>
      <c r="M313" s="94"/>
      <c r="N313" s="94"/>
      <c r="O313" s="50">
        <f t="shared" si="17"/>
      </c>
      <c r="P313" s="51"/>
      <c r="Q313" s="51"/>
      <c r="R313" s="51"/>
      <c r="S313" s="52"/>
      <c r="U313" s="29">
        <f t="shared" si="20"/>
        <v>0</v>
      </c>
      <c r="V313" s="39">
        <f t="shared" si="18"/>
        <v>0</v>
      </c>
      <c r="W313" s="28">
        <f t="shared" si="19"/>
        <v>0</v>
      </c>
    </row>
    <row r="314" spans="3:23" ht="12.75">
      <c r="C314" s="45"/>
      <c r="E314" s="86"/>
      <c r="F314" s="86"/>
      <c r="G314" s="86"/>
      <c r="H314" s="86"/>
      <c r="I314" s="86"/>
      <c r="J314" s="94"/>
      <c r="K314" s="94"/>
      <c r="L314" s="94"/>
      <c r="M314" s="94"/>
      <c r="N314" s="94"/>
      <c r="O314" s="50">
        <f t="shared" si="17"/>
      </c>
      <c r="P314" s="51"/>
      <c r="Q314" s="51"/>
      <c r="R314" s="51"/>
      <c r="S314" s="52"/>
      <c r="U314" s="29">
        <f t="shared" si="20"/>
        <v>0</v>
      </c>
      <c r="V314" s="39">
        <f t="shared" si="18"/>
        <v>0</v>
      </c>
      <c r="W314" s="28">
        <f t="shared" si="19"/>
        <v>0</v>
      </c>
    </row>
    <row r="315" spans="3:23" ht="12.75">
      <c r="C315" s="45"/>
      <c r="E315" s="86"/>
      <c r="F315" s="86"/>
      <c r="G315" s="86"/>
      <c r="H315" s="86"/>
      <c r="I315" s="86"/>
      <c r="J315" s="94"/>
      <c r="K315" s="94"/>
      <c r="L315" s="94"/>
      <c r="M315" s="94"/>
      <c r="N315" s="94"/>
      <c r="O315" s="50">
        <f t="shared" si="17"/>
      </c>
      <c r="P315" s="51"/>
      <c r="Q315" s="51"/>
      <c r="R315" s="51"/>
      <c r="S315" s="52"/>
      <c r="U315" s="29">
        <f t="shared" si="20"/>
        <v>0</v>
      </c>
      <c r="V315" s="39">
        <f t="shared" si="18"/>
        <v>0</v>
      </c>
      <c r="W315" s="28">
        <f t="shared" si="19"/>
        <v>0</v>
      </c>
    </row>
    <row r="316" spans="3:23" ht="12.75">
      <c r="C316" s="45"/>
      <c r="E316" s="86"/>
      <c r="F316" s="86"/>
      <c r="G316" s="86"/>
      <c r="H316" s="86"/>
      <c r="I316" s="86"/>
      <c r="J316" s="94"/>
      <c r="K316" s="94"/>
      <c r="L316" s="94"/>
      <c r="M316" s="94"/>
      <c r="N316" s="94"/>
      <c r="O316" s="50">
        <f t="shared" si="17"/>
      </c>
      <c r="P316" s="51"/>
      <c r="Q316" s="51"/>
      <c r="R316" s="51"/>
      <c r="S316" s="52"/>
      <c r="U316" s="29">
        <f t="shared" si="20"/>
        <v>0</v>
      </c>
      <c r="V316" s="39">
        <f t="shared" si="18"/>
        <v>0</v>
      </c>
      <c r="W316" s="28">
        <f t="shared" si="19"/>
        <v>0</v>
      </c>
    </row>
    <row r="317" spans="3:23" ht="12.75">
      <c r="C317" s="45"/>
      <c r="E317" s="86"/>
      <c r="F317" s="86"/>
      <c r="G317" s="86"/>
      <c r="H317" s="86"/>
      <c r="I317" s="86"/>
      <c r="J317" s="94"/>
      <c r="K317" s="94"/>
      <c r="L317" s="94"/>
      <c r="M317" s="94"/>
      <c r="N317" s="94"/>
      <c r="O317" s="50">
        <f t="shared" si="17"/>
      </c>
      <c r="P317" s="51"/>
      <c r="Q317" s="51"/>
      <c r="R317" s="51"/>
      <c r="S317" s="52"/>
      <c r="U317" s="29">
        <f t="shared" si="20"/>
        <v>0</v>
      </c>
      <c r="V317" s="39">
        <f t="shared" si="18"/>
        <v>0</v>
      </c>
      <c r="W317" s="28">
        <f t="shared" si="19"/>
        <v>0</v>
      </c>
    </row>
    <row r="318" spans="3:23" ht="12.75">
      <c r="C318" s="45"/>
      <c r="E318" s="86"/>
      <c r="F318" s="86"/>
      <c r="G318" s="86"/>
      <c r="H318" s="86"/>
      <c r="I318" s="86"/>
      <c r="J318" s="94"/>
      <c r="K318" s="94"/>
      <c r="L318" s="94"/>
      <c r="M318" s="94"/>
      <c r="N318" s="94"/>
      <c r="O318" s="50">
        <f t="shared" si="17"/>
      </c>
      <c r="P318" s="51"/>
      <c r="Q318" s="51"/>
      <c r="R318" s="51"/>
      <c r="S318" s="52"/>
      <c r="U318" s="29">
        <f t="shared" si="20"/>
        <v>0</v>
      </c>
      <c r="V318" s="39">
        <f t="shared" si="18"/>
        <v>0</v>
      </c>
      <c r="W318" s="28">
        <f t="shared" si="19"/>
        <v>0</v>
      </c>
    </row>
    <row r="319" spans="3:23" ht="12.75">
      <c r="C319" s="45"/>
      <c r="E319" s="86"/>
      <c r="F319" s="86"/>
      <c r="G319" s="86"/>
      <c r="H319" s="86"/>
      <c r="I319" s="86"/>
      <c r="J319" s="94"/>
      <c r="K319" s="94"/>
      <c r="L319" s="94"/>
      <c r="M319" s="94"/>
      <c r="N319" s="94"/>
      <c r="O319" s="50">
        <f t="shared" si="17"/>
      </c>
      <c r="P319" s="51"/>
      <c r="Q319" s="51"/>
      <c r="R319" s="51"/>
      <c r="S319" s="52"/>
      <c r="U319" s="29">
        <f t="shared" si="20"/>
        <v>0</v>
      </c>
      <c r="V319" s="39">
        <f t="shared" si="18"/>
        <v>0</v>
      </c>
      <c r="W319" s="28">
        <f t="shared" si="19"/>
        <v>0</v>
      </c>
    </row>
    <row r="320" spans="3:23" ht="12.75">
      <c r="C320" s="45"/>
      <c r="E320" s="86"/>
      <c r="F320" s="86"/>
      <c r="G320" s="86"/>
      <c r="H320" s="86"/>
      <c r="I320" s="86"/>
      <c r="J320" s="94"/>
      <c r="K320" s="94"/>
      <c r="L320" s="94"/>
      <c r="M320" s="94"/>
      <c r="N320" s="94"/>
      <c r="O320" s="50">
        <f t="shared" si="17"/>
      </c>
      <c r="P320" s="51"/>
      <c r="Q320" s="51"/>
      <c r="R320" s="51"/>
      <c r="S320" s="52"/>
      <c r="U320" s="29">
        <f t="shared" si="20"/>
        <v>0</v>
      </c>
      <c r="V320" s="39">
        <f t="shared" si="18"/>
        <v>0</v>
      </c>
      <c r="W320" s="28">
        <f t="shared" si="19"/>
        <v>0</v>
      </c>
    </row>
    <row r="321" spans="3:23" ht="12.75">
      <c r="C321" s="45"/>
      <c r="E321" s="86"/>
      <c r="F321" s="86"/>
      <c r="G321" s="86"/>
      <c r="H321" s="86"/>
      <c r="I321" s="86"/>
      <c r="J321" s="94"/>
      <c r="K321" s="94"/>
      <c r="L321" s="94"/>
      <c r="M321" s="94"/>
      <c r="N321" s="94"/>
      <c r="O321" s="50">
        <f t="shared" si="17"/>
      </c>
      <c r="P321" s="51"/>
      <c r="Q321" s="51"/>
      <c r="R321" s="51"/>
      <c r="S321" s="52"/>
      <c r="U321" s="29">
        <f t="shared" si="20"/>
        <v>0</v>
      </c>
      <c r="V321" s="39">
        <f t="shared" si="18"/>
        <v>0</v>
      </c>
      <c r="W321" s="28">
        <f t="shared" si="19"/>
        <v>0</v>
      </c>
    </row>
    <row r="322" spans="3:23" ht="12.75">
      <c r="C322" s="45"/>
      <c r="E322" s="86"/>
      <c r="F322" s="86"/>
      <c r="G322" s="86"/>
      <c r="H322" s="86"/>
      <c r="I322" s="86"/>
      <c r="J322" s="94"/>
      <c r="K322" s="94"/>
      <c r="L322" s="94"/>
      <c r="M322" s="94"/>
      <c r="N322" s="94"/>
      <c r="O322" s="50">
        <f t="shared" si="17"/>
      </c>
      <c r="P322" s="51"/>
      <c r="Q322" s="51"/>
      <c r="R322" s="51"/>
      <c r="S322" s="52"/>
      <c r="U322" s="29">
        <f t="shared" si="20"/>
        <v>0</v>
      </c>
      <c r="V322" s="39">
        <f t="shared" si="18"/>
        <v>0</v>
      </c>
      <c r="W322" s="28">
        <f t="shared" si="19"/>
        <v>0</v>
      </c>
    </row>
    <row r="323" spans="3:23" ht="12.75">
      <c r="C323" s="45"/>
      <c r="E323" s="86"/>
      <c r="F323" s="86"/>
      <c r="G323" s="86"/>
      <c r="H323" s="86"/>
      <c r="I323" s="86"/>
      <c r="J323" s="94"/>
      <c r="K323" s="94"/>
      <c r="L323" s="94"/>
      <c r="M323" s="94"/>
      <c r="N323" s="94"/>
      <c r="O323" s="50">
        <f t="shared" si="17"/>
      </c>
      <c r="P323" s="51"/>
      <c r="Q323" s="51"/>
      <c r="R323" s="51"/>
      <c r="S323" s="52"/>
      <c r="U323" s="29">
        <f t="shared" si="20"/>
        <v>0</v>
      </c>
      <c r="V323" s="39">
        <f t="shared" si="18"/>
        <v>0</v>
      </c>
      <c r="W323" s="28">
        <f t="shared" si="19"/>
        <v>0</v>
      </c>
    </row>
    <row r="324" spans="3:23" ht="12.75">
      <c r="C324" s="45"/>
      <c r="E324" s="86"/>
      <c r="F324" s="86"/>
      <c r="G324" s="86"/>
      <c r="H324" s="86"/>
      <c r="I324" s="86"/>
      <c r="J324" s="94"/>
      <c r="K324" s="94"/>
      <c r="L324" s="94"/>
      <c r="M324" s="94"/>
      <c r="N324" s="94"/>
      <c r="O324" s="50">
        <f t="shared" si="17"/>
      </c>
      <c r="P324" s="51"/>
      <c r="Q324" s="51"/>
      <c r="R324" s="51"/>
      <c r="S324" s="52"/>
      <c r="U324" s="29">
        <f t="shared" si="20"/>
        <v>0</v>
      </c>
      <c r="V324" s="39">
        <f t="shared" si="18"/>
        <v>0</v>
      </c>
      <c r="W324" s="28">
        <f t="shared" si="19"/>
        <v>0</v>
      </c>
    </row>
    <row r="325" spans="3:23" ht="12.75">
      <c r="C325" s="45"/>
      <c r="E325" s="86"/>
      <c r="F325" s="86"/>
      <c r="G325" s="86"/>
      <c r="H325" s="86"/>
      <c r="I325" s="86"/>
      <c r="J325" s="94"/>
      <c r="K325" s="94"/>
      <c r="L325" s="94"/>
      <c r="M325" s="94"/>
      <c r="N325" s="94"/>
      <c r="O325" s="50">
        <f aca="true" t="shared" si="21" ref="O325:O388">IF(AND(E325="",J325=""),"",O324+E325-J325)</f>
      </c>
      <c r="P325" s="51"/>
      <c r="Q325" s="51"/>
      <c r="R325" s="51"/>
      <c r="S325" s="52"/>
      <c r="U325" s="29">
        <f t="shared" si="20"/>
        <v>0</v>
      </c>
      <c r="V325" s="39">
        <f t="shared" si="18"/>
        <v>0</v>
      </c>
      <c r="W325" s="28">
        <f t="shared" si="19"/>
        <v>0</v>
      </c>
    </row>
    <row r="326" spans="3:23" ht="12.75">
      <c r="C326" s="45"/>
      <c r="E326" s="86"/>
      <c r="F326" s="86"/>
      <c r="G326" s="86"/>
      <c r="H326" s="86"/>
      <c r="I326" s="86"/>
      <c r="J326" s="94"/>
      <c r="K326" s="94"/>
      <c r="L326" s="94"/>
      <c r="M326" s="94"/>
      <c r="N326" s="94"/>
      <c r="O326" s="50">
        <f t="shared" si="21"/>
      </c>
      <c r="P326" s="51"/>
      <c r="Q326" s="51"/>
      <c r="R326" s="51"/>
      <c r="S326" s="52"/>
      <c r="U326" s="29">
        <f t="shared" si="20"/>
        <v>0</v>
      </c>
      <c r="V326" s="39">
        <f t="shared" si="18"/>
        <v>0</v>
      </c>
      <c r="W326" s="28">
        <f t="shared" si="19"/>
        <v>0</v>
      </c>
    </row>
    <row r="327" spans="3:23" ht="12.75">
      <c r="C327" s="45"/>
      <c r="E327" s="86"/>
      <c r="F327" s="86"/>
      <c r="G327" s="86"/>
      <c r="H327" s="86"/>
      <c r="I327" s="86"/>
      <c r="J327" s="94"/>
      <c r="K327" s="94"/>
      <c r="L327" s="94"/>
      <c r="M327" s="94"/>
      <c r="N327" s="94"/>
      <c r="O327" s="50">
        <f t="shared" si="21"/>
      </c>
      <c r="P327" s="51"/>
      <c r="Q327" s="51"/>
      <c r="R327" s="51"/>
      <c r="S327" s="52"/>
      <c r="U327" s="29">
        <f t="shared" si="20"/>
        <v>0</v>
      </c>
      <c r="V327" s="39">
        <f aca="true" t="shared" si="22" ref="V327:V390">COUNTIF(D$7:D$6679,U327)</f>
        <v>0</v>
      </c>
      <c r="W327" s="28">
        <f aca="true" t="shared" si="23" ref="W327:W390">SUMIF(D$7:D$6753,U327,J$7:N$6753)</f>
        <v>0</v>
      </c>
    </row>
    <row r="328" spans="3:23" ht="12.75">
      <c r="C328" s="45"/>
      <c r="E328" s="86"/>
      <c r="F328" s="86"/>
      <c r="G328" s="86"/>
      <c r="H328" s="86"/>
      <c r="I328" s="86"/>
      <c r="J328" s="94"/>
      <c r="K328" s="94"/>
      <c r="L328" s="94"/>
      <c r="M328" s="94"/>
      <c r="N328" s="94"/>
      <c r="O328" s="50">
        <f t="shared" si="21"/>
      </c>
      <c r="P328" s="51"/>
      <c r="Q328" s="51"/>
      <c r="R328" s="51"/>
      <c r="S328" s="52"/>
      <c r="U328" s="29">
        <f t="shared" si="20"/>
        <v>0</v>
      </c>
      <c r="V328" s="39">
        <f t="shared" si="22"/>
        <v>0</v>
      </c>
      <c r="W328" s="28">
        <f t="shared" si="23"/>
        <v>0</v>
      </c>
    </row>
    <row r="329" spans="3:23" ht="12.75">
      <c r="C329" s="45"/>
      <c r="E329" s="86"/>
      <c r="F329" s="86"/>
      <c r="G329" s="86"/>
      <c r="H329" s="86"/>
      <c r="I329" s="86"/>
      <c r="J329" s="94"/>
      <c r="K329" s="94"/>
      <c r="L329" s="94"/>
      <c r="M329" s="94"/>
      <c r="N329" s="94"/>
      <c r="O329" s="50">
        <f t="shared" si="21"/>
      </c>
      <c r="P329" s="51"/>
      <c r="Q329" s="51"/>
      <c r="R329" s="51"/>
      <c r="S329" s="52"/>
      <c r="U329" s="29">
        <f t="shared" si="20"/>
        <v>0</v>
      </c>
      <c r="V329" s="39">
        <f t="shared" si="22"/>
        <v>0</v>
      </c>
      <c r="W329" s="28">
        <f t="shared" si="23"/>
        <v>0</v>
      </c>
    </row>
    <row r="330" spans="3:23" ht="12.75">
      <c r="C330" s="45"/>
      <c r="E330" s="86"/>
      <c r="F330" s="86"/>
      <c r="G330" s="86"/>
      <c r="H330" s="86"/>
      <c r="I330" s="86"/>
      <c r="J330" s="94"/>
      <c r="K330" s="94"/>
      <c r="L330" s="94"/>
      <c r="M330" s="94"/>
      <c r="N330" s="94"/>
      <c r="O330" s="50">
        <f t="shared" si="21"/>
      </c>
      <c r="P330" s="51"/>
      <c r="Q330" s="51"/>
      <c r="R330" s="51"/>
      <c r="S330" s="52"/>
      <c r="U330" s="29">
        <f t="shared" si="20"/>
        <v>0</v>
      </c>
      <c r="V330" s="39">
        <f t="shared" si="22"/>
        <v>0</v>
      </c>
      <c r="W330" s="28">
        <f t="shared" si="23"/>
        <v>0</v>
      </c>
    </row>
    <row r="331" spans="3:23" ht="12.75">
      <c r="C331" s="45"/>
      <c r="E331" s="86"/>
      <c r="F331" s="86"/>
      <c r="G331" s="86"/>
      <c r="H331" s="86"/>
      <c r="I331" s="86"/>
      <c r="J331" s="94"/>
      <c r="K331" s="94"/>
      <c r="L331" s="94"/>
      <c r="M331" s="94"/>
      <c r="N331" s="94"/>
      <c r="O331" s="50">
        <f t="shared" si="21"/>
      </c>
      <c r="P331" s="51"/>
      <c r="Q331" s="51"/>
      <c r="R331" s="51"/>
      <c r="S331" s="52"/>
      <c r="U331" s="29">
        <f t="shared" si="20"/>
        <v>0</v>
      </c>
      <c r="V331" s="39">
        <f t="shared" si="22"/>
        <v>0</v>
      </c>
      <c r="W331" s="28">
        <f t="shared" si="23"/>
        <v>0</v>
      </c>
    </row>
    <row r="332" spans="3:23" ht="12.75">
      <c r="C332" s="45"/>
      <c r="E332" s="86"/>
      <c r="F332" s="86"/>
      <c r="G332" s="86"/>
      <c r="H332" s="86"/>
      <c r="I332" s="86"/>
      <c r="J332" s="94"/>
      <c r="K332" s="94"/>
      <c r="L332" s="94"/>
      <c r="M332" s="94"/>
      <c r="N332" s="94"/>
      <c r="O332" s="50">
        <f t="shared" si="21"/>
      </c>
      <c r="P332" s="51"/>
      <c r="Q332" s="51"/>
      <c r="R332" s="51"/>
      <c r="S332" s="52"/>
      <c r="U332" s="29">
        <f t="shared" si="20"/>
        <v>0</v>
      </c>
      <c r="V332" s="39">
        <f t="shared" si="22"/>
        <v>0</v>
      </c>
      <c r="W332" s="28">
        <f t="shared" si="23"/>
        <v>0</v>
      </c>
    </row>
    <row r="333" spans="3:23" ht="12.75">
      <c r="C333" s="45"/>
      <c r="E333" s="86"/>
      <c r="F333" s="86"/>
      <c r="G333" s="86"/>
      <c r="H333" s="86"/>
      <c r="I333" s="86"/>
      <c r="J333" s="94"/>
      <c r="K333" s="94"/>
      <c r="L333" s="94"/>
      <c r="M333" s="94"/>
      <c r="N333" s="94"/>
      <c r="O333" s="50">
        <f t="shared" si="21"/>
      </c>
      <c r="P333" s="51"/>
      <c r="Q333" s="51"/>
      <c r="R333" s="51"/>
      <c r="S333" s="52"/>
      <c r="U333" s="29">
        <f t="shared" si="20"/>
        <v>0</v>
      </c>
      <c r="V333" s="39">
        <f t="shared" si="22"/>
        <v>0</v>
      </c>
      <c r="W333" s="28">
        <f t="shared" si="23"/>
        <v>0</v>
      </c>
    </row>
    <row r="334" spans="3:23" ht="12.75">
      <c r="C334" s="45"/>
      <c r="E334" s="86"/>
      <c r="F334" s="86"/>
      <c r="G334" s="86"/>
      <c r="H334" s="86"/>
      <c r="I334" s="86"/>
      <c r="J334" s="94"/>
      <c r="K334" s="94"/>
      <c r="L334" s="94"/>
      <c r="M334" s="94"/>
      <c r="N334" s="94"/>
      <c r="O334" s="50">
        <f t="shared" si="21"/>
      </c>
      <c r="P334" s="51"/>
      <c r="Q334" s="51"/>
      <c r="R334" s="51"/>
      <c r="S334" s="52"/>
      <c r="U334" s="29">
        <f t="shared" si="20"/>
        <v>0</v>
      </c>
      <c r="V334" s="39">
        <f t="shared" si="22"/>
        <v>0</v>
      </c>
      <c r="W334" s="28">
        <f t="shared" si="23"/>
        <v>0</v>
      </c>
    </row>
    <row r="335" spans="3:23" ht="12.75">
      <c r="C335" s="45"/>
      <c r="E335" s="86"/>
      <c r="F335" s="86"/>
      <c r="G335" s="86"/>
      <c r="H335" s="86"/>
      <c r="I335" s="86"/>
      <c r="J335" s="94"/>
      <c r="K335" s="94"/>
      <c r="L335" s="94"/>
      <c r="M335" s="94"/>
      <c r="N335" s="94"/>
      <c r="O335" s="50">
        <f t="shared" si="21"/>
      </c>
      <c r="P335" s="51"/>
      <c r="Q335" s="51"/>
      <c r="R335" s="51"/>
      <c r="S335" s="52"/>
      <c r="U335" s="29">
        <f t="shared" si="20"/>
        <v>0</v>
      </c>
      <c r="V335" s="39">
        <f t="shared" si="22"/>
        <v>0</v>
      </c>
      <c r="W335" s="28">
        <f t="shared" si="23"/>
        <v>0</v>
      </c>
    </row>
    <row r="336" spans="3:23" ht="12.75">
      <c r="C336" s="45"/>
      <c r="E336" s="86"/>
      <c r="F336" s="86"/>
      <c r="G336" s="86"/>
      <c r="H336" s="86"/>
      <c r="I336" s="86"/>
      <c r="J336" s="94"/>
      <c r="K336" s="94"/>
      <c r="L336" s="94"/>
      <c r="M336" s="94"/>
      <c r="N336" s="94"/>
      <c r="O336" s="50">
        <f t="shared" si="21"/>
      </c>
      <c r="P336" s="51"/>
      <c r="Q336" s="51"/>
      <c r="R336" s="51"/>
      <c r="S336" s="52"/>
      <c r="U336" s="29">
        <f t="shared" si="20"/>
        <v>0</v>
      </c>
      <c r="V336" s="39">
        <f t="shared" si="22"/>
        <v>0</v>
      </c>
      <c r="W336" s="28">
        <f t="shared" si="23"/>
        <v>0</v>
      </c>
    </row>
    <row r="337" spans="3:23" ht="12.75">
      <c r="C337" s="45"/>
      <c r="E337" s="86"/>
      <c r="F337" s="86"/>
      <c r="G337" s="86"/>
      <c r="H337" s="86"/>
      <c r="I337" s="86"/>
      <c r="J337" s="94"/>
      <c r="K337" s="94"/>
      <c r="L337" s="94"/>
      <c r="M337" s="94"/>
      <c r="N337" s="94"/>
      <c r="O337" s="50">
        <f t="shared" si="21"/>
      </c>
      <c r="P337" s="51"/>
      <c r="Q337" s="51"/>
      <c r="R337" s="51"/>
      <c r="S337" s="52"/>
      <c r="U337" s="29">
        <f t="shared" si="20"/>
        <v>0</v>
      </c>
      <c r="V337" s="39">
        <f t="shared" si="22"/>
        <v>0</v>
      </c>
      <c r="W337" s="28">
        <f t="shared" si="23"/>
        <v>0</v>
      </c>
    </row>
    <row r="338" spans="3:23" ht="12.75">
      <c r="C338" s="45"/>
      <c r="E338" s="86"/>
      <c r="F338" s="86"/>
      <c r="G338" s="86"/>
      <c r="H338" s="86"/>
      <c r="I338" s="86"/>
      <c r="J338" s="94"/>
      <c r="K338" s="94"/>
      <c r="L338" s="94"/>
      <c r="M338" s="94"/>
      <c r="N338" s="94"/>
      <c r="O338" s="50">
        <f t="shared" si="21"/>
      </c>
      <c r="P338" s="51"/>
      <c r="Q338" s="51"/>
      <c r="R338" s="51"/>
      <c r="S338" s="52"/>
      <c r="U338" s="29">
        <f t="shared" si="20"/>
        <v>0</v>
      </c>
      <c r="V338" s="39">
        <f t="shared" si="22"/>
        <v>0</v>
      </c>
      <c r="W338" s="28">
        <f t="shared" si="23"/>
        <v>0</v>
      </c>
    </row>
    <row r="339" spans="3:23" ht="12.75">
      <c r="C339" s="45"/>
      <c r="E339" s="86"/>
      <c r="F339" s="86"/>
      <c r="G339" s="86"/>
      <c r="H339" s="86"/>
      <c r="I339" s="86"/>
      <c r="J339" s="94"/>
      <c r="K339" s="94"/>
      <c r="L339" s="94"/>
      <c r="M339" s="94"/>
      <c r="N339" s="94"/>
      <c r="O339" s="50">
        <f t="shared" si="21"/>
      </c>
      <c r="P339" s="51"/>
      <c r="Q339" s="51"/>
      <c r="R339" s="51"/>
      <c r="S339" s="52"/>
      <c r="U339" s="29">
        <f t="shared" si="20"/>
        <v>0</v>
      </c>
      <c r="V339" s="39">
        <f t="shared" si="22"/>
        <v>0</v>
      </c>
      <c r="W339" s="28">
        <f t="shared" si="23"/>
        <v>0</v>
      </c>
    </row>
    <row r="340" spans="3:23" ht="12.75">
      <c r="C340" s="45"/>
      <c r="E340" s="86"/>
      <c r="F340" s="86"/>
      <c r="G340" s="86"/>
      <c r="H340" s="86"/>
      <c r="I340" s="86"/>
      <c r="J340" s="94"/>
      <c r="K340" s="94"/>
      <c r="L340" s="94"/>
      <c r="M340" s="94"/>
      <c r="N340" s="94"/>
      <c r="O340" s="50">
        <f t="shared" si="21"/>
      </c>
      <c r="P340" s="51"/>
      <c r="Q340" s="51"/>
      <c r="R340" s="51"/>
      <c r="S340" s="52"/>
      <c r="U340" s="29">
        <f t="shared" si="20"/>
        <v>0</v>
      </c>
      <c r="V340" s="39">
        <f t="shared" si="22"/>
        <v>0</v>
      </c>
      <c r="W340" s="28">
        <f t="shared" si="23"/>
        <v>0</v>
      </c>
    </row>
    <row r="341" spans="3:23" ht="12.75">
      <c r="C341" s="45"/>
      <c r="E341" s="86"/>
      <c r="F341" s="86"/>
      <c r="G341" s="86"/>
      <c r="H341" s="86"/>
      <c r="I341" s="86"/>
      <c r="J341" s="94"/>
      <c r="K341" s="94"/>
      <c r="L341" s="94"/>
      <c r="M341" s="94"/>
      <c r="N341" s="94"/>
      <c r="O341" s="50">
        <f t="shared" si="21"/>
      </c>
      <c r="P341" s="51"/>
      <c r="Q341" s="51"/>
      <c r="R341" s="51"/>
      <c r="S341" s="52"/>
      <c r="U341" s="29">
        <f t="shared" si="20"/>
        <v>0</v>
      </c>
      <c r="V341" s="39">
        <f t="shared" si="22"/>
        <v>0</v>
      </c>
      <c r="W341" s="28">
        <f t="shared" si="23"/>
        <v>0</v>
      </c>
    </row>
    <row r="342" spans="3:23" ht="12.75">
      <c r="C342" s="45"/>
      <c r="E342" s="86"/>
      <c r="F342" s="86"/>
      <c r="G342" s="86"/>
      <c r="H342" s="86"/>
      <c r="I342" s="86"/>
      <c r="J342" s="94"/>
      <c r="K342" s="94"/>
      <c r="L342" s="94"/>
      <c r="M342" s="94"/>
      <c r="N342" s="94"/>
      <c r="O342" s="50">
        <f t="shared" si="21"/>
      </c>
      <c r="P342" s="51"/>
      <c r="Q342" s="51"/>
      <c r="R342" s="51"/>
      <c r="S342" s="52"/>
      <c r="U342" s="29">
        <f t="shared" si="20"/>
        <v>0</v>
      </c>
      <c r="V342" s="39">
        <f t="shared" si="22"/>
        <v>0</v>
      </c>
      <c r="W342" s="28">
        <f t="shared" si="23"/>
        <v>0</v>
      </c>
    </row>
    <row r="343" spans="3:23" ht="12.75">
      <c r="C343" s="45"/>
      <c r="E343" s="86"/>
      <c r="F343" s="86"/>
      <c r="G343" s="86"/>
      <c r="H343" s="86"/>
      <c r="I343" s="86"/>
      <c r="J343" s="94"/>
      <c r="K343" s="94"/>
      <c r="L343" s="94"/>
      <c r="M343" s="94"/>
      <c r="N343" s="94"/>
      <c r="O343" s="50">
        <f t="shared" si="21"/>
      </c>
      <c r="P343" s="51"/>
      <c r="Q343" s="51"/>
      <c r="R343" s="51"/>
      <c r="S343" s="52"/>
      <c r="U343" s="29">
        <f t="shared" si="20"/>
        <v>0</v>
      </c>
      <c r="V343" s="39">
        <f t="shared" si="22"/>
        <v>0</v>
      </c>
      <c r="W343" s="28">
        <f t="shared" si="23"/>
        <v>0</v>
      </c>
    </row>
    <row r="344" spans="3:23" ht="12.75">
      <c r="C344" s="45"/>
      <c r="E344" s="86"/>
      <c r="F344" s="86"/>
      <c r="G344" s="86"/>
      <c r="H344" s="86"/>
      <c r="I344" s="86"/>
      <c r="J344" s="94"/>
      <c r="K344" s="94"/>
      <c r="L344" s="94"/>
      <c r="M344" s="94"/>
      <c r="N344" s="94"/>
      <c r="O344" s="50">
        <f t="shared" si="21"/>
      </c>
      <c r="P344" s="51"/>
      <c r="Q344" s="51"/>
      <c r="R344" s="51"/>
      <c r="S344" s="52"/>
      <c r="U344" s="29">
        <f t="shared" si="20"/>
        <v>0</v>
      </c>
      <c r="V344" s="39">
        <f t="shared" si="22"/>
        <v>0</v>
      </c>
      <c r="W344" s="28">
        <f t="shared" si="23"/>
        <v>0</v>
      </c>
    </row>
    <row r="345" spans="3:23" ht="12.75">
      <c r="C345" s="45"/>
      <c r="E345" s="86"/>
      <c r="F345" s="86"/>
      <c r="G345" s="86"/>
      <c r="H345" s="86"/>
      <c r="I345" s="86"/>
      <c r="J345" s="94"/>
      <c r="K345" s="94"/>
      <c r="L345" s="94"/>
      <c r="M345" s="94"/>
      <c r="N345" s="94"/>
      <c r="O345" s="50">
        <f t="shared" si="21"/>
      </c>
      <c r="P345" s="51"/>
      <c r="Q345" s="51"/>
      <c r="R345" s="51"/>
      <c r="S345" s="52"/>
      <c r="U345" s="29">
        <f t="shared" si="20"/>
        <v>0</v>
      </c>
      <c r="V345" s="39">
        <f t="shared" si="22"/>
        <v>0</v>
      </c>
      <c r="W345" s="28">
        <f t="shared" si="23"/>
        <v>0</v>
      </c>
    </row>
    <row r="346" spans="3:23" ht="12.75">
      <c r="C346" s="45"/>
      <c r="E346" s="86"/>
      <c r="F346" s="86"/>
      <c r="G346" s="86"/>
      <c r="H346" s="86"/>
      <c r="I346" s="86"/>
      <c r="J346" s="94"/>
      <c r="K346" s="94"/>
      <c r="L346" s="94"/>
      <c r="M346" s="94"/>
      <c r="N346" s="94"/>
      <c r="O346" s="50">
        <f t="shared" si="21"/>
      </c>
      <c r="P346" s="51"/>
      <c r="Q346" s="51"/>
      <c r="R346" s="51"/>
      <c r="S346" s="52"/>
      <c r="U346" s="29">
        <f t="shared" si="20"/>
        <v>0</v>
      </c>
      <c r="V346" s="39">
        <f t="shared" si="22"/>
        <v>0</v>
      </c>
      <c r="W346" s="28">
        <f t="shared" si="23"/>
        <v>0</v>
      </c>
    </row>
    <row r="347" spans="3:23" ht="12.75">
      <c r="C347" s="45"/>
      <c r="E347" s="86"/>
      <c r="F347" s="86"/>
      <c r="G347" s="86"/>
      <c r="H347" s="86"/>
      <c r="I347" s="86"/>
      <c r="J347" s="94"/>
      <c r="K347" s="94"/>
      <c r="L347" s="94"/>
      <c r="M347" s="94"/>
      <c r="N347" s="94"/>
      <c r="O347" s="50">
        <f t="shared" si="21"/>
      </c>
      <c r="P347" s="51"/>
      <c r="Q347" s="51"/>
      <c r="R347" s="51"/>
      <c r="S347" s="52"/>
      <c r="U347" s="29">
        <f t="shared" si="20"/>
        <v>0</v>
      </c>
      <c r="V347" s="39">
        <f t="shared" si="22"/>
        <v>0</v>
      </c>
      <c r="W347" s="28">
        <f t="shared" si="23"/>
        <v>0</v>
      </c>
    </row>
    <row r="348" spans="3:23" ht="12.75">
      <c r="C348" s="45"/>
      <c r="E348" s="86"/>
      <c r="F348" s="86"/>
      <c r="G348" s="86"/>
      <c r="H348" s="86"/>
      <c r="I348" s="86"/>
      <c r="J348" s="94"/>
      <c r="K348" s="94"/>
      <c r="L348" s="94"/>
      <c r="M348" s="94"/>
      <c r="N348" s="94"/>
      <c r="O348" s="50">
        <f t="shared" si="21"/>
      </c>
      <c r="P348" s="51"/>
      <c r="Q348" s="51"/>
      <c r="R348" s="51"/>
      <c r="S348" s="52"/>
      <c r="U348" s="29">
        <f t="shared" si="20"/>
        <v>0</v>
      </c>
      <c r="V348" s="39">
        <f t="shared" si="22"/>
        <v>0</v>
      </c>
      <c r="W348" s="28">
        <f t="shared" si="23"/>
        <v>0</v>
      </c>
    </row>
    <row r="349" spans="3:23" ht="12.75">
      <c r="C349" s="45"/>
      <c r="E349" s="86"/>
      <c r="F349" s="86"/>
      <c r="G349" s="86"/>
      <c r="H349" s="86"/>
      <c r="I349" s="86"/>
      <c r="J349" s="94"/>
      <c r="K349" s="94"/>
      <c r="L349" s="94"/>
      <c r="M349" s="94"/>
      <c r="N349" s="94"/>
      <c r="O349" s="50">
        <f t="shared" si="21"/>
      </c>
      <c r="P349" s="51"/>
      <c r="Q349" s="51"/>
      <c r="R349" s="51"/>
      <c r="S349" s="52"/>
      <c r="U349" s="29">
        <f t="shared" si="20"/>
        <v>0</v>
      </c>
      <c r="V349" s="39">
        <f t="shared" si="22"/>
        <v>0</v>
      </c>
      <c r="W349" s="28">
        <f t="shared" si="23"/>
        <v>0</v>
      </c>
    </row>
    <row r="350" spans="3:23" ht="12.75">
      <c r="C350" s="45"/>
      <c r="E350" s="86"/>
      <c r="F350" s="86"/>
      <c r="G350" s="86"/>
      <c r="H350" s="86"/>
      <c r="I350" s="86"/>
      <c r="J350" s="94"/>
      <c r="K350" s="94"/>
      <c r="L350" s="94"/>
      <c r="M350" s="94"/>
      <c r="N350" s="94"/>
      <c r="O350" s="50">
        <f t="shared" si="21"/>
      </c>
      <c r="P350" s="51"/>
      <c r="Q350" s="51"/>
      <c r="R350" s="51"/>
      <c r="S350" s="52"/>
      <c r="U350" s="29">
        <f t="shared" si="20"/>
        <v>0</v>
      </c>
      <c r="V350" s="39">
        <f t="shared" si="22"/>
        <v>0</v>
      </c>
      <c r="W350" s="28">
        <f t="shared" si="23"/>
        <v>0</v>
      </c>
    </row>
    <row r="351" spans="3:23" ht="12.75">
      <c r="C351" s="45"/>
      <c r="E351" s="86"/>
      <c r="F351" s="86"/>
      <c r="G351" s="86"/>
      <c r="H351" s="86"/>
      <c r="I351" s="86"/>
      <c r="J351" s="94"/>
      <c r="K351" s="94"/>
      <c r="L351" s="94"/>
      <c r="M351" s="94"/>
      <c r="N351" s="94"/>
      <c r="O351" s="50">
        <f t="shared" si="21"/>
      </c>
      <c r="P351" s="51"/>
      <c r="Q351" s="51"/>
      <c r="R351" s="51"/>
      <c r="S351" s="52"/>
      <c r="U351" s="29">
        <f t="shared" si="20"/>
        <v>0</v>
      </c>
      <c r="V351" s="39">
        <f t="shared" si="22"/>
        <v>0</v>
      </c>
      <c r="W351" s="28">
        <f t="shared" si="23"/>
        <v>0</v>
      </c>
    </row>
    <row r="352" spans="3:23" ht="12.75">
      <c r="C352" s="45"/>
      <c r="E352" s="86"/>
      <c r="F352" s="86"/>
      <c r="G352" s="86"/>
      <c r="H352" s="86"/>
      <c r="I352" s="86"/>
      <c r="J352" s="94"/>
      <c r="K352" s="94"/>
      <c r="L352" s="94"/>
      <c r="M352" s="94"/>
      <c r="N352" s="94"/>
      <c r="O352" s="50">
        <f t="shared" si="21"/>
      </c>
      <c r="P352" s="51"/>
      <c r="Q352" s="51"/>
      <c r="R352" s="51"/>
      <c r="S352" s="52"/>
      <c r="U352" s="29">
        <f t="shared" si="20"/>
        <v>0</v>
      </c>
      <c r="V352" s="39">
        <f t="shared" si="22"/>
        <v>0</v>
      </c>
      <c r="W352" s="28">
        <f t="shared" si="23"/>
        <v>0</v>
      </c>
    </row>
    <row r="353" spans="3:23" ht="12.75">
      <c r="C353" s="45"/>
      <c r="E353" s="86"/>
      <c r="F353" s="86"/>
      <c r="G353" s="86"/>
      <c r="H353" s="86"/>
      <c r="I353" s="86"/>
      <c r="J353" s="94"/>
      <c r="K353" s="94"/>
      <c r="L353" s="94"/>
      <c r="M353" s="94"/>
      <c r="N353" s="94"/>
      <c r="O353" s="50">
        <f t="shared" si="21"/>
      </c>
      <c r="P353" s="51"/>
      <c r="Q353" s="51"/>
      <c r="R353" s="51"/>
      <c r="S353" s="52"/>
      <c r="U353" s="29">
        <f aca="true" t="shared" si="24" ref="U353:U416">D353</f>
        <v>0</v>
      </c>
      <c r="V353" s="39">
        <f t="shared" si="22"/>
        <v>0</v>
      </c>
      <c r="W353" s="28">
        <f t="shared" si="23"/>
        <v>0</v>
      </c>
    </row>
    <row r="354" spans="3:23" ht="12.75">
      <c r="C354" s="45"/>
      <c r="E354" s="86"/>
      <c r="F354" s="86"/>
      <c r="G354" s="86"/>
      <c r="H354" s="86"/>
      <c r="I354" s="86"/>
      <c r="J354" s="94"/>
      <c r="K354" s="94"/>
      <c r="L354" s="94"/>
      <c r="M354" s="94"/>
      <c r="N354" s="94"/>
      <c r="O354" s="50">
        <f t="shared" si="21"/>
      </c>
      <c r="P354" s="51"/>
      <c r="Q354" s="51"/>
      <c r="R354" s="51"/>
      <c r="S354" s="52"/>
      <c r="U354" s="29">
        <f t="shared" si="24"/>
        <v>0</v>
      </c>
      <c r="V354" s="39">
        <f t="shared" si="22"/>
        <v>0</v>
      </c>
      <c r="W354" s="28">
        <f t="shared" si="23"/>
        <v>0</v>
      </c>
    </row>
    <row r="355" spans="3:23" ht="12.75">
      <c r="C355" s="45"/>
      <c r="E355" s="86"/>
      <c r="F355" s="86"/>
      <c r="G355" s="86"/>
      <c r="H355" s="86"/>
      <c r="I355" s="86"/>
      <c r="J355" s="94"/>
      <c r="K355" s="94"/>
      <c r="L355" s="94"/>
      <c r="M355" s="94"/>
      <c r="N355" s="94"/>
      <c r="O355" s="50">
        <f t="shared" si="21"/>
      </c>
      <c r="P355" s="51"/>
      <c r="Q355" s="51"/>
      <c r="R355" s="51"/>
      <c r="S355" s="52"/>
      <c r="U355" s="29">
        <f t="shared" si="24"/>
        <v>0</v>
      </c>
      <c r="V355" s="39">
        <f t="shared" si="22"/>
        <v>0</v>
      </c>
      <c r="W355" s="28">
        <f t="shared" si="23"/>
        <v>0</v>
      </c>
    </row>
    <row r="356" spans="3:23" ht="12.75">
      <c r="C356" s="45"/>
      <c r="E356" s="86"/>
      <c r="F356" s="86"/>
      <c r="G356" s="86"/>
      <c r="H356" s="86"/>
      <c r="I356" s="86"/>
      <c r="J356" s="94"/>
      <c r="K356" s="94"/>
      <c r="L356" s="94"/>
      <c r="M356" s="94"/>
      <c r="N356" s="94"/>
      <c r="O356" s="50">
        <f t="shared" si="21"/>
      </c>
      <c r="P356" s="51"/>
      <c r="Q356" s="51"/>
      <c r="R356" s="51"/>
      <c r="S356" s="52"/>
      <c r="U356" s="29">
        <f t="shared" si="24"/>
        <v>0</v>
      </c>
      <c r="V356" s="39">
        <f t="shared" si="22"/>
        <v>0</v>
      </c>
      <c r="W356" s="28">
        <f t="shared" si="23"/>
        <v>0</v>
      </c>
    </row>
    <row r="357" spans="3:23" ht="12.75">
      <c r="C357" s="45"/>
      <c r="E357" s="86"/>
      <c r="F357" s="86"/>
      <c r="G357" s="86"/>
      <c r="H357" s="86"/>
      <c r="I357" s="86"/>
      <c r="J357" s="94"/>
      <c r="K357" s="94"/>
      <c r="L357" s="94"/>
      <c r="M357" s="94"/>
      <c r="N357" s="94"/>
      <c r="O357" s="50">
        <f t="shared" si="21"/>
      </c>
      <c r="P357" s="51"/>
      <c r="Q357" s="51"/>
      <c r="R357" s="51"/>
      <c r="S357" s="52"/>
      <c r="U357" s="29">
        <f t="shared" si="24"/>
        <v>0</v>
      </c>
      <c r="V357" s="39">
        <f t="shared" si="22"/>
        <v>0</v>
      </c>
      <c r="W357" s="28">
        <f t="shared" si="23"/>
        <v>0</v>
      </c>
    </row>
    <row r="358" spans="3:23" ht="12.75">
      <c r="C358" s="45"/>
      <c r="E358" s="86"/>
      <c r="F358" s="86"/>
      <c r="G358" s="86"/>
      <c r="H358" s="86"/>
      <c r="I358" s="86"/>
      <c r="J358" s="94"/>
      <c r="K358" s="94"/>
      <c r="L358" s="94"/>
      <c r="M358" s="94"/>
      <c r="N358" s="94"/>
      <c r="O358" s="50">
        <f t="shared" si="21"/>
      </c>
      <c r="P358" s="51"/>
      <c r="Q358" s="51"/>
      <c r="R358" s="51"/>
      <c r="S358" s="52"/>
      <c r="U358" s="29">
        <f t="shared" si="24"/>
        <v>0</v>
      </c>
      <c r="V358" s="39">
        <f t="shared" si="22"/>
        <v>0</v>
      </c>
      <c r="W358" s="28">
        <f t="shared" si="23"/>
        <v>0</v>
      </c>
    </row>
    <row r="359" spans="3:23" ht="12.75">
      <c r="C359" s="45"/>
      <c r="E359" s="86"/>
      <c r="F359" s="86"/>
      <c r="G359" s="86"/>
      <c r="H359" s="86"/>
      <c r="I359" s="86"/>
      <c r="J359" s="94"/>
      <c r="K359" s="94"/>
      <c r="L359" s="94"/>
      <c r="M359" s="94"/>
      <c r="N359" s="94"/>
      <c r="O359" s="50">
        <f t="shared" si="21"/>
      </c>
      <c r="P359" s="51"/>
      <c r="Q359" s="51"/>
      <c r="R359" s="51"/>
      <c r="S359" s="52"/>
      <c r="U359" s="29">
        <f t="shared" si="24"/>
        <v>0</v>
      </c>
      <c r="V359" s="39">
        <f t="shared" si="22"/>
        <v>0</v>
      </c>
      <c r="W359" s="28">
        <f t="shared" si="23"/>
        <v>0</v>
      </c>
    </row>
    <row r="360" spans="3:23" ht="12.75">
      <c r="C360" s="45"/>
      <c r="E360" s="86"/>
      <c r="F360" s="86"/>
      <c r="G360" s="86"/>
      <c r="H360" s="86"/>
      <c r="I360" s="86"/>
      <c r="J360" s="94"/>
      <c r="K360" s="94"/>
      <c r="L360" s="94"/>
      <c r="M360" s="94"/>
      <c r="N360" s="94"/>
      <c r="O360" s="50">
        <f t="shared" si="21"/>
      </c>
      <c r="P360" s="51"/>
      <c r="Q360" s="51"/>
      <c r="R360" s="51"/>
      <c r="S360" s="52"/>
      <c r="U360" s="29">
        <f t="shared" si="24"/>
        <v>0</v>
      </c>
      <c r="V360" s="39">
        <f t="shared" si="22"/>
        <v>0</v>
      </c>
      <c r="W360" s="28">
        <f t="shared" si="23"/>
        <v>0</v>
      </c>
    </row>
    <row r="361" spans="3:23" ht="12.75">
      <c r="C361" s="45"/>
      <c r="E361" s="86"/>
      <c r="F361" s="86"/>
      <c r="G361" s="86"/>
      <c r="H361" s="86"/>
      <c r="I361" s="86"/>
      <c r="J361" s="94"/>
      <c r="K361" s="94"/>
      <c r="L361" s="94"/>
      <c r="M361" s="94"/>
      <c r="N361" s="94"/>
      <c r="O361" s="50">
        <f t="shared" si="21"/>
      </c>
      <c r="P361" s="51"/>
      <c r="Q361" s="51"/>
      <c r="R361" s="51"/>
      <c r="S361" s="52"/>
      <c r="U361" s="29">
        <f t="shared" si="24"/>
        <v>0</v>
      </c>
      <c r="V361" s="39">
        <f t="shared" si="22"/>
        <v>0</v>
      </c>
      <c r="W361" s="28">
        <f t="shared" si="23"/>
        <v>0</v>
      </c>
    </row>
    <row r="362" spans="3:23" ht="12.75">
      <c r="C362" s="45"/>
      <c r="E362" s="86"/>
      <c r="F362" s="86"/>
      <c r="G362" s="86"/>
      <c r="H362" s="86"/>
      <c r="I362" s="86"/>
      <c r="J362" s="94"/>
      <c r="K362" s="94"/>
      <c r="L362" s="94"/>
      <c r="M362" s="94"/>
      <c r="N362" s="94"/>
      <c r="O362" s="50">
        <f t="shared" si="21"/>
      </c>
      <c r="P362" s="51"/>
      <c r="Q362" s="51"/>
      <c r="R362" s="51"/>
      <c r="S362" s="52"/>
      <c r="U362" s="29">
        <f t="shared" si="24"/>
        <v>0</v>
      </c>
      <c r="V362" s="39">
        <f t="shared" si="22"/>
        <v>0</v>
      </c>
      <c r="W362" s="28">
        <f t="shared" si="23"/>
        <v>0</v>
      </c>
    </row>
    <row r="363" spans="3:23" ht="12.75">
      <c r="C363" s="45"/>
      <c r="E363" s="86"/>
      <c r="F363" s="86"/>
      <c r="G363" s="86"/>
      <c r="H363" s="86"/>
      <c r="I363" s="86"/>
      <c r="J363" s="94"/>
      <c r="K363" s="94"/>
      <c r="L363" s="94"/>
      <c r="M363" s="94"/>
      <c r="N363" s="94"/>
      <c r="O363" s="50">
        <f t="shared" si="21"/>
      </c>
      <c r="P363" s="51"/>
      <c r="Q363" s="51"/>
      <c r="R363" s="51"/>
      <c r="S363" s="52"/>
      <c r="U363" s="29">
        <f t="shared" si="24"/>
        <v>0</v>
      </c>
      <c r="V363" s="39">
        <f t="shared" si="22"/>
        <v>0</v>
      </c>
      <c r="W363" s="28">
        <f t="shared" si="23"/>
        <v>0</v>
      </c>
    </row>
    <row r="364" spans="3:23" ht="12.75">
      <c r="C364" s="45"/>
      <c r="E364" s="86"/>
      <c r="F364" s="86"/>
      <c r="G364" s="86"/>
      <c r="H364" s="86"/>
      <c r="I364" s="86"/>
      <c r="J364" s="94"/>
      <c r="K364" s="94"/>
      <c r="L364" s="94"/>
      <c r="M364" s="94"/>
      <c r="N364" s="94"/>
      <c r="O364" s="50">
        <f t="shared" si="21"/>
      </c>
      <c r="P364" s="51"/>
      <c r="Q364" s="51"/>
      <c r="R364" s="51"/>
      <c r="S364" s="52"/>
      <c r="U364" s="29">
        <f t="shared" si="24"/>
        <v>0</v>
      </c>
      <c r="V364" s="39">
        <f t="shared" si="22"/>
        <v>0</v>
      </c>
      <c r="W364" s="28">
        <f t="shared" si="23"/>
        <v>0</v>
      </c>
    </row>
    <row r="365" spans="3:23" ht="12.75">
      <c r="C365" s="45"/>
      <c r="E365" s="86"/>
      <c r="F365" s="86"/>
      <c r="G365" s="86"/>
      <c r="H365" s="86"/>
      <c r="I365" s="86"/>
      <c r="J365" s="94"/>
      <c r="K365" s="94"/>
      <c r="L365" s="94"/>
      <c r="M365" s="94"/>
      <c r="N365" s="94"/>
      <c r="O365" s="50">
        <f t="shared" si="21"/>
      </c>
      <c r="P365" s="51"/>
      <c r="Q365" s="51"/>
      <c r="R365" s="51"/>
      <c r="S365" s="52"/>
      <c r="U365" s="29">
        <f t="shared" si="24"/>
        <v>0</v>
      </c>
      <c r="V365" s="39">
        <f t="shared" si="22"/>
        <v>0</v>
      </c>
      <c r="W365" s="28">
        <f t="shared" si="23"/>
        <v>0</v>
      </c>
    </row>
    <row r="366" spans="3:23" ht="12.75">
      <c r="C366" s="45"/>
      <c r="E366" s="86"/>
      <c r="F366" s="86"/>
      <c r="G366" s="86"/>
      <c r="H366" s="86"/>
      <c r="I366" s="86"/>
      <c r="J366" s="94"/>
      <c r="K366" s="94"/>
      <c r="L366" s="94"/>
      <c r="M366" s="94"/>
      <c r="N366" s="94"/>
      <c r="O366" s="50">
        <f t="shared" si="21"/>
      </c>
      <c r="P366" s="51"/>
      <c r="Q366" s="51"/>
      <c r="R366" s="51"/>
      <c r="S366" s="52"/>
      <c r="U366" s="29">
        <f t="shared" si="24"/>
        <v>0</v>
      </c>
      <c r="V366" s="39">
        <f t="shared" si="22"/>
        <v>0</v>
      </c>
      <c r="W366" s="28">
        <f t="shared" si="23"/>
        <v>0</v>
      </c>
    </row>
    <row r="367" spans="3:23" ht="12.75">
      <c r="C367" s="45"/>
      <c r="E367" s="86"/>
      <c r="F367" s="86"/>
      <c r="G367" s="86"/>
      <c r="H367" s="86"/>
      <c r="I367" s="86"/>
      <c r="J367" s="94"/>
      <c r="K367" s="94"/>
      <c r="L367" s="94"/>
      <c r="M367" s="94"/>
      <c r="N367" s="94"/>
      <c r="O367" s="50">
        <f t="shared" si="21"/>
      </c>
      <c r="P367" s="51"/>
      <c r="Q367" s="51"/>
      <c r="R367" s="51"/>
      <c r="S367" s="52"/>
      <c r="U367" s="29">
        <f t="shared" si="24"/>
        <v>0</v>
      </c>
      <c r="V367" s="39">
        <f t="shared" si="22"/>
        <v>0</v>
      </c>
      <c r="W367" s="28">
        <f t="shared" si="23"/>
        <v>0</v>
      </c>
    </row>
    <row r="368" spans="3:23" ht="12.75">
      <c r="C368" s="45"/>
      <c r="E368" s="86"/>
      <c r="F368" s="86"/>
      <c r="G368" s="86"/>
      <c r="H368" s="86"/>
      <c r="I368" s="86"/>
      <c r="J368" s="94"/>
      <c r="K368" s="94"/>
      <c r="L368" s="94"/>
      <c r="M368" s="94"/>
      <c r="N368" s="94"/>
      <c r="O368" s="50">
        <f t="shared" si="21"/>
      </c>
      <c r="P368" s="51"/>
      <c r="Q368" s="51"/>
      <c r="R368" s="51"/>
      <c r="S368" s="52"/>
      <c r="U368" s="29">
        <f t="shared" si="24"/>
        <v>0</v>
      </c>
      <c r="V368" s="39">
        <f t="shared" si="22"/>
        <v>0</v>
      </c>
      <c r="W368" s="28">
        <f t="shared" si="23"/>
        <v>0</v>
      </c>
    </row>
    <row r="369" spans="3:23" ht="12.75">
      <c r="C369" s="45"/>
      <c r="E369" s="86"/>
      <c r="F369" s="86"/>
      <c r="G369" s="86"/>
      <c r="H369" s="86"/>
      <c r="I369" s="86"/>
      <c r="J369" s="94"/>
      <c r="K369" s="94"/>
      <c r="L369" s="94"/>
      <c r="M369" s="94"/>
      <c r="N369" s="94"/>
      <c r="O369" s="50">
        <f t="shared" si="21"/>
      </c>
      <c r="P369" s="51"/>
      <c r="Q369" s="51"/>
      <c r="R369" s="51"/>
      <c r="S369" s="52"/>
      <c r="U369" s="29">
        <f t="shared" si="24"/>
        <v>0</v>
      </c>
      <c r="V369" s="39">
        <f t="shared" si="22"/>
        <v>0</v>
      </c>
      <c r="W369" s="28">
        <f t="shared" si="23"/>
        <v>0</v>
      </c>
    </row>
    <row r="370" spans="3:23" ht="12.75">
      <c r="C370" s="45"/>
      <c r="E370" s="86"/>
      <c r="F370" s="86"/>
      <c r="G370" s="86"/>
      <c r="H370" s="86"/>
      <c r="I370" s="86"/>
      <c r="J370" s="94"/>
      <c r="K370" s="94"/>
      <c r="L370" s="94"/>
      <c r="M370" s="94"/>
      <c r="N370" s="94"/>
      <c r="O370" s="50">
        <f t="shared" si="21"/>
      </c>
      <c r="P370" s="51"/>
      <c r="Q370" s="51"/>
      <c r="R370" s="51"/>
      <c r="S370" s="52"/>
      <c r="U370" s="29">
        <f t="shared" si="24"/>
        <v>0</v>
      </c>
      <c r="V370" s="39">
        <f t="shared" si="22"/>
        <v>0</v>
      </c>
      <c r="W370" s="28">
        <f t="shared" si="23"/>
        <v>0</v>
      </c>
    </row>
    <row r="371" spans="3:23" ht="12.75">
      <c r="C371" s="45"/>
      <c r="E371" s="86"/>
      <c r="F371" s="86"/>
      <c r="G371" s="86"/>
      <c r="H371" s="86"/>
      <c r="I371" s="86"/>
      <c r="J371" s="94"/>
      <c r="K371" s="94"/>
      <c r="L371" s="94"/>
      <c r="M371" s="94"/>
      <c r="N371" s="94"/>
      <c r="O371" s="50">
        <f t="shared" si="21"/>
      </c>
      <c r="P371" s="51"/>
      <c r="Q371" s="51"/>
      <c r="R371" s="51"/>
      <c r="S371" s="52"/>
      <c r="U371" s="29">
        <f t="shared" si="24"/>
        <v>0</v>
      </c>
      <c r="V371" s="39">
        <f t="shared" si="22"/>
        <v>0</v>
      </c>
      <c r="W371" s="28">
        <f t="shared" si="23"/>
        <v>0</v>
      </c>
    </row>
    <row r="372" spans="3:23" ht="12.75">
      <c r="C372" s="45"/>
      <c r="E372" s="86"/>
      <c r="F372" s="86"/>
      <c r="G372" s="86"/>
      <c r="H372" s="86"/>
      <c r="I372" s="86"/>
      <c r="J372" s="94"/>
      <c r="K372" s="94"/>
      <c r="L372" s="94"/>
      <c r="M372" s="94"/>
      <c r="N372" s="94"/>
      <c r="O372" s="50">
        <f t="shared" si="21"/>
      </c>
      <c r="P372" s="51"/>
      <c r="Q372" s="51"/>
      <c r="R372" s="51"/>
      <c r="S372" s="52"/>
      <c r="U372" s="29">
        <f t="shared" si="24"/>
        <v>0</v>
      </c>
      <c r="V372" s="39">
        <f t="shared" si="22"/>
        <v>0</v>
      </c>
      <c r="W372" s="28">
        <f t="shared" si="23"/>
        <v>0</v>
      </c>
    </row>
    <row r="373" spans="3:23" ht="12.75">
      <c r="C373" s="45"/>
      <c r="E373" s="86"/>
      <c r="F373" s="86"/>
      <c r="G373" s="86"/>
      <c r="H373" s="86"/>
      <c r="I373" s="86"/>
      <c r="J373" s="94"/>
      <c r="K373" s="94"/>
      <c r="L373" s="94"/>
      <c r="M373" s="94"/>
      <c r="N373" s="94"/>
      <c r="O373" s="50">
        <f t="shared" si="21"/>
      </c>
      <c r="P373" s="51"/>
      <c r="Q373" s="51"/>
      <c r="R373" s="51"/>
      <c r="S373" s="52"/>
      <c r="U373" s="29">
        <f t="shared" si="24"/>
        <v>0</v>
      </c>
      <c r="V373" s="39">
        <f t="shared" si="22"/>
        <v>0</v>
      </c>
      <c r="W373" s="28">
        <f t="shared" si="23"/>
        <v>0</v>
      </c>
    </row>
    <row r="374" spans="3:23" ht="12.75">
      <c r="C374" s="45"/>
      <c r="E374" s="86"/>
      <c r="F374" s="86"/>
      <c r="G374" s="86"/>
      <c r="H374" s="86"/>
      <c r="I374" s="86"/>
      <c r="J374" s="94"/>
      <c r="K374" s="94"/>
      <c r="L374" s="94"/>
      <c r="M374" s="94"/>
      <c r="N374" s="94"/>
      <c r="O374" s="50">
        <f t="shared" si="21"/>
      </c>
      <c r="P374" s="51"/>
      <c r="Q374" s="51"/>
      <c r="R374" s="51"/>
      <c r="S374" s="52"/>
      <c r="U374" s="29">
        <f t="shared" si="24"/>
        <v>0</v>
      </c>
      <c r="V374" s="39">
        <f t="shared" si="22"/>
        <v>0</v>
      </c>
      <c r="W374" s="28">
        <f t="shared" si="23"/>
        <v>0</v>
      </c>
    </row>
    <row r="375" spans="3:23" ht="12.75">
      <c r="C375" s="45"/>
      <c r="E375" s="86"/>
      <c r="F375" s="86"/>
      <c r="G375" s="86"/>
      <c r="H375" s="86"/>
      <c r="I375" s="86"/>
      <c r="J375" s="94"/>
      <c r="K375" s="94"/>
      <c r="L375" s="94"/>
      <c r="M375" s="94"/>
      <c r="N375" s="94"/>
      <c r="O375" s="50">
        <f t="shared" si="21"/>
      </c>
      <c r="P375" s="51"/>
      <c r="Q375" s="51"/>
      <c r="R375" s="51"/>
      <c r="S375" s="52"/>
      <c r="U375" s="29">
        <f t="shared" si="24"/>
        <v>0</v>
      </c>
      <c r="V375" s="39">
        <f t="shared" si="22"/>
        <v>0</v>
      </c>
      <c r="W375" s="28">
        <f t="shared" si="23"/>
        <v>0</v>
      </c>
    </row>
    <row r="376" spans="3:23" ht="12.75">
      <c r="C376" s="45"/>
      <c r="E376" s="86"/>
      <c r="F376" s="86"/>
      <c r="G376" s="86"/>
      <c r="H376" s="86"/>
      <c r="I376" s="86"/>
      <c r="J376" s="94"/>
      <c r="K376" s="94"/>
      <c r="L376" s="94"/>
      <c r="M376" s="94"/>
      <c r="N376" s="94"/>
      <c r="O376" s="50">
        <f t="shared" si="21"/>
      </c>
      <c r="P376" s="51"/>
      <c r="Q376" s="51"/>
      <c r="R376" s="51"/>
      <c r="S376" s="52"/>
      <c r="U376" s="29">
        <f t="shared" si="24"/>
        <v>0</v>
      </c>
      <c r="V376" s="39">
        <f t="shared" si="22"/>
        <v>0</v>
      </c>
      <c r="W376" s="28">
        <f t="shared" si="23"/>
        <v>0</v>
      </c>
    </row>
    <row r="377" spans="3:23" ht="12.75">
      <c r="C377" s="45"/>
      <c r="E377" s="86"/>
      <c r="F377" s="86"/>
      <c r="G377" s="86"/>
      <c r="H377" s="86"/>
      <c r="I377" s="86"/>
      <c r="J377" s="94"/>
      <c r="K377" s="94"/>
      <c r="L377" s="94"/>
      <c r="M377" s="94"/>
      <c r="N377" s="94"/>
      <c r="O377" s="50">
        <f t="shared" si="21"/>
      </c>
      <c r="P377" s="51"/>
      <c r="Q377" s="51"/>
      <c r="R377" s="51"/>
      <c r="S377" s="52"/>
      <c r="U377" s="29">
        <f t="shared" si="24"/>
        <v>0</v>
      </c>
      <c r="V377" s="39">
        <f t="shared" si="22"/>
        <v>0</v>
      </c>
      <c r="W377" s="28">
        <f t="shared" si="23"/>
        <v>0</v>
      </c>
    </row>
    <row r="378" spans="3:23" ht="12.75">
      <c r="C378" s="45"/>
      <c r="E378" s="86"/>
      <c r="F378" s="86"/>
      <c r="G378" s="86"/>
      <c r="H378" s="86"/>
      <c r="I378" s="86"/>
      <c r="J378" s="94"/>
      <c r="K378" s="94"/>
      <c r="L378" s="94"/>
      <c r="M378" s="94"/>
      <c r="N378" s="94"/>
      <c r="O378" s="50">
        <f t="shared" si="21"/>
      </c>
      <c r="P378" s="51"/>
      <c r="Q378" s="51"/>
      <c r="R378" s="51"/>
      <c r="S378" s="52"/>
      <c r="U378" s="29">
        <f t="shared" si="24"/>
        <v>0</v>
      </c>
      <c r="V378" s="39">
        <f t="shared" si="22"/>
        <v>0</v>
      </c>
      <c r="W378" s="28">
        <f t="shared" si="23"/>
        <v>0</v>
      </c>
    </row>
    <row r="379" spans="3:23" ht="12.75">
      <c r="C379" s="45"/>
      <c r="E379" s="86"/>
      <c r="F379" s="86"/>
      <c r="G379" s="86"/>
      <c r="H379" s="86"/>
      <c r="I379" s="86"/>
      <c r="J379" s="94"/>
      <c r="K379" s="94"/>
      <c r="L379" s="94"/>
      <c r="M379" s="94"/>
      <c r="N379" s="94"/>
      <c r="O379" s="50">
        <f t="shared" si="21"/>
      </c>
      <c r="P379" s="51"/>
      <c r="Q379" s="51"/>
      <c r="R379" s="51"/>
      <c r="S379" s="52"/>
      <c r="U379" s="29">
        <f t="shared" si="24"/>
        <v>0</v>
      </c>
      <c r="V379" s="39">
        <f t="shared" si="22"/>
        <v>0</v>
      </c>
      <c r="W379" s="28">
        <f t="shared" si="23"/>
        <v>0</v>
      </c>
    </row>
    <row r="380" spans="3:23" ht="12.75">
      <c r="C380" s="45"/>
      <c r="E380" s="86"/>
      <c r="F380" s="86"/>
      <c r="G380" s="86"/>
      <c r="H380" s="86"/>
      <c r="I380" s="86"/>
      <c r="J380" s="94"/>
      <c r="K380" s="94"/>
      <c r="L380" s="94"/>
      <c r="M380" s="94"/>
      <c r="N380" s="94"/>
      <c r="O380" s="50">
        <f t="shared" si="21"/>
      </c>
      <c r="P380" s="51"/>
      <c r="Q380" s="51"/>
      <c r="R380" s="51"/>
      <c r="S380" s="52"/>
      <c r="U380" s="29">
        <f t="shared" si="24"/>
        <v>0</v>
      </c>
      <c r="V380" s="39">
        <f t="shared" si="22"/>
        <v>0</v>
      </c>
      <c r="W380" s="28">
        <f t="shared" si="23"/>
        <v>0</v>
      </c>
    </row>
    <row r="381" spans="3:23" ht="12.75">
      <c r="C381" s="45"/>
      <c r="E381" s="86"/>
      <c r="F381" s="86"/>
      <c r="G381" s="86"/>
      <c r="H381" s="86"/>
      <c r="I381" s="86"/>
      <c r="J381" s="94"/>
      <c r="K381" s="94"/>
      <c r="L381" s="94"/>
      <c r="M381" s="94"/>
      <c r="N381" s="94"/>
      <c r="O381" s="50">
        <f t="shared" si="21"/>
      </c>
      <c r="P381" s="51"/>
      <c r="Q381" s="51"/>
      <c r="R381" s="51"/>
      <c r="S381" s="52"/>
      <c r="U381" s="29">
        <f t="shared" si="24"/>
        <v>0</v>
      </c>
      <c r="V381" s="39">
        <f t="shared" si="22"/>
        <v>0</v>
      </c>
      <c r="W381" s="28">
        <f t="shared" si="23"/>
        <v>0</v>
      </c>
    </row>
    <row r="382" spans="3:23" ht="12.75">
      <c r="C382" s="45"/>
      <c r="E382" s="86"/>
      <c r="F382" s="86"/>
      <c r="G382" s="86"/>
      <c r="H382" s="86"/>
      <c r="I382" s="86"/>
      <c r="J382" s="94"/>
      <c r="K382" s="94"/>
      <c r="L382" s="94"/>
      <c r="M382" s="94"/>
      <c r="N382" s="94"/>
      <c r="O382" s="50">
        <f t="shared" si="21"/>
      </c>
      <c r="P382" s="51"/>
      <c r="Q382" s="51"/>
      <c r="R382" s="51"/>
      <c r="S382" s="52"/>
      <c r="U382" s="29">
        <f t="shared" si="24"/>
        <v>0</v>
      </c>
      <c r="V382" s="39">
        <f t="shared" si="22"/>
        <v>0</v>
      </c>
      <c r="W382" s="28">
        <f t="shared" si="23"/>
        <v>0</v>
      </c>
    </row>
    <row r="383" spans="3:23" ht="12.75">
      <c r="C383" s="45"/>
      <c r="E383" s="86"/>
      <c r="F383" s="86"/>
      <c r="G383" s="86"/>
      <c r="H383" s="86"/>
      <c r="I383" s="86"/>
      <c r="J383" s="94"/>
      <c r="K383" s="94"/>
      <c r="L383" s="94"/>
      <c r="M383" s="94"/>
      <c r="N383" s="94"/>
      <c r="O383" s="50">
        <f t="shared" si="21"/>
      </c>
      <c r="P383" s="51"/>
      <c r="Q383" s="51"/>
      <c r="R383" s="51"/>
      <c r="S383" s="52"/>
      <c r="U383" s="29">
        <f t="shared" si="24"/>
        <v>0</v>
      </c>
      <c r="V383" s="39">
        <f t="shared" si="22"/>
        <v>0</v>
      </c>
      <c r="W383" s="28">
        <f t="shared" si="23"/>
        <v>0</v>
      </c>
    </row>
    <row r="384" spans="3:23" ht="12.75">
      <c r="C384" s="45"/>
      <c r="E384" s="86"/>
      <c r="F384" s="86"/>
      <c r="G384" s="86"/>
      <c r="H384" s="86"/>
      <c r="I384" s="86"/>
      <c r="J384" s="94"/>
      <c r="K384" s="94"/>
      <c r="L384" s="94"/>
      <c r="M384" s="94"/>
      <c r="N384" s="94"/>
      <c r="O384" s="50">
        <f t="shared" si="21"/>
      </c>
      <c r="P384" s="51"/>
      <c r="Q384" s="51"/>
      <c r="R384" s="51"/>
      <c r="S384" s="52"/>
      <c r="U384" s="29">
        <f t="shared" si="24"/>
        <v>0</v>
      </c>
      <c r="V384" s="39">
        <f t="shared" si="22"/>
        <v>0</v>
      </c>
      <c r="W384" s="28">
        <f t="shared" si="23"/>
        <v>0</v>
      </c>
    </row>
    <row r="385" spans="3:23" ht="12.75">
      <c r="C385" s="45"/>
      <c r="E385" s="86"/>
      <c r="F385" s="86"/>
      <c r="G385" s="86"/>
      <c r="H385" s="86"/>
      <c r="I385" s="86"/>
      <c r="J385" s="94"/>
      <c r="K385" s="94"/>
      <c r="L385" s="94"/>
      <c r="M385" s="94"/>
      <c r="N385" s="94"/>
      <c r="O385" s="50">
        <f t="shared" si="21"/>
      </c>
      <c r="P385" s="51"/>
      <c r="Q385" s="51"/>
      <c r="R385" s="51"/>
      <c r="S385" s="52"/>
      <c r="U385" s="29">
        <f t="shared" si="24"/>
        <v>0</v>
      </c>
      <c r="V385" s="39">
        <f t="shared" si="22"/>
        <v>0</v>
      </c>
      <c r="W385" s="28">
        <f t="shared" si="23"/>
        <v>0</v>
      </c>
    </row>
    <row r="386" spans="3:23" ht="12.75">
      <c r="C386" s="45"/>
      <c r="E386" s="86"/>
      <c r="F386" s="86"/>
      <c r="G386" s="86"/>
      <c r="H386" s="86"/>
      <c r="I386" s="86"/>
      <c r="J386" s="94"/>
      <c r="K386" s="94"/>
      <c r="L386" s="94"/>
      <c r="M386" s="94"/>
      <c r="N386" s="94"/>
      <c r="O386" s="50">
        <f t="shared" si="21"/>
      </c>
      <c r="P386" s="51"/>
      <c r="Q386" s="51"/>
      <c r="R386" s="51"/>
      <c r="S386" s="52"/>
      <c r="U386" s="29">
        <f t="shared" si="24"/>
        <v>0</v>
      </c>
      <c r="V386" s="39">
        <f t="shared" si="22"/>
        <v>0</v>
      </c>
      <c r="W386" s="28">
        <f t="shared" si="23"/>
        <v>0</v>
      </c>
    </row>
    <row r="387" spans="3:23" ht="12.75">
      <c r="C387" s="45"/>
      <c r="E387" s="86"/>
      <c r="F387" s="86"/>
      <c r="G387" s="86"/>
      <c r="H387" s="86"/>
      <c r="I387" s="86"/>
      <c r="J387" s="94"/>
      <c r="K387" s="94"/>
      <c r="L387" s="94"/>
      <c r="M387" s="94"/>
      <c r="N387" s="94"/>
      <c r="O387" s="50">
        <f t="shared" si="21"/>
      </c>
      <c r="P387" s="51"/>
      <c r="Q387" s="51"/>
      <c r="R387" s="51"/>
      <c r="S387" s="52"/>
      <c r="U387" s="29">
        <f t="shared" si="24"/>
        <v>0</v>
      </c>
      <c r="V387" s="39">
        <f t="shared" si="22"/>
        <v>0</v>
      </c>
      <c r="W387" s="28">
        <f t="shared" si="23"/>
        <v>0</v>
      </c>
    </row>
    <row r="388" spans="3:23" ht="12.75">
      <c r="C388" s="45"/>
      <c r="E388" s="86"/>
      <c r="F388" s="86"/>
      <c r="G388" s="86"/>
      <c r="H388" s="86"/>
      <c r="I388" s="86"/>
      <c r="J388" s="94"/>
      <c r="K388" s="94"/>
      <c r="L388" s="94"/>
      <c r="M388" s="94"/>
      <c r="N388" s="94"/>
      <c r="O388" s="50">
        <f t="shared" si="21"/>
      </c>
      <c r="P388" s="51"/>
      <c r="Q388" s="51"/>
      <c r="R388" s="51"/>
      <c r="S388" s="52"/>
      <c r="U388" s="29">
        <f t="shared" si="24"/>
        <v>0</v>
      </c>
      <c r="V388" s="39">
        <f t="shared" si="22"/>
        <v>0</v>
      </c>
      <c r="W388" s="28">
        <f t="shared" si="23"/>
        <v>0</v>
      </c>
    </row>
    <row r="389" spans="3:23" ht="12.75">
      <c r="C389" s="45"/>
      <c r="E389" s="86"/>
      <c r="F389" s="86"/>
      <c r="G389" s="86"/>
      <c r="H389" s="86"/>
      <c r="I389" s="86"/>
      <c r="J389" s="94"/>
      <c r="K389" s="94"/>
      <c r="L389" s="94"/>
      <c r="M389" s="94"/>
      <c r="N389" s="94"/>
      <c r="O389" s="50">
        <f aca="true" t="shared" si="25" ref="O389:O452">IF(AND(E389="",J389=""),"",O388+E389-J389)</f>
      </c>
      <c r="P389" s="51"/>
      <c r="Q389" s="51"/>
      <c r="R389" s="51"/>
      <c r="S389" s="52"/>
      <c r="U389" s="29">
        <f t="shared" si="24"/>
        <v>0</v>
      </c>
      <c r="V389" s="39">
        <f t="shared" si="22"/>
        <v>0</v>
      </c>
      <c r="W389" s="28">
        <f t="shared" si="23"/>
        <v>0</v>
      </c>
    </row>
    <row r="390" spans="3:23" ht="12.75">
      <c r="C390" s="45"/>
      <c r="E390" s="86"/>
      <c r="F390" s="86"/>
      <c r="G390" s="86"/>
      <c r="H390" s="86"/>
      <c r="I390" s="86"/>
      <c r="J390" s="94"/>
      <c r="K390" s="94"/>
      <c r="L390" s="94"/>
      <c r="M390" s="94"/>
      <c r="N390" s="94"/>
      <c r="O390" s="50">
        <f t="shared" si="25"/>
      </c>
      <c r="P390" s="51"/>
      <c r="Q390" s="51"/>
      <c r="R390" s="51"/>
      <c r="S390" s="52"/>
      <c r="U390" s="29">
        <f t="shared" si="24"/>
        <v>0</v>
      </c>
      <c r="V390" s="39">
        <f t="shared" si="22"/>
        <v>0</v>
      </c>
      <c r="W390" s="28">
        <f t="shared" si="23"/>
        <v>0</v>
      </c>
    </row>
    <row r="391" spans="3:23" ht="12.75">
      <c r="C391" s="45"/>
      <c r="E391" s="86"/>
      <c r="F391" s="86"/>
      <c r="G391" s="86"/>
      <c r="H391" s="86"/>
      <c r="I391" s="86"/>
      <c r="J391" s="94"/>
      <c r="K391" s="94"/>
      <c r="L391" s="94"/>
      <c r="M391" s="94"/>
      <c r="N391" s="94"/>
      <c r="O391" s="50">
        <f t="shared" si="25"/>
      </c>
      <c r="P391" s="51"/>
      <c r="Q391" s="51"/>
      <c r="R391" s="51"/>
      <c r="S391" s="52"/>
      <c r="U391" s="29">
        <f t="shared" si="24"/>
        <v>0</v>
      </c>
      <c r="V391" s="39">
        <f aca="true" t="shared" si="26" ref="V391:V454">COUNTIF(D$7:D$6679,U391)</f>
        <v>0</v>
      </c>
      <c r="W391" s="28">
        <f aca="true" t="shared" si="27" ref="W391:W454">SUMIF(D$7:D$6753,U391,J$7:N$6753)</f>
        <v>0</v>
      </c>
    </row>
    <row r="392" spans="3:23" ht="12.75">
      <c r="C392" s="45"/>
      <c r="E392" s="86"/>
      <c r="F392" s="86"/>
      <c r="G392" s="86"/>
      <c r="H392" s="86"/>
      <c r="I392" s="86"/>
      <c r="J392" s="94"/>
      <c r="K392" s="94"/>
      <c r="L392" s="94"/>
      <c r="M392" s="94"/>
      <c r="N392" s="94"/>
      <c r="O392" s="50">
        <f t="shared" si="25"/>
      </c>
      <c r="P392" s="51"/>
      <c r="Q392" s="51"/>
      <c r="R392" s="51"/>
      <c r="S392" s="52"/>
      <c r="U392" s="29">
        <f t="shared" si="24"/>
        <v>0</v>
      </c>
      <c r="V392" s="39">
        <f t="shared" si="26"/>
        <v>0</v>
      </c>
      <c r="W392" s="28">
        <f t="shared" si="27"/>
        <v>0</v>
      </c>
    </row>
    <row r="393" spans="3:23" ht="12.75">
      <c r="C393" s="45"/>
      <c r="E393" s="86"/>
      <c r="F393" s="86"/>
      <c r="G393" s="86"/>
      <c r="H393" s="86"/>
      <c r="I393" s="86"/>
      <c r="J393" s="94"/>
      <c r="K393" s="94"/>
      <c r="L393" s="94"/>
      <c r="M393" s="94"/>
      <c r="N393" s="94"/>
      <c r="O393" s="50">
        <f t="shared" si="25"/>
      </c>
      <c r="P393" s="51"/>
      <c r="Q393" s="51"/>
      <c r="R393" s="51"/>
      <c r="S393" s="52"/>
      <c r="U393" s="29">
        <f t="shared" si="24"/>
        <v>0</v>
      </c>
      <c r="V393" s="39">
        <f t="shared" si="26"/>
        <v>0</v>
      </c>
      <c r="W393" s="28">
        <f t="shared" si="27"/>
        <v>0</v>
      </c>
    </row>
    <row r="394" spans="3:23" ht="12.75">
      <c r="C394" s="45"/>
      <c r="E394" s="86"/>
      <c r="F394" s="86"/>
      <c r="G394" s="86"/>
      <c r="H394" s="86"/>
      <c r="I394" s="86"/>
      <c r="J394" s="94"/>
      <c r="K394" s="94"/>
      <c r="L394" s="94"/>
      <c r="M394" s="94"/>
      <c r="N394" s="94"/>
      <c r="O394" s="50">
        <f t="shared" si="25"/>
      </c>
      <c r="P394" s="51"/>
      <c r="Q394" s="51"/>
      <c r="R394" s="51"/>
      <c r="S394" s="52"/>
      <c r="U394" s="29">
        <f t="shared" si="24"/>
        <v>0</v>
      </c>
      <c r="V394" s="39">
        <f t="shared" si="26"/>
        <v>0</v>
      </c>
      <c r="W394" s="28">
        <f t="shared" si="27"/>
        <v>0</v>
      </c>
    </row>
    <row r="395" spans="3:23" ht="12.75">
      <c r="C395" s="45"/>
      <c r="E395" s="86"/>
      <c r="F395" s="86"/>
      <c r="G395" s="86"/>
      <c r="H395" s="86"/>
      <c r="I395" s="86"/>
      <c r="J395" s="94"/>
      <c r="K395" s="94"/>
      <c r="L395" s="94"/>
      <c r="M395" s="94"/>
      <c r="N395" s="94"/>
      <c r="O395" s="50">
        <f t="shared" si="25"/>
      </c>
      <c r="P395" s="51"/>
      <c r="Q395" s="51"/>
      <c r="R395" s="51"/>
      <c r="S395" s="52"/>
      <c r="U395" s="29">
        <f t="shared" si="24"/>
        <v>0</v>
      </c>
      <c r="V395" s="39">
        <f t="shared" si="26"/>
        <v>0</v>
      </c>
      <c r="W395" s="28">
        <f t="shared" si="27"/>
        <v>0</v>
      </c>
    </row>
    <row r="396" spans="3:23" ht="12.75">
      <c r="C396" s="45"/>
      <c r="E396" s="86"/>
      <c r="F396" s="86"/>
      <c r="G396" s="86"/>
      <c r="H396" s="86"/>
      <c r="I396" s="86"/>
      <c r="J396" s="94"/>
      <c r="K396" s="94"/>
      <c r="L396" s="94"/>
      <c r="M396" s="94"/>
      <c r="N396" s="94"/>
      <c r="O396" s="50">
        <f t="shared" si="25"/>
      </c>
      <c r="P396" s="51"/>
      <c r="Q396" s="51"/>
      <c r="R396" s="51"/>
      <c r="S396" s="52"/>
      <c r="U396" s="29">
        <f t="shared" si="24"/>
        <v>0</v>
      </c>
      <c r="V396" s="39">
        <f t="shared" si="26"/>
        <v>0</v>
      </c>
      <c r="W396" s="28">
        <f t="shared" si="27"/>
        <v>0</v>
      </c>
    </row>
    <row r="397" spans="3:23" ht="12.75">
      <c r="C397" s="45"/>
      <c r="E397" s="86"/>
      <c r="F397" s="86"/>
      <c r="G397" s="86"/>
      <c r="H397" s="86"/>
      <c r="I397" s="86"/>
      <c r="J397" s="94"/>
      <c r="K397" s="94"/>
      <c r="L397" s="94"/>
      <c r="M397" s="94"/>
      <c r="N397" s="94"/>
      <c r="O397" s="50">
        <f t="shared" si="25"/>
      </c>
      <c r="P397" s="51"/>
      <c r="Q397" s="51"/>
      <c r="R397" s="51"/>
      <c r="S397" s="52"/>
      <c r="U397" s="29">
        <f t="shared" si="24"/>
        <v>0</v>
      </c>
      <c r="V397" s="39">
        <f t="shared" si="26"/>
        <v>0</v>
      </c>
      <c r="W397" s="28">
        <f t="shared" si="27"/>
        <v>0</v>
      </c>
    </row>
    <row r="398" spans="3:23" ht="12.75">
      <c r="C398" s="45"/>
      <c r="E398" s="86"/>
      <c r="F398" s="86"/>
      <c r="G398" s="86"/>
      <c r="H398" s="86"/>
      <c r="I398" s="86"/>
      <c r="J398" s="94"/>
      <c r="K398" s="94"/>
      <c r="L398" s="94"/>
      <c r="M398" s="94"/>
      <c r="N398" s="94"/>
      <c r="O398" s="50">
        <f t="shared" si="25"/>
      </c>
      <c r="P398" s="51"/>
      <c r="Q398" s="51"/>
      <c r="R398" s="51"/>
      <c r="S398" s="52"/>
      <c r="U398" s="29">
        <f t="shared" si="24"/>
        <v>0</v>
      </c>
      <c r="V398" s="39">
        <f t="shared" si="26"/>
        <v>0</v>
      </c>
      <c r="W398" s="28">
        <f t="shared" si="27"/>
        <v>0</v>
      </c>
    </row>
    <row r="399" spans="3:23" ht="12.75">
      <c r="C399" s="45"/>
      <c r="E399" s="86"/>
      <c r="F399" s="86"/>
      <c r="G399" s="86"/>
      <c r="H399" s="86"/>
      <c r="I399" s="86"/>
      <c r="J399" s="94"/>
      <c r="K399" s="94"/>
      <c r="L399" s="94"/>
      <c r="M399" s="94"/>
      <c r="N399" s="94"/>
      <c r="O399" s="50">
        <f t="shared" si="25"/>
      </c>
      <c r="P399" s="51"/>
      <c r="Q399" s="51"/>
      <c r="R399" s="51"/>
      <c r="S399" s="52"/>
      <c r="U399" s="29">
        <f t="shared" si="24"/>
        <v>0</v>
      </c>
      <c r="V399" s="39">
        <f t="shared" si="26"/>
        <v>0</v>
      </c>
      <c r="W399" s="28">
        <f t="shared" si="27"/>
        <v>0</v>
      </c>
    </row>
    <row r="400" spans="3:23" ht="12.75">
      <c r="C400" s="45"/>
      <c r="E400" s="86"/>
      <c r="F400" s="86"/>
      <c r="G400" s="86"/>
      <c r="H400" s="86"/>
      <c r="I400" s="86"/>
      <c r="J400" s="94"/>
      <c r="K400" s="94"/>
      <c r="L400" s="94"/>
      <c r="M400" s="94"/>
      <c r="N400" s="94"/>
      <c r="O400" s="50">
        <f t="shared" si="25"/>
      </c>
      <c r="P400" s="51"/>
      <c r="Q400" s="51"/>
      <c r="R400" s="51"/>
      <c r="S400" s="52"/>
      <c r="U400" s="29">
        <f t="shared" si="24"/>
        <v>0</v>
      </c>
      <c r="V400" s="39">
        <f t="shared" si="26"/>
        <v>0</v>
      </c>
      <c r="W400" s="28">
        <f t="shared" si="27"/>
        <v>0</v>
      </c>
    </row>
    <row r="401" spans="3:23" ht="12.75">
      <c r="C401" s="45"/>
      <c r="E401" s="86"/>
      <c r="F401" s="86"/>
      <c r="G401" s="86"/>
      <c r="H401" s="86"/>
      <c r="I401" s="86"/>
      <c r="J401" s="94"/>
      <c r="K401" s="94"/>
      <c r="L401" s="94"/>
      <c r="M401" s="94"/>
      <c r="N401" s="94"/>
      <c r="O401" s="50">
        <f t="shared" si="25"/>
      </c>
      <c r="P401" s="51"/>
      <c r="Q401" s="51"/>
      <c r="R401" s="51"/>
      <c r="S401" s="52"/>
      <c r="U401" s="29">
        <f t="shared" si="24"/>
        <v>0</v>
      </c>
      <c r="V401" s="39">
        <f t="shared" si="26"/>
        <v>0</v>
      </c>
      <c r="W401" s="28">
        <f t="shared" si="27"/>
        <v>0</v>
      </c>
    </row>
    <row r="402" spans="3:23" ht="12.75">
      <c r="C402" s="45"/>
      <c r="E402" s="86"/>
      <c r="F402" s="86"/>
      <c r="G402" s="86"/>
      <c r="H402" s="86"/>
      <c r="I402" s="86"/>
      <c r="J402" s="94"/>
      <c r="K402" s="94"/>
      <c r="L402" s="94"/>
      <c r="M402" s="94"/>
      <c r="N402" s="94"/>
      <c r="O402" s="50">
        <f t="shared" si="25"/>
      </c>
      <c r="P402" s="51"/>
      <c r="Q402" s="51"/>
      <c r="R402" s="51"/>
      <c r="S402" s="52"/>
      <c r="U402" s="29">
        <f t="shared" si="24"/>
        <v>0</v>
      </c>
      <c r="V402" s="39">
        <f t="shared" si="26"/>
        <v>0</v>
      </c>
      <c r="W402" s="28">
        <f t="shared" si="27"/>
        <v>0</v>
      </c>
    </row>
    <row r="403" spans="3:23" ht="12.75">
      <c r="C403" s="45"/>
      <c r="E403" s="86"/>
      <c r="F403" s="86"/>
      <c r="G403" s="86"/>
      <c r="H403" s="86"/>
      <c r="I403" s="86"/>
      <c r="J403" s="94"/>
      <c r="K403" s="94"/>
      <c r="L403" s="94"/>
      <c r="M403" s="94"/>
      <c r="N403" s="94"/>
      <c r="O403" s="50">
        <f t="shared" si="25"/>
      </c>
      <c r="P403" s="51"/>
      <c r="Q403" s="51"/>
      <c r="R403" s="51"/>
      <c r="S403" s="52"/>
      <c r="U403" s="29">
        <f t="shared" si="24"/>
        <v>0</v>
      </c>
      <c r="V403" s="39">
        <f t="shared" si="26"/>
        <v>0</v>
      </c>
      <c r="W403" s="28">
        <f t="shared" si="27"/>
        <v>0</v>
      </c>
    </row>
    <row r="404" spans="3:23" ht="12.75">
      <c r="C404" s="45"/>
      <c r="E404" s="86"/>
      <c r="F404" s="86"/>
      <c r="G404" s="86"/>
      <c r="H404" s="86"/>
      <c r="I404" s="86"/>
      <c r="J404" s="94"/>
      <c r="K404" s="94"/>
      <c r="L404" s="94"/>
      <c r="M404" s="94"/>
      <c r="N404" s="94"/>
      <c r="O404" s="50">
        <f t="shared" si="25"/>
      </c>
      <c r="P404" s="51"/>
      <c r="Q404" s="51"/>
      <c r="R404" s="51"/>
      <c r="S404" s="52"/>
      <c r="U404" s="29">
        <f t="shared" si="24"/>
        <v>0</v>
      </c>
      <c r="V404" s="39">
        <f t="shared" si="26"/>
        <v>0</v>
      </c>
      <c r="W404" s="28">
        <f t="shared" si="27"/>
        <v>0</v>
      </c>
    </row>
    <row r="405" spans="3:23" ht="12.75">
      <c r="C405" s="45"/>
      <c r="E405" s="86"/>
      <c r="F405" s="86"/>
      <c r="G405" s="86"/>
      <c r="H405" s="86"/>
      <c r="I405" s="86"/>
      <c r="J405" s="94"/>
      <c r="K405" s="94"/>
      <c r="L405" s="94"/>
      <c r="M405" s="94"/>
      <c r="N405" s="94"/>
      <c r="O405" s="50">
        <f t="shared" si="25"/>
      </c>
      <c r="P405" s="51"/>
      <c r="Q405" s="51"/>
      <c r="R405" s="51"/>
      <c r="S405" s="52"/>
      <c r="U405" s="29">
        <f t="shared" si="24"/>
        <v>0</v>
      </c>
      <c r="V405" s="39">
        <f t="shared" si="26"/>
        <v>0</v>
      </c>
      <c r="W405" s="28">
        <f t="shared" si="27"/>
        <v>0</v>
      </c>
    </row>
    <row r="406" spans="3:23" ht="12.75">
      <c r="C406" s="45"/>
      <c r="E406" s="86"/>
      <c r="F406" s="86"/>
      <c r="G406" s="86"/>
      <c r="H406" s="86"/>
      <c r="I406" s="86"/>
      <c r="J406" s="94"/>
      <c r="K406" s="94"/>
      <c r="L406" s="94"/>
      <c r="M406" s="94"/>
      <c r="N406" s="94"/>
      <c r="O406" s="50">
        <f t="shared" si="25"/>
      </c>
      <c r="P406" s="51"/>
      <c r="Q406" s="51"/>
      <c r="R406" s="51"/>
      <c r="S406" s="52"/>
      <c r="U406" s="29">
        <f t="shared" si="24"/>
        <v>0</v>
      </c>
      <c r="V406" s="39">
        <f t="shared" si="26"/>
        <v>0</v>
      </c>
      <c r="W406" s="28">
        <f t="shared" si="27"/>
        <v>0</v>
      </c>
    </row>
    <row r="407" spans="3:23" ht="12.75">
      <c r="C407" s="45"/>
      <c r="E407" s="86"/>
      <c r="F407" s="86"/>
      <c r="G407" s="86"/>
      <c r="H407" s="86"/>
      <c r="I407" s="86"/>
      <c r="J407" s="94"/>
      <c r="K407" s="94"/>
      <c r="L407" s="94"/>
      <c r="M407" s="94"/>
      <c r="N407" s="94"/>
      <c r="O407" s="50">
        <f t="shared" si="25"/>
      </c>
      <c r="P407" s="51"/>
      <c r="Q407" s="51"/>
      <c r="R407" s="51"/>
      <c r="S407" s="52"/>
      <c r="U407" s="29">
        <f t="shared" si="24"/>
        <v>0</v>
      </c>
      <c r="V407" s="39">
        <f t="shared" si="26"/>
        <v>0</v>
      </c>
      <c r="W407" s="28">
        <f t="shared" si="27"/>
        <v>0</v>
      </c>
    </row>
    <row r="408" spans="3:23" ht="12.75">
      <c r="C408" s="45"/>
      <c r="E408" s="86"/>
      <c r="F408" s="86"/>
      <c r="G408" s="86"/>
      <c r="H408" s="86"/>
      <c r="I408" s="86"/>
      <c r="J408" s="94"/>
      <c r="K408" s="94"/>
      <c r="L408" s="94"/>
      <c r="M408" s="94"/>
      <c r="N408" s="94"/>
      <c r="O408" s="50">
        <f t="shared" si="25"/>
      </c>
      <c r="P408" s="51"/>
      <c r="Q408" s="51"/>
      <c r="R408" s="51"/>
      <c r="S408" s="52"/>
      <c r="U408" s="29">
        <f t="shared" si="24"/>
        <v>0</v>
      </c>
      <c r="V408" s="39">
        <f t="shared" si="26"/>
        <v>0</v>
      </c>
      <c r="W408" s="28">
        <f t="shared" si="27"/>
        <v>0</v>
      </c>
    </row>
    <row r="409" spans="3:23" ht="12.75">
      <c r="C409" s="45"/>
      <c r="E409" s="86"/>
      <c r="F409" s="86"/>
      <c r="G409" s="86"/>
      <c r="H409" s="86"/>
      <c r="I409" s="86"/>
      <c r="J409" s="94"/>
      <c r="K409" s="94"/>
      <c r="L409" s="94"/>
      <c r="M409" s="94"/>
      <c r="N409" s="94"/>
      <c r="O409" s="50">
        <f t="shared" si="25"/>
      </c>
      <c r="P409" s="51"/>
      <c r="Q409" s="51"/>
      <c r="R409" s="51"/>
      <c r="S409" s="52"/>
      <c r="U409" s="29">
        <f t="shared" si="24"/>
        <v>0</v>
      </c>
      <c r="V409" s="39">
        <f t="shared" si="26"/>
        <v>0</v>
      </c>
      <c r="W409" s="28">
        <f t="shared" si="27"/>
        <v>0</v>
      </c>
    </row>
    <row r="410" spans="3:23" ht="12.75">
      <c r="C410" s="45"/>
      <c r="E410" s="86"/>
      <c r="F410" s="86"/>
      <c r="G410" s="86"/>
      <c r="H410" s="86"/>
      <c r="I410" s="86"/>
      <c r="J410" s="94"/>
      <c r="K410" s="94"/>
      <c r="L410" s="94"/>
      <c r="M410" s="94"/>
      <c r="N410" s="94"/>
      <c r="O410" s="50">
        <f t="shared" si="25"/>
      </c>
      <c r="P410" s="51"/>
      <c r="Q410" s="51"/>
      <c r="R410" s="51"/>
      <c r="S410" s="52"/>
      <c r="U410" s="29">
        <f t="shared" si="24"/>
        <v>0</v>
      </c>
      <c r="V410" s="39">
        <f t="shared" si="26"/>
        <v>0</v>
      </c>
      <c r="W410" s="28">
        <f t="shared" si="27"/>
        <v>0</v>
      </c>
    </row>
    <row r="411" spans="3:23" ht="12.75">
      <c r="C411" s="45"/>
      <c r="E411" s="86"/>
      <c r="F411" s="86"/>
      <c r="G411" s="86"/>
      <c r="H411" s="86"/>
      <c r="I411" s="86"/>
      <c r="J411" s="94"/>
      <c r="K411" s="94"/>
      <c r="L411" s="94"/>
      <c r="M411" s="94"/>
      <c r="N411" s="94"/>
      <c r="O411" s="50">
        <f t="shared" si="25"/>
      </c>
      <c r="P411" s="51"/>
      <c r="Q411" s="51"/>
      <c r="R411" s="51"/>
      <c r="S411" s="52"/>
      <c r="U411" s="29">
        <f t="shared" si="24"/>
        <v>0</v>
      </c>
      <c r="V411" s="39">
        <f t="shared" si="26"/>
        <v>0</v>
      </c>
      <c r="W411" s="28">
        <f t="shared" si="27"/>
        <v>0</v>
      </c>
    </row>
    <row r="412" spans="3:23" ht="12.75">
      <c r="C412" s="45"/>
      <c r="E412" s="86"/>
      <c r="F412" s="86"/>
      <c r="G412" s="86"/>
      <c r="H412" s="86"/>
      <c r="I412" s="86"/>
      <c r="J412" s="94"/>
      <c r="K412" s="94"/>
      <c r="L412" s="94"/>
      <c r="M412" s="94"/>
      <c r="N412" s="94"/>
      <c r="O412" s="50">
        <f t="shared" si="25"/>
      </c>
      <c r="P412" s="51"/>
      <c r="Q412" s="51"/>
      <c r="R412" s="51"/>
      <c r="S412" s="52"/>
      <c r="U412" s="29">
        <f t="shared" si="24"/>
        <v>0</v>
      </c>
      <c r="V412" s="39">
        <f t="shared" si="26"/>
        <v>0</v>
      </c>
      <c r="W412" s="28">
        <f t="shared" si="27"/>
        <v>0</v>
      </c>
    </row>
    <row r="413" spans="3:23" ht="12.75">
      <c r="C413" s="45"/>
      <c r="E413" s="86"/>
      <c r="F413" s="86"/>
      <c r="G413" s="86"/>
      <c r="H413" s="86"/>
      <c r="I413" s="86"/>
      <c r="J413" s="94"/>
      <c r="K413" s="94"/>
      <c r="L413" s="94"/>
      <c r="M413" s="94"/>
      <c r="N413" s="94"/>
      <c r="O413" s="50">
        <f t="shared" si="25"/>
      </c>
      <c r="P413" s="51"/>
      <c r="Q413" s="51"/>
      <c r="R413" s="51"/>
      <c r="S413" s="52"/>
      <c r="U413" s="29">
        <f t="shared" si="24"/>
        <v>0</v>
      </c>
      <c r="V413" s="39">
        <f t="shared" si="26"/>
        <v>0</v>
      </c>
      <c r="W413" s="28">
        <f t="shared" si="27"/>
        <v>0</v>
      </c>
    </row>
    <row r="414" spans="3:23" ht="12.75">
      <c r="C414" s="45"/>
      <c r="E414" s="86"/>
      <c r="F414" s="86"/>
      <c r="G414" s="86"/>
      <c r="H414" s="86"/>
      <c r="I414" s="86"/>
      <c r="J414" s="94"/>
      <c r="K414" s="94"/>
      <c r="L414" s="94"/>
      <c r="M414" s="94"/>
      <c r="N414" s="94"/>
      <c r="O414" s="50">
        <f t="shared" si="25"/>
      </c>
      <c r="P414" s="51"/>
      <c r="Q414" s="51"/>
      <c r="R414" s="51"/>
      <c r="S414" s="52"/>
      <c r="U414" s="29">
        <f t="shared" si="24"/>
        <v>0</v>
      </c>
      <c r="V414" s="39">
        <f t="shared" si="26"/>
        <v>0</v>
      </c>
      <c r="W414" s="28">
        <f t="shared" si="27"/>
        <v>0</v>
      </c>
    </row>
    <row r="415" spans="3:23" ht="12.75">
      <c r="C415" s="45"/>
      <c r="E415" s="86"/>
      <c r="F415" s="86"/>
      <c r="G415" s="86"/>
      <c r="H415" s="86"/>
      <c r="I415" s="86"/>
      <c r="J415" s="94"/>
      <c r="K415" s="94"/>
      <c r="L415" s="94"/>
      <c r="M415" s="94"/>
      <c r="N415" s="94"/>
      <c r="O415" s="50">
        <f t="shared" si="25"/>
      </c>
      <c r="P415" s="51"/>
      <c r="Q415" s="51"/>
      <c r="R415" s="51"/>
      <c r="S415" s="52"/>
      <c r="U415" s="29">
        <f t="shared" si="24"/>
        <v>0</v>
      </c>
      <c r="V415" s="39">
        <f t="shared" si="26"/>
        <v>0</v>
      </c>
      <c r="W415" s="28">
        <f t="shared" si="27"/>
        <v>0</v>
      </c>
    </row>
    <row r="416" spans="3:23" ht="12.75">
      <c r="C416" s="45"/>
      <c r="E416" s="86"/>
      <c r="F416" s="86"/>
      <c r="G416" s="86"/>
      <c r="H416" s="86"/>
      <c r="I416" s="86"/>
      <c r="J416" s="94"/>
      <c r="K416" s="94"/>
      <c r="L416" s="94"/>
      <c r="M416" s="94"/>
      <c r="N416" s="94"/>
      <c r="O416" s="50">
        <f t="shared" si="25"/>
      </c>
      <c r="P416" s="51"/>
      <c r="Q416" s="51"/>
      <c r="R416" s="51"/>
      <c r="S416" s="52"/>
      <c r="U416" s="29">
        <f t="shared" si="24"/>
        <v>0</v>
      </c>
      <c r="V416" s="39">
        <f t="shared" si="26"/>
        <v>0</v>
      </c>
      <c r="W416" s="28">
        <f t="shared" si="27"/>
        <v>0</v>
      </c>
    </row>
    <row r="417" spans="3:23" ht="12.75">
      <c r="C417" s="45"/>
      <c r="E417" s="86"/>
      <c r="F417" s="86"/>
      <c r="G417" s="86"/>
      <c r="H417" s="86"/>
      <c r="I417" s="86"/>
      <c r="J417" s="94"/>
      <c r="K417" s="94"/>
      <c r="L417" s="94"/>
      <c r="M417" s="94"/>
      <c r="N417" s="94"/>
      <c r="O417" s="50">
        <f t="shared" si="25"/>
      </c>
      <c r="P417" s="51"/>
      <c r="Q417" s="51"/>
      <c r="R417" s="51"/>
      <c r="S417" s="52"/>
      <c r="U417" s="29">
        <f aca="true" t="shared" si="28" ref="U417:U480">D417</f>
        <v>0</v>
      </c>
      <c r="V417" s="39">
        <f t="shared" si="26"/>
        <v>0</v>
      </c>
      <c r="W417" s="28">
        <f t="shared" si="27"/>
        <v>0</v>
      </c>
    </row>
    <row r="418" spans="3:23" ht="12.75">
      <c r="C418" s="45"/>
      <c r="E418" s="86"/>
      <c r="F418" s="86"/>
      <c r="G418" s="86"/>
      <c r="H418" s="86"/>
      <c r="I418" s="86"/>
      <c r="J418" s="94"/>
      <c r="K418" s="94"/>
      <c r="L418" s="94"/>
      <c r="M418" s="94"/>
      <c r="N418" s="94"/>
      <c r="O418" s="50">
        <f t="shared" si="25"/>
      </c>
      <c r="P418" s="51"/>
      <c r="Q418" s="51"/>
      <c r="R418" s="51"/>
      <c r="S418" s="52"/>
      <c r="U418" s="29">
        <f t="shared" si="28"/>
        <v>0</v>
      </c>
      <c r="V418" s="39">
        <f t="shared" si="26"/>
        <v>0</v>
      </c>
      <c r="W418" s="28">
        <f t="shared" si="27"/>
        <v>0</v>
      </c>
    </row>
    <row r="419" spans="3:23" ht="12.75">
      <c r="C419" s="45"/>
      <c r="E419" s="86"/>
      <c r="F419" s="86"/>
      <c r="G419" s="86"/>
      <c r="H419" s="86"/>
      <c r="I419" s="86"/>
      <c r="J419" s="94"/>
      <c r="K419" s="94"/>
      <c r="L419" s="94"/>
      <c r="M419" s="94"/>
      <c r="N419" s="94"/>
      <c r="O419" s="50">
        <f t="shared" si="25"/>
      </c>
      <c r="P419" s="51"/>
      <c r="Q419" s="51"/>
      <c r="R419" s="51"/>
      <c r="S419" s="52"/>
      <c r="U419" s="29">
        <f t="shared" si="28"/>
        <v>0</v>
      </c>
      <c r="V419" s="39">
        <f t="shared" si="26"/>
        <v>0</v>
      </c>
      <c r="W419" s="28">
        <f t="shared" si="27"/>
        <v>0</v>
      </c>
    </row>
    <row r="420" spans="3:23" ht="12.75">
      <c r="C420" s="45"/>
      <c r="E420" s="86"/>
      <c r="F420" s="86"/>
      <c r="G420" s="86"/>
      <c r="H420" s="86"/>
      <c r="I420" s="86"/>
      <c r="J420" s="94"/>
      <c r="K420" s="94"/>
      <c r="L420" s="94"/>
      <c r="M420" s="94"/>
      <c r="N420" s="94"/>
      <c r="O420" s="50">
        <f t="shared" si="25"/>
      </c>
      <c r="P420" s="51"/>
      <c r="Q420" s="51"/>
      <c r="R420" s="51"/>
      <c r="S420" s="52"/>
      <c r="U420" s="29">
        <f t="shared" si="28"/>
        <v>0</v>
      </c>
      <c r="V420" s="39">
        <f t="shared" si="26"/>
        <v>0</v>
      </c>
      <c r="W420" s="28">
        <f t="shared" si="27"/>
        <v>0</v>
      </c>
    </row>
    <row r="421" spans="3:23" ht="12.75">
      <c r="C421" s="45"/>
      <c r="E421" s="86"/>
      <c r="F421" s="86"/>
      <c r="G421" s="86"/>
      <c r="H421" s="86"/>
      <c r="I421" s="86"/>
      <c r="J421" s="94"/>
      <c r="K421" s="94"/>
      <c r="L421" s="94"/>
      <c r="M421" s="94"/>
      <c r="N421" s="94"/>
      <c r="O421" s="50">
        <f t="shared" si="25"/>
      </c>
      <c r="P421" s="51"/>
      <c r="Q421" s="51"/>
      <c r="R421" s="51"/>
      <c r="S421" s="52"/>
      <c r="U421" s="29">
        <f t="shared" si="28"/>
        <v>0</v>
      </c>
      <c r="V421" s="39">
        <f t="shared" si="26"/>
        <v>0</v>
      </c>
      <c r="W421" s="28">
        <f t="shared" si="27"/>
        <v>0</v>
      </c>
    </row>
    <row r="422" spans="3:23" ht="12.75">
      <c r="C422" s="45"/>
      <c r="E422" s="86"/>
      <c r="F422" s="86"/>
      <c r="G422" s="86"/>
      <c r="H422" s="86"/>
      <c r="I422" s="86"/>
      <c r="J422" s="94"/>
      <c r="K422" s="94"/>
      <c r="L422" s="94"/>
      <c r="M422" s="94"/>
      <c r="N422" s="94"/>
      <c r="O422" s="50">
        <f t="shared" si="25"/>
      </c>
      <c r="P422" s="51"/>
      <c r="Q422" s="51"/>
      <c r="R422" s="51"/>
      <c r="S422" s="52"/>
      <c r="U422" s="29">
        <f t="shared" si="28"/>
        <v>0</v>
      </c>
      <c r="V422" s="39">
        <f t="shared" si="26"/>
        <v>0</v>
      </c>
      <c r="W422" s="28">
        <f t="shared" si="27"/>
        <v>0</v>
      </c>
    </row>
    <row r="423" spans="3:23" ht="12.75">
      <c r="C423" s="45"/>
      <c r="E423" s="86"/>
      <c r="F423" s="86"/>
      <c r="G423" s="86"/>
      <c r="H423" s="86"/>
      <c r="I423" s="86"/>
      <c r="J423" s="94"/>
      <c r="K423" s="94"/>
      <c r="L423" s="94"/>
      <c r="M423" s="94"/>
      <c r="N423" s="94"/>
      <c r="O423" s="50">
        <f t="shared" si="25"/>
      </c>
      <c r="P423" s="51"/>
      <c r="Q423" s="51"/>
      <c r="R423" s="51"/>
      <c r="S423" s="52"/>
      <c r="U423" s="29">
        <f t="shared" si="28"/>
        <v>0</v>
      </c>
      <c r="V423" s="39">
        <f t="shared" si="26"/>
        <v>0</v>
      </c>
      <c r="W423" s="28">
        <f t="shared" si="27"/>
        <v>0</v>
      </c>
    </row>
    <row r="424" spans="3:23" ht="12.75">
      <c r="C424" s="45"/>
      <c r="E424" s="86"/>
      <c r="F424" s="86"/>
      <c r="G424" s="86"/>
      <c r="H424" s="86"/>
      <c r="I424" s="86"/>
      <c r="J424" s="94"/>
      <c r="K424" s="94"/>
      <c r="L424" s="94"/>
      <c r="M424" s="94"/>
      <c r="N424" s="94"/>
      <c r="O424" s="50">
        <f t="shared" si="25"/>
      </c>
      <c r="P424" s="51"/>
      <c r="Q424" s="51"/>
      <c r="R424" s="51"/>
      <c r="S424" s="52"/>
      <c r="U424" s="29">
        <f t="shared" si="28"/>
        <v>0</v>
      </c>
      <c r="V424" s="39">
        <f t="shared" si="26"/>
        <v>0</v>
      </c>
      <c r="W424" s="28">
        <f t="shared" si="27"/>
        <v>0</v>
      </c>
    </row>
    <row r="425" spans="3:23" ht="12.75">
      <c r="C425" s="45"/>
      <c r="E425" s="86"/>
      <c r="F425" s="86"/>
      <c r="G425" s="86"/>
      <c r="H425" s="86"/>
      <c r="I425" s="86"/>
      <c r="J425" s="94"/>
      <c r="K425" s="94"/>
      <c r="L425" s="94"/>
      <c r="M425" s="94"/>
      <c r="N425" s="94"/>
      <c r="O425" s="50">
        <f t="shared" si="25"/>
      </c>
      <c r="P425" s="51"/>
      <c r="Q425" s="51"/>
      <c r="R425" s="51"/>
      <c r="S425" s="52"/>
      <c r="U425" s="29">
        <f t="shared" si="28"/>
        <v>0</v>
      </c>
      <c r="V425" s="39">
        <f t="shared" si="26"/>
        <v>0</v>
      </c>
      <c r="W425" s="28">
        <f t="shared" si="27"/>
        <v>0</v>
      </c>
    </row>
    <row r="426" spans="3:23" ht="12.75">
      <c r="C426" s="45"/>
      <c r="E426" s="86"/>
      <c r="F426" s="86"/>
      <c r="G426" s="86"/>
      <c r="H426" s="86"/>
      <c r="I426" s="86"/>
      <c r="J426" s="94"/>
      <c r="K426" s="94"/>
      <c r="L426" s="94"/>
      <c r="M426" s="94"/>
      <c r="N426" s="94"/>
      <c r="O426" s="50">
        <f t="shared" si="25"/>
      </c>
      <c r="P426" s="51"/>
      <c r="Q426" s="51"/>
      <c r="R426" s="51"/>
      <c r="S426" s="52"/>
      <c r="U426" s="29">
        <f t="shared" si="28"/>
        <v>0</v>
      </c>
      <c r="V426" s="39">
        <f t="shared" si="26"/>
        <v>0</v>
      </c>
      <c r="W426" s="28">
        <f t="shared" si="27"/>
        <v>0</v>
      </c>
    </row>
    <row r="427" spans="3:23" ht="12.75">
      <c r="C427" s="45"/>
      <c r="E427" s="86"/>
      <c r="F427" s="86"/>
      <c r="G427" s="86"/>
      <c r="H427" s="86"/>
      <c r="I427" s="86"/>
      <c r="J427" s="94"/>
      <c r="K427" s="94"/>
      <c r="L427" s="94"/>
      <c r="M427" s="94"/>
      <c r="N427" s="94"/>
      <c r="O427" s="50">
        <f t="shared" si="25"/>
      </c>
      <c r="P427" s="51"/>
      <c r="Q427" s="51"/>
      <c r="R427" s="51"/>
      <c r="S427" s="52"/>
      <c r="U427" s="29">
        <f t="shared" si="28"/>
        <v>0</v>
      </c>
      <c r="V427" s="39">
        <f t="shared" si="26"/>
        <v>0</v>
      </c>
      <c r="W427" s="28">
        <f t="shared" si="27"/>
        <v>0</v>
      </c>
    </row>
    <row r="428" spans="3:23" ht="12.75">
      <c r="C428" s="45"/>
      <c r="E428" s="86"/>
      <c r="F428" s="86"/>
      <c r="G428" s="86"/>
      <c r="H428" s="86"/>
      <c r="I428" s="86"/>
      <c r="J428" s="94"/>
      <c r="K428" s="94"/>
      <c r="L428" s="94"/>
      <c r="M428" s="94"/>
      <c r="N428" s="94"/>
      <c r="O428" s="50">
        <f t="shared" si="25"/>
      </c>
      <c r="P428" s="51"/>
      <c r="Q428" s="51"/>
      <c r="R428" s="51"/>
      <c r="S428" s="52"/>
      <c r="U428" s="29">
        <f t="shared" si="28"/>
        <v>0</v>
      </c>
      <c r="V428" s="39">
        <f t="shared" si="26"/>
        <v>0</v>
      </c>
      <c r="W428" s="28">
        <f t="shared" si="27"/>
        <v>0</v>
      </c>
    </row>
    <row r="429" spans="3:23" ht="12.75">
      <c r="C429" s="45"/>
      <c r="E429" s="86"/>
      <c r="F429" s="86"/>
      <c r="G429" s="86"/>
      <c r="H429" s="86"/>
      <c r="I429" s="86"/>
      <c r="J429" s="94"/>
      <c r="K429" s="94"/>
      <c r="L429" s="94"/>
      <c r="M429" s="94"/>
      <c r="N429" s="94"/>
      <c r="O429" s="50">
        <f t="shared" si="25"/>
      </c>
      <c r="P429" s="51"/>
      <c r="Q429" s="51"/>
      <c r="R429" s="51"/>
      <c r="S429" s="52"/>
      <c r="U429" s="29">
        <f t="shared" si="28"/>
        <v>0</v>
      </c>
      <c r="V429" s="39">
        <f t="shared" si="26"/>
        <v>0</v>
      </c>
      <c r="W429" s="28">
        <f t="shared" si="27"/>
        <v>0</v>
      </c>
    </row>
    <row r="430" spans="3:23" ht="12.75">
      <c r="C430" s="45"/>
      <c r="E430" s="86"/>
      <c r="F430" s="86"/>
      <c r="G430" s="86"/>
      <c r="H430" s="86"/>
      <c r="I430" s="86"/>
      <c r="J430" s="94"/>
      <c r="K430" s="94"/>
      <c r="L430" s="94"/>
      <c r="M430" s="94"/>
      <c r="N430" s="94"/>
      <c r="O430" s="50">
        <f t="shared" si="25"/>
      </c>
      <c r="P430" s="51"/>
      <c r="Q430" s="51"/>
      <c r="R430" s="51"/>
      <c r="S430" s="52"/>
      <c r="U430" s="29">
        <f t="shared" si="28"/>
        <v>0</v>
      </c>
      <c r="V430" s="39">
        <f t="shared" si="26"/>
        <v>0</v>
      </c>
      <c r="W430" s="28">
        <f t="shared" si="27"/>
        <v>0</v>
      </c>
    </row>
    <row r="431" spans="3:23" ht="12.75">
      <c r="C431" s="45"/>
      <c r="E431" s="86"/>
      <c r="F431" s="86"/>
      <c r="G431" s="86"/>
      <c r="H431" s="86"/>
      <c r="I431" s="86"/>
      <c r="J431" s="94"/>
      <c r="K431" s="94"/>
      <c r="L431" s="94"/>
      <c r="M431" s="94"/>
      <c r="N431" s="94"/>
      <c r="O431" s="50">
        <f t="shared" si="25"/>
      </c>
      <c r="P431" s="51"/>
      <c r="Q431" s="51"/>
      <c r="R431" s="51"/>
      <c r="S431" s="52"/>
      <c r="U431" s="29">
        <f t="shared" si="28"/>
        <v>0</v>
      </c>
      <c r="V431" s="39">
        <f t="shared" si="26"/>
        <v>0</v>
      </c>
      <c r="W431" s="28">
        <f t="shared" si="27"/>
        <v>0</v>
      </c>
    </row>
    <row r="432" spans="3:23" ht="12.75">
      <c r="C432" s="45"/>
      <c r="E432" s="86"/>
      <c r="F432" s="86"/>
      <c r="G432" s="86"/>
      <c r="H432" s="86"/>
      <c r="I432" s="86"/>
      <c r="J432" s="94"/>
      <c r="K432" s="94"/>
      <c r="L432" s="94"/>
      <c r="M432" s="94"/>
      <c r="N432" s="94"/>
      <c r="O432" s="50">
        <f t="shared" si="25"/>
      </c>
      <c r="P432" s="51"/>
      <c r="Q432" s="51"/>
      <c r="R432" s="51"/>
      <c r="S432" s="52"/>
      <c r="U432" s="29">
        <f t="shared" si="28"/>
        <v>0</v>
      </c>
      <c r="V432" s="39">
        <f t="shared" si="26"/>
        <v>0</v>
      </c>
      <c r="W432" s="28">
        <f t="shared" si="27"/>
        <v>0</v>
      </c>
    </row>
    <row r="433" spans="3:23" ht="12.75">
      <c r="C433" s="45"/>
      <c r="E433" s="86"/>
      <c r="F433" s="86"/>
      <c r="G433" s="86"/>
      <c r="H433" s="86"/>
      <c r="I433" s="86"/>
      <c r="J433" s="94"/>
      <c r="K433" s="94"/>
      <c r="L433" s="94"/>
      <c r="M433" s="94"/>
      <c r="N433" s="94"/>
      <c r="O433" s="50">
        <f t="shared" si="25"/>
      </c>
      <c r="P433" s="51"/>
      <c r="Q433" s="51"/>
      <c r="R433" s="51"/>
      <c r="S433" s="52"/>
      <c r="U433" s="29">
        <f t="shared" si="28"/>
        <v>0</v>
      </c>
      <c r="V433" s="39">
        <f t="shared" si="26"/>
        <v>0</v>
      </c>
      <c r="W433" s="28">
        <f t="shared" si="27"/>
        <v>0</v>
      </c>
    </row>
    <row r="434" spans="3:23" ht="12.75">
      <c r="C434" s="45"/>
      <c r="E434" s="86"/>
      <c r="F434" s="86"/>
      <c r="G434" s="86"/>
      <c r="H434" s="86"/>
      <c r="I434" s="86"/>
      <c r="J434" s="94"/>
      <c r="K434" s="94"/>
      <c r="L434" s="94"/>
      <c r="M434" s="94"/>
      <c r="N434" s="94"/>
      <c r="O434" s="50">
        <f t="shared" si="25"/>
      </c>
      <c r="P434" s="51"/>
      <c r="Q434" s="51"/>
      <c r="R434" s="51"/>
      <c r="S434" s="52"/>
      <c r="U434" s="29">
        <f t="shared" si="28"/>
        <v>0</v>
      </c>
      <c r="V434" s="39">
        <f t="shared" si="26"/>
        <v>0</v>
      </c>
      <c r="W434" s="28">
        <f t="shared" si="27"/>
        <v>0</v>
      </c>
    </row>
    <row r="435" spans="3:23" ht="12.75">
      <c r="C435" s="45"/>
      <c r="E435" s="86"/>
      <c r="F435" s="86"/>
      <c r="G435" s="86"/>
      <c r="H435" s="86"/>
      <c r="I435" s="86"/>
      <c r="J435" s="94"/>
      <c r="K435" s="94"/>
      <c r="L435" s="94"/>
      <c r="M435" s="94"/>
      <c r="N435" s="94"/>
      <c r="O435" s="50">
        <f t="shared" si="25"/>
      </c>
      <c r="P435" s="51"/>
      <c r="Q435" s="51"/>
      <c r="R435" s="51"/>
      <c r="S435" s="52"/>
      <c r="U435" s="29">
        <f t="shared" si="28"/>
        <v>0</v>
      </c>
      <c r="V435" s="39">
        <f t="shared" si="26"/>
        <v>0</v>
      </c>
      <c r="W435" s="28">
        <f t="shared" si="27"/>
        <v>0</v>
      </c>
    </row>
    <row r="436" spans="3:23" ht="12.75">
      <c r="C436" s="45"/>
      <c r="E436" s="86"/>
      <c r="F436" s="86"/>
      <c r="G436" s="86"/>
      <c r="H436" s="86"/>
      <c r="I436" s="86"/>
      <c r="J436" s="94"/>
      <c r="K436" s="94"/>
      <c r="L436" s="94"/>
      <c r="M436" s="94"/>
      <c r="N436" s="94"/>
      <c r="O436" s="50">
        <f t="shared" si="25"/>
      </c>
      <c r="P436" s="51"/>
      <c r="Q436" s="51"/>
      <c r="R436" s="51"/>
      <c r="S436" s="52"/>
      <c r="U436" s="29">
        <f t="shared" si="28"/>
        <v>0</v>
      </c>
      <c r="V436" s="39">
        <f t="shared" si="26"/>
        <v>0</v>
      </c>
      <c r="W436" s="28">
        <f t="shared" si="27"/>
        <v>0</v>
      </c>
    </row>
    <row r="437" spans="3:23" ht="12.75">
      <c r="C437" s="45"/>
      <c r="E437" s="86"/>
      <c r="F437" s="86"/>
      <c r="G437" s="86"/>
      <c r="H437" s="86"/>
      <c r="I437" s="86"/>
      <c r="J437" s="94"/>
      <c r="K437" s="94"/>
      <c r="L437" s="94"/>
      <c r="M437" s="94"/>
      <c r="N437" s="94"/>
      <c r="O437" s="50">
        <f t="shared" si="25"/>
      </c>
      <c r="P437" s="51"/>
      <c r="Q437" s="51"/>
      <c r="R437" s="51"/>
      <c r="S437" s="52"/>
      <c r="U437" s="29">
        <f t="shared" si="28"/>
        <v>0</v>
      </c>
      <c r="V437" s="39">
        <f t="shared" si="26"/>
        <v>0</v>
      </c>
      <c r="W437" s="28">
        <f t="shared" si="27"/>
        <v>0</v>
      </c>
    </row>
    <row r="438" spans="3:23" ht="12.75">
      <c r="C438" s="45"/>
      <c r="E438" s="86"/>
      <c r="F438" s="86"/>
      <c r="G438" s="86"/>
      <c r="H438" s="86"/>
      <c r="I438" s="86"/>
      <c r="J438" s="94"/>
      <c r="K438" s="94"/>
      <c r="L438" s="94"/>
      <c r="M438" s="94"/>
      <c r="N438" s="94"/>
      <c r="O438" s="50">
        <f t="shared" si="25"/>
      </c>
      <c r="P438" s="51"/>
      <c r="Q438" s="51"/>
      <c r="R438" s="51"/>
      <c r="S438" s="52"/>
      <c r="U438" s="29">
        <f t="shared" si="28"/>
        <v>0</v>
      </c>
      <c r="V438" s="39">
        <f t="shared" si="26"/>
        <v>0</v>
      </c>
      <c r="W438" s="28">
        <f t="shared" si="27"/>
        <v>0</v>
      </c>
    </row>
    <row r="439" spans="3:23" ht="12.75">
      <c r="C439" s="45"/>
      <c r="E439" s="86"/>
      <c r="F439" s="86"/>
      <c r="G439" s="86"/>
      <c r="H439" s="86"/>
      <c r="I439" s="86"/>
      <c r="J439" s="94"/>
      <c r="K439" s="94"/>
      <c r="L439" s="94"/>
      <c r="M439" s="94"/>
      <c r="N439" s="94"/>
      <c r="O439" s="50">
        <f t="shared" si="25"/>
      </c>
      <c r="P439" s="51"/>
      <c r="Q439" s="51"/>
      <c r="R439" s="51"/>
      <c r="S439" s="52"/>
      <c r="U439" s="29">
        <f t="shared" si="28"/>
        <v>0</v>
      </c>
      <c r="V439" s="39">
        <f t="shared" si="26"/>
        <v>0</v>
      </c>
      <c r="W439" s="28">
        <f t="shared" si="27"/>
        <v>0</v>
      </c>
    </row>
    <row r="440" spans="3:23" ht="12.75">
      <c r="C440" s="45"/>
      <c r="E440" s="86"/>
      <c r="F440" s="86"/>
      <c r="G440" s="86"/>
      <c r="H440" s="86"/>
      <c r="I440" s="86"/>
      <c r="J440" s="94"/>
      <c r="K440" s="94"/>
      <c r="L440" s="94"/>
      <c r="M440" s="94"/>
      <c r="N440" s="94"/>
      <c r="O440" s="50">
        <f t="shared" si="25"/>
      </c>
      <c r="P440" s="51"/>
      <c r="Q440" s="51"/>
      <c r="R440" s="51"/>
      <c r="S440" s="52"/>
      <c r="U440" s="29">
        <f t="shared" si="28"/>
        <v>0</v>
      </c>
      <c r="V440" s="39">
        <f t="shared" si="26"/>
        <v>0</v>
      </c>
      <c r="W440" s="28">
        <f t="shared" si="27"/>
        <v>0</v>
      </c>
    </row>
    <row r="441" spans="3:23" ht="12.75">
      <c r="C441" s="45"/>
      <c r="E441" s="86"/>
      <c r="F441" s="86"/>
      <c r="G441" s="86"/>
      <c r="H441" s="86"/>
      <c r="I441" s="86"/>
      <c r="J441" s="94"/>
      <c r="K441" s="94"/>
      <c r="L441" s="94"/>
      <c r="M441" s="94"/>
      <c r="N441" s="94"/>
      <c r="O441" s="50">
        <f t="shared" si="25"/>
      </c>
      <c r="P441" s="51"/>
      <c r="Q441" s="51"/>
      <c r="R441" s="51"/>
      <c r="S441" s="52"/>
      <c r="U441" s="29">
        <f t="shared" si="28"/>
        <v>0</v>
      </c>
      <c r="V441" s="39">
        <f t="shared" si="26"/>
        <v>0</v>
      </c>
      <c r="W441" s="28">
        <f t="shared" si="27"/>
        <v>0</v>
      </c>
    </row>
    <row r="442" spans="3:23" ht="12.75">
      <c r="C442" s="45"/>
      <c r="E442" s="86"/>
      <c r="F442" s="86"/>
      <c r="G442" s="86"/>
      <c r="H442" s="86"/>
      <c r="I442" s="86"/>
      <c r="J442" s="94"/>
      <c r="K442" s="94"/>
      <c r="L442" s="94"/>
      <c r="M442" s="94"/>
      <c r="N442" s="94"/>
      <c r="O442" s="50">
        <f t="shared" si="25"/>
      </c>
      <c r="P442" s="51"/>
      <c r="Q442" s="51"/>
      <c r="R442" s="51"/>
      <c r="S442" s="52"/>
      <c r="U442" s="29">
        <f t="shared" si="28"/>
        <v>0</v>
      </c>
      <c r="V442" s="39">
        <f t="shared" si="26"/>
        <v>0</v>
      </c>
      <c r="W442" s="28">
        <f t="shared" si="27"/>
        <v>0</v>
      </c>
    </row>
    <row r="443" spans="3:23" ht="12.75">
      <c r="C443" s="45"/>
      <c r="E443" s="86"/>
      <c r="F443" s="86"/>
      <c r="G443" s="86"/>
      <c r="H443" s="86"/>
      <c r="I443" s="86"/>
      <c r="J443" s="94"/>
      <c r="K443" s="94"/>
      <c r="L443" s="94"/>
      <c r="M443" s="94"/>
      <c r="N443" s="94"/>
      <c r="O443" s="50">
        <f t="shared" si="25"/>
      </c>
      <c r="P443" s="51"/>
      <c r="Q443" s="51"/>
      <c r="R443" s="51"/>
      <c r="S443" s="52"/>
      <c r="U443" s="29">
        <f t="shared" si="28"/>
        <v>0</v>
      </c>
      <c r="V443" s="39">
        <f t="shared" si="26"/>
        <v>0</v>
      </c>
      <c r="W443" s="28">
        <f t="shared" si="27"/>
        <v>0</v>
      </c>
    </row>
    <row r="444" spans="3:23" ht="12.75">
      <c r="C444" s="45"/>
      <c r="E444" s="86"/>
      <c r="F444" s="86"/>
      <c r="G444" s="86"/>
      <c r="H444" s="86"/>
      <c r="I444" s="86"/>
      <c r="J444" s="94"/>
      <c r="K444" s="94"/>
      <c r="L444" s="94"/>
      <c r="M444" s="94"/>
      <c r="N444" s="94"/>
      <c r="O444" s="50">
        <f t="shared" si="25"/>
      </c>
      <c r="P444" s="51"/>
      <c r="Q444" s="51"/>
      <c r="R444" s="51"/>
      <c r="S444" s="52"/>
      <c r="U444" s="29">
        <f t="shared" si="28"/>
        <v>0</v>
      </c>
      <c r="V444" s="39">
        <f t="shared" si="26"/>
        <v>0</v>
      </c>
      <c r="W444" s="28">
        <f t="shared" si="27"/>
        <v>0</v>
      </c>
    </row>
    <row r="445" spans="3:23" ht="12.75">
      <c r="C445" s="45"/>
      <c r="E445" s="86"/>
      <c r="F445" s="86"/>
      <c r="G445" s="86"/>
      <c r="H445" s="86"/>
      <c r="I445" s="86"/>
      <c r="J445" s="94"/>
      <c r="K445" s="94"/>
      <c r="L445" s="94"/>
      <c r="M445" s="94"/>
      <c r="N445" s="94"/>
      <c r="O445" s="50">
        <f t="shared" si="25"/>
      </c>
      <c r="P445" s="51"/>
      <c r="Q445" s="51"/>
      <c r="R445" s="51"/>
      <c r="S445" s="52"/>
      <c r="U445" s="29">
        <f t="shared" si="28"/>
        <v>0</v>
      </c>
      <c r="V445" s="39">
        <f t="shared" si="26"/>
        <v>0</v>
      </c>
      <c r="W445" s="28">
        <f t="shared" si="27"/>
        <v>0</v>
      </c>
    </row>
    <row r="446" spans="3:23" ht="12.75">
      <c r="C446" s="45"/>
      <c r="E446" s="86"/>
      <c r="F446" s="86"/>
      <c r="G446" s="86"/>
      <c r="H446" s="86"/>
      <c r="I446" s="86"/>
      <c r="J446" s="94"/>
      <c r="K446" s="94"/>
      <c r="L446" s="94"/>
      <c r="M446" s="94"/>
      <c r="N446" s="94"/>
      <c r="O446" s="50">
        <f t="shared" si="25"/>
      </c>
      <c r="P446" s="51"/>
      <c r="Q446" s="51"/>
      <c r="R446" s="51"/>
      <c r="S446" s="52"/>
      <c r="U446" s="29">
        <f t="shared" si="28"/>
        <v>0</v>
      </c>
      <c r="V446" s="39">
        <f t="shared" si="26"/>
        <v>0</v>
      </c>
      <c r="W446" s="28">
        <f t="shared" si="27"/>
        <v>0</v>
      </c>
    </row>
    <row r="447" spans="3:23" ht="12.75">
      <c r="C447" s="45"/>
      <c r="E447" s="86"/>
      <c r="F447" s="86"/>
      <c r="G447" s="86"/>
      <c r="H447" s="86"/>
      <c r="I447" s="86"/>
      <c r="J447" s="94"/>
      <c r="K447" s="94"/>
      <c r="L447" s="94"/>
      <c r="M447" s="94"/>
      <c r="N447" s="94"/>
      <c r="O447" s="50">
        <f t="shared" si="25"/>
      </c>
      <c r="P447" s="51"/>
      <c r="Q447" s="51"/>
      <c r="R447" s="51"/>
      <c r="S447" s="52"/>
      <c r="U447" s="29">
        <f t="shared" si="28"/>
        <v>0</v>
      </c>
      <c r="V447" s="39">
        <f t="shared" si="26"/>
        <v>0</v>
      </c>
      <c r="W447" s="28">
        <f t="shared" si="27"/>
        <v>0</v>
      </c>
    </row>
    <row r="448" spans="3:23" ht="12.75">
      <c r="C448" s="45"/>
      <c r="E448" s="86"/>
      <c r="F448" s="86"/>
      <c r="G448" s="86"/>
      <c r="H448" s="86"/>
      <c r="I448" s="86"/>
      <c r="J448" s="94"/>
      <c r="K448" s="94"/>
      <c r="L448" s="94"/>
      <c r="M448" s="94"/>
      <c r="N448" s="94"/>
      <c r="O448" s="50">
        <f t="shared" si="25"/>
      </c>
      <c r="P448" s="51"/>
      <c r="Q448" s="51"/>
      <c r="R448" s="51"/>
      <c r="S448" s="52"/>
      <c r="U448" s="29">
        <f t="shared" si="28"/>
        <v>0</v>
      </c>
      <c r="V448" s="39">
        <f t="shared" si="26"/>
        <v>0</v>
      </c>
      <c r="W448" s="28">
        <f t="shared" si="27"/>
        <v>0</v>
      </c>
    </row>
    <row r="449" spans="3:23" ht="12.75">
      <c r="C449" s="45"/>
      <c r="E449" s="86"/>
      <c r="F449" s="86"/>
      <c r="G449" s="86"/>
      <c r="H449" s="86"/>
      <c r="I449" s="86"/>
      <c r="J449" s="94"/>
      <c r="K449" s="94"/>
      <c r="L449" s="94"/>
      <c r="M449" s="94"/>
      <c r="N449" s="94"/>
      <c r="O449" s="50">
        <f t="shared" si="25"/>
      </c>
      <c r="P449" s="51"/>
      <c r="Q449" s="51"/>
      <c r="R449" s="51"/>
      <c r="S449" s="52"/>
      <c r="U449" s="29">
        <f t="shared" si="28"/>
        <v>0</v>
      </c>
      <c r="V449" s="39">
        <f t="shared" si="26"/>
        <v>0</v>
      </c>
      <c r="W449" s="28">
        <f t="shared" si="27"/>
        <v>0</v>
      </c>
    </row>
    <row r="450" spans="3:23" ht="12.75">
      <c r="C450" s="45"/>
      <c r="E450" s="86"/>
      <c r="F450" s="86"/>
      <c r="G450" s="86"/>
      <c r="H450" s="86"/>
      <c r="I450" s="86"/>
      <c r="J450" s="94"/>
      <c r="K450" s="94"/>
      <c r="L450" s="94"/>
      <c r="M450" s="94"/>
      <c r="N450" s="94"/>
      <c r="O450" s="50">
        <f t="shared" si="25"/>
      </c>
      <c r="P450" s="51"/>
      <c r="Q450" s="51"/>
      <c r="R450" s="51"/>
      <c r="S450" s="52"/>
      <c r="U450" s="29">
        <f t="shared" si="28"/>
        <v>0</v>
      </c>
      <c r="V450" s="39">
        <f t="shared" si="26"/>
        <v>0</v>
      </c>
      <c r="W450" s="28">
        <f t="shared" si="27"/>
        <v>0</v>
      </c>
    </row>
    <row r="451" spans="3:23" ht="12.75">
      <c r="C451" s="45"/>
      <c r="E451" s="86"/>
      <c r="F451" s="86"/>
      <c r="G451" s="86"/>
      <c r="H451" s="86"/>
      <c r="I451" s="86"/>
      <c r="J451" s="94"/>
      <c r="K451" s="94"/>
      <c r="L451" s="94"/>
      <c r="M451" s="94"/>
      <c r="N451" s="94"/>
      <c r="O451" s="50">
        <f t="shared" si="25"/>
      </c>
      <c r="P451" s="51"/>
      <c r="Q451" s="51"/>
      <c r="R451" s="51"/>
      <c r="S451" s="52"/>
      <c r="U451" s="29">
        <f t="shared" si="28"/>
        <v>0</v>
      </c>
      <c r="V451" s="39">
        <f t="shared" si="26"/>
        <v>0</v>
      </c>
      <c r="W451" s="28">
        <f t="shared" si="27"/>
        <v>0</v>
      </c>
    </row>
    <row r="452" spans="3:23" ht="12.75">
      <c r="C452" s="45"/>
      <c r="E452" s="86"/>
      <c r="F452" s="86"/>
      <c r="G452" s="86"/>
      <c r="H452" s="86"/>
      <c r="I452" s="86"/>
      <c r="J452" s="94"/>
      <c r="K452" s="94"/>
      <c r="L452" s="94"/>
      <c r="M452" s="94"/>
      <c r="N452" s="94"/>
      <c r="O452" s="50">
        <f t="shared" si="25"/>
      </c>
      <c r="P452" s="51"/>
      <c r="Q452" s="51"/>
      <c r="R452" s="51"/>
      <c r="S452" s="52"/>
      <c r="U452" s="29">
        <f t="shared" si="28"/>
        <v>0</v>
      </c>
      <c r="V452" s="39">
        <f t="shared" si="26"/>
        <v>0</v>
      </c>
      <c r="W452" s="28">
        <f t="shared" si="27"/>
        <v>0</v>
      </c>
    </row>
    <row r="453" spans="3:23" ht="12.75">
      <c r="C453" s="45"/>
      <c r="E453" s="86"/>
      <c r="F453" s="86"/>
      <c r="G453" s="86"/>
      <c r="H453" s="86"/>
      <c r="I453" s="86"/>
      <c r="J453" s="94"/>
      <c r="K453" s="94"/>
      <c r="L453" s="94"/>
      <c r="M453" s="94"/>
      <c r="N453" s="94"/>
      <c r="O453" s="50">
        <f aca="true" t="shared" si="29" ref="O453:O488">IF(AND(E453="",J453=""),"",O452+E453-J453)</f>
      </c>
      <c r="P453" s="51"/>
      <c r="Q453" s="51"/>
      <c r="R453" s="51"/>
      <c r="S453" s="52"/>
      <c r="U453" s="29">
        <f t="shared" si="28"/>
        <v>0</v>
      </c>
      <c r="V453" s="39">
        <f t="shared" si="26"/>
        <v>0</v>
      </c>
      <c r="W453" s="28">
        <f t="shared" si="27"/>
        <v>0</v>
      </c>
    </row>
    <row r="454" spans="3:23" ht="12.75">
      <c r="C454" s="45"/>
      <c r="E454" s="86"/>
      <c r="F454" s="86"/>
      <c r="G454" s="86"/>
      <c r="H454" s="86"/>
      <c r="I454" s="86"/>
      <c r="J454" s="94"/>
      <c r="K454" s="94"/>
      <c r="L454" s="94"/>
      <c r="M454" s="94"/>
      <c r="N454" s="94"/>
      <c r="O454" s="50">
        <f t="shared" si="29"/>
      </c>
      <c r="P454" s="51"/>
      <c r="Q454" s="51"/>
      <c r="R454" s="51"/>
      <c r="S454" s="52"/>
      <c r="U454" s="29">
        <f t="shared" si="28"/>
        <v>0</v>
      </c>
      <c r="V454" s="39">
        <f t="shared" si="26"/>
        <v>0</v>
      </c>
      <c r="W454" s="28">
        <f t="shared" si="27"/>
        <v>0</v>
      </c>
    </row>
    <row r="455" spans="3:23" ht="12.75">
      <c r="C455" s="45"/>
      <c r="E455" s="86"/>
      <c r="F455" s="86"/>
      <c r="G455" s="86"/>
      <c r="H455" s="86"/>
      <c r="I455" s="86"/>
      <c r="J455" s="94"/>
      <c r="K455" s="94"/>
      <c r="L455" s="94"/>
      <c r="M455" s="94"/>
      <c r="N455" s="94"/>
      <c r="O455" s="50">
        <f t="shared" si="29"/>
      </c>
      <c r="P455" s="51"/>
      <c r="Q455" s="51"/>
      <c r="R455" s="51"/>
      <c r="S455" s="52"/>
      <c r="U455" s="29">
        <f t="shared" si="28"/>
        <v>0</v>
      </c>
      <c r="V455" s="39">
        <f aca="true" t="shared" si="30" ref="V455:V518">COUNTIF(D$7:D$6679,U455)</f>
        <v>0</v>
      </c>
      <c r="W455" s="28">
        <f aca="true" t="shared" si="31" ref="W455:W518">SUMIF(D$7:D$6753,U455,J$7:N$6753)</f>
        <v>0</v>
      </c>
    </row>
    <row r="456" spans="3:23" ht="12.75">
      <c r="C456" s="45"/>
      <c r="E456" s="86"/>
      <c r="F456" s="86"/>
      <c r="G456" s="86"/>
      <c r="H456" s="86"/>
      <c r="I456" s="86"/>
      <c r="J456" s="94"/>
      <c r="K456" s="94"/>
      <c r="L456" s="94"/>
      <c r="M456" s="94"/>
      <c r="N456" s="94"/>
      <c r="O456" s="50">
        <f t="shared" si="29"/>
      </c>
      <c r="P456" s="51"/>
      <c r="Q456" s="51"/>
      <c r="R456" s="51"/>
      <c r="S456" s="52"/>
      <c r="U456" s="29">
        <f t="shared" si="28"/>
        <v>0</v>
      </c>
      <c r="V456" s="39">
        <f t="shared" si="30"/>
        <v>0</v>
      </c>
      <c r="W456" s="28">
        <f t="shared" si="31"/>
        <v>0</v>
      </c>
    </row>
    <row r="457" spans="3:23" ht="12.75">
      <c r="C457" s="45"/>
      <c r="E457" s="86"/>
      <c r="F457" s="86"/>
      <c r="G457" s="86"/>
      <c r="H457" s="86"/>
      <c r="I457" s="86"/>
      <c r="J457" s="94"/>
      <c r="K457" s="94"/>
      <c r="L457" s="94"/>
      <c r="M457" s="94"/>
      <c r="N457" s="94"/>
      <c r="O457" s="50">
        <f t="shared" si="29"/>
      </c>
      <c r="P457" s="51"/>
      <c r="Q457" s="51"/>
      <c r="R457" s="51"/>
      <c r="S457" s="52"/>
      <c r="U457" s="29">
        <f t="shared" si="28"/>
        <v>0</v>
      </c>
      <c r="V457" s="39">
        <f t="shared" si="30"/>
        <v>0</v>
      </c>
      <c r="W457" s="28">
        <f t="shared" si="31"/>
        <v>0</v>
      </c>
    </row>
    <row r="458" spans="3:23" ht="12.75">
      <c r="C458" s="45"/>
      <c r="E458" s="86"/>
      <c r="F458" s="86"/>
      <c r="G458" s="86"/>
      <c r="H458" s="86"/>
      <c r="I458" s="86"/>
      <c r="J458" s="94"/>
      <c r="K458" s="94"/>
      <c r="L458" s="94"/>
      <c r="M458" s="94"/>
      <c r="N458" s="94"/>
      <c r="O458" s="50">
        <f t="shared" si="29"/>
      </c>
      <c r="P458" s="51"/>
      <c r="Q458" s="51"/>
      <c r="R458" s="51"/>
      <c r="S458" s="52"/>
      <c r="U458" s="29">
        <f t="shared" si="28"/>
        <v>0</v>
      </c>
      <c r="V458" s="39">
        <f t="shared" si="30"/>
        <v>0</v>
      </c>
      <c r="W458" s="28">
        <f t="shared" si="31"/>
        <v>0</v>
      </c>
    </row>
    <row r="459" spans="3:23" ht="12.75">
      <c r="C459" s="45"/>
      <c r="E459" s="86"/>
      <c r="F459" s="86"/>
      <c r="G459" s="86"/>
      <c r="H459" s="86"/>
      <c r="I459" s="86"/>
      <c r="J459" s="94"/>
      <c r="K459" s="94"/>
      <c r="L459" s="94"/>
      <c r="M459" s="94"/>
      <c r="N459" s="94"/>
      <c r="O459" s="50">
        <f t="shared" si="29"/>
      </c>
      <c r="P459" s="51"/>
      <c r="Q459" s="51"/>
      <c r="R459" s="51"/>
      <c r="S459" s="52"/>
      <c r="U459" s="29">
        <f t="shared" si="28"/>
        <v>0</v>
      </c>
      <c r="V459" s="39">
        <f t="shared" si="30"/>
        <v>0</v>
      </c>
      <c r="W459" s="28">
        <f t="shared" si="31"/>
        <v>0</v>
      </c>
    </row>
    <row r="460" spans="3:23" ht="12.75">
      <c r="C460" s="45"/>
      <c r="E460" s="86"/>
      <c r="F460" s="86"/>
      <c r="G460" s="86"/>
      <c r="H460" s="86"/>
      <c r="I460" s="86"/>
      <c r="J460" s="94"/>
      <c r="K460" s="94"/>
      <c r="L460" s="94"/>
      <c r="M460" s="94"/>
      <c r="N460" s="94"/>
      <c r="O460" s="50">
        <f t="shared" si="29"/>
      </c>
      <c r="P460" s="51"/>
      <c r="Q460" s="51"/>
      <c r="R460" s="51"/>
      <c r="S460" s="52"/>
      <c r="U460" s="29">
        <f t="shared" si="28"/>
        <v>0</v>
      </c>
      <c r="V460" s="39">
        <f t="shared" si="30"/>
        <v>0</v>
      </c>
      <c r="W460" s="28">
        <f t="shared" si="31"/>
        <v>0</v>
      </c>
    </row>
    <row r="461" spans="3:23" ht="12.75">
      <c r="C461" s="45"/>
      <c r="E461" s="86"/>
      <c r="F461" s="86"/>
      <c r="G461" s="86"/>
      <c r="H461" s="86"/>
      <c r="I461" s="86"/>
      <c r="J461" s="94"/>
      <c r="K461" s="94"/>
      <c r="L461" s="94"/>
      <c r="M461" s="94"/>
      <c r="N461" s="94"/>
      <c r="O461" s="50">
        <f t="shared" si="29"/>
      </c>
      <c r="P461" s="51"/>
      <c r="Q461" s="51"/>
      <c r="R461" s="51"/>
      <c r="S461" s="52"/>
      <c r="U461" s="29">
        <f t="shared" si="28"/>
        <v>0</v>
      </c>
      <c r="V461" s="39">
        <f t="shared" si="30"/>
        <v>0</v>
      </c>
      <c r="W461" s="28">
        <f t="shared" si="31"/>
        <v>0</v>
      </c>
    </row>
    <row r="462" spans="3:23" ht="12.75">
      <c r="C462" s="45"/>
      <c r="E462" s="86"/>
      <c r="F462" s="86"/>
      <c r="G462" s="86"/>
      <c r="H462" s="86"/>
      <c r="I462" s="86"/>
      <c r="J462" s="94"/>
      <c r="K462" s="94"/>
      <c r="L462" s="94"/>
      <c r="M462" s="94"/>
      <c r="N462" s="94"/>
      <c r="O462" s="50">
        <f t="shared" si="29"/>
      </c>
      <c r="P462" s="51"/>
      <c r="Q462" s="51"/>
      <c r="R462" s="51"/>
      <c r="S462" s="52"/>
      <c r="U462" s="29">
        <f t="shared" si="28"/>
        <v>0</v>
      </c>
      <c r="V462" s="39">
        <f t="shared" si="30"/>
        <v>0</v>
      </c>
      <c r="W462" s="28">
        <f t="shared" si="31"/>
        <v>0</v>
      </c>
    </row>
    <row r="463" spans="3:23" ht="12.75">
      <c r="C463" s="45"/>
      <c r="E463" s="86"/>
      <c r="F463" s="86"/>
      <c r="G463" s="86"/>
      <c r="H463" s="86"/>
      <c r="I463" s="86"/>
      <c r="J463" s="94"/>
      <c r="K463" s="94"/>
      <c r="L463" s="94"/>
      <c r="M463" s="94"/>
      <c r="N463" s="94"/>
      <c r="O463" s="50">
        <f t="shared" si="29"/>
      </c>
      <c r="P463" s="51"/>
      <c r="Q463" s="51"/>
      <c r="R463" s="51"/>
      <c r="S463" s="52"/>
      <c r="U463" s="29">
        <f t="shared" si="28"/>
        <v>0</v>
      </c>
      <c r="V463" s="39">
        <f t="shared" si="30"/>
        <v>0</v>
      </c>
      <c r="W463" s="28">
        <f t="shared" si="31"/>
        <v>0</v>
      </c>
    </row>
    <row r="464" spans="3:23" ht="12.75">
      <c r="C464" s="45"/>
      <c r="E464" s="86"/>
      <c r="F464" s="86"/>
      <c r="G464" s="86"/>
      <c r="H464" s="86"/>
      <c r="I464" s="86"/>
      <c r="J464" s="94"/>
      <c r="K464" s="94"/>
      <c r="L464" s="94"/>
      <c r="M464" s="94"/>
      <c r="N464" s="94"/>
      <c r="O464" s="50">
        <f t="shared" si="29"/>
      </c>
      <c r="P464" s="51"/>
      <c r="Q464" s="51"/>
      <c r="R464" s="51"/>
      <c r="S464" s="52"/>
      <c r="U464" s="29">
        <f t="shared" si="28"/>
        <v>0</v>
      </c>
      <c r="V464" s="39">
        <f t="shared" si="30"/>
        <v>0</v>
      </c>
      <c r="W464" s="28">
        <f t="shared" si="31"/>
        <v>0</v>
      </c>
    </row>
    <row r="465" spans="3:23" ht="12.75">
      <c r="C465" s="45"/>
      <c r="E465" s="86"/>
      <c r="F465" s="86"/>
      <c r="G465" s="86"/>
      <c r="H465" s="86"/>
      <c r="I465" s="86"/>
      <c r="J465" s="94"/>
      <c r="K465" s="94"/>
      <c r="L465" s="94"/>
      <c r="M465" s="94"/>
      <c r="N465" s="94"/>
      <c r="O465" s="50">
        <f t="shared" si="29"/>
      </c>
      <c r="P465" s="51"/>
      <c r="Q465" s="51"/>
      <c r="R465" s="51"/>
      <c r="S465" s="52"/>
      <c r="U465" s="29">
        <f t="shared" si="28"/>
        <v>0</v>
      </c>
      <c r="V465" s="39">
        <f t="shared" si="30"/>
        <v>0</v>
      </c>
      <c r="W465" s="28">
        <f t="shared" si="31"/>
        <v>0</v>
      </c>
    </row>
    <row r="466" spans="3:23" ht="12.75">
      <c r="C466" s="45"/>
      <c r="E466" s="86"/>
      <c r="F466" s="86"/>
      <c r="G466" s="86"/>
      <c r="H466" s="86"/>
      <c r="I466" s="86"/>
      <c r="J466" s="94"/>
      <c r="K466" s="94"/>
      <c r="L466" s="94"/>
      <c r="M466" s="94"/>
      <c r="N466" s="94"/>
      <c r="O466" s="50">
        <f t="shared" si="29"/>
      </c>
      <c r="P466" s="51"/>
      <c r="Q466" s="51"/>
      <c r="R466" s="51"/>
      <c r="S466" s="52"/>
      <c r="U466" s="29">
        <f t="shared" si="28"/>
        <v>0</v>
      </c>
      <c r="V466" s="39">
        <f t="shared" si="30"/>
        <v>0</v>
      </c>
      <c r="W466" s="28">
        <f t="shared" si="31"/>
        <v>0</v>
      </c>
    </row>
    <row r="467" spans="3:23" ht="12.75">
      <c r="C467" s="45"/>
      <c r="E467" s="86"/>
      <c r="F467" s="86"/>
      <c r="G467" s="86"/>
      <c r="H467" s="86"/>
      <c r="I467" s="86"/>
      <c r="J467" s="94"/>
      <c r="K467" s="94"/>
      <c r="L467" s="94"/>
      <c r="M467" s="94"/>
      <c r="N467" s="94"/>
      <c r="O467" s="50">
        <f t="shared" si="29"/>
      </c>
      <c r="P467" s="51"/>
      <c r="Q467" s="51"/>
      <c r="R467" s="51"/>
      <c r="S467" s="52"/>
      <c r="U467" s="29">
        <f t="shared" si="28"/>
        <v>0</v>
      </c>
      <c r="V467" s="39">
        <f t="shared" si="30"/>
        <v>0</v>
      </c>
      <c r="W467" s="28">
        <f t="shared" si="31"/>
        <v>0</v>
      </c>
    </row>
    <row r="468" spans="3:23" ht="12.75">
      <c r="C468" s="45"/>
      <c r="E468" s="86"/>
      <c r="F468" s="86"/>
      <c r="G468" s="86"/>
      <c r="H468" s="86"/>
      <c r="I468" s="86"/>
      <c r="J468" s="94"/>
      <c r="K468" s="94"/>
      <c r="L468" s="94"/>
      <c r="M468" s="94"/>
      <c r="N468" s="94"/>
      <c r="O468" s="50">
        <f t="shared" si="29"/>
      </c>
      <c r="P468" s="51"/>
      <c r="Q468" s="51"/>
      <c r="R468" s="51"/>
      <c r="S468" s="52"/>
      <c r="U468" s="29">
        <f t="shared" si="28"/>
        <v>0</v>
      </c>
      <c r="V468" s="39">
        <f t="shared" si="30"/>
        <v>0</v>
      </c>
      <c r="W468" s="28">
        <f t="shared" si="31"/>
        <v>0</v>
      </c>
    </row>
    <row r="469" spans="3:23" ht="12.75">
      <c r="C469" s="45"/>
      <c r="E469" s="86"/>
      <c r="F469" s="86"/>
      <c r="G469" s="86"/>
      <c r="H469" s="86"/>
      <c r="I469" s="86"/>
      <c r="J469" s="94"/>
      <c r="K469" s="94"/>
      <c r="L469" s="94"/>
      <c r="M469" s="94"/>
      <c r="N469" s="94"/>
      <c r="O469" s="50">
        <f t="shared" si="29"/>
      </c>
      <c r="P469" s="51"/>
      <c r="Q469" s="51"/>
      <c r="R469" s="51"/>
      <c r="S469" s="52"/>
      <c r="U469" s="29">
        <f t="shared" si="28"/>
        <v>0</v>
      </c>
      <c r="V469" s="39">
        <f t="shared" si="30"/>
        <v>0</v>
      </c>
      <c r="W469" s="28">
        <f t="shared" si="31"/>
        <v>0</v>
      </c>
    </row>
    <row r="470" spans="3:23" ht="12.75">
      <c r="C470" s="45"/>
      <c r="E470" s="86"/>
      <c r="F470" s="86"/>
      <c r="G470" s="86"/>
      <c r="H470" s="86"/>
      <c r="I470" s="86"/>
      <c r="J470" s="94"/>
      <c r="K470" s="94"/>
      <c r="L470" s="94"/>
      <c r="M470" s="94"/>
      <c r="N470" s="94"/>
      <c r="O470" s="50">
        <f t="shared" si="29"/>
      </c>
      <c r="P470" s="51"/>
      <c r="Q470" s="51"/>
      <c r="R470" s="51"/>
      <c r="S470" s="52"/>
      <c r="U470" s="29">
        <f t="shared" si="28"/>
        <v>0</v>
      </c>
      <c r="V470" s="39">
        <f t="shared" si="30"/>
        <v>0</v>
      </c>
      <c r="W470" s="28">
        <f t="shared" si="31"/>
        <v>0</v>
      </c>
    </row>
    <row r="471" spans="3:23" ht="12.75">
      <c r="C471" s="45"/>
      <c r="E471" s="86"/>
      <c r="F471" s="86"/>
      <c r="G471" s="86"/>
      <c r="H471" s="86"/>
      <c r="I471" s="86"/>
      <c r="J471" s="94"/>
      <c r="K471" s="94"/>
      <c r="L471" s="94"/>
      <c r="M471" s="94"/>
      <c r="N471" s="94"/>
      <c r="O471" s="50">
        <f t="shared" si="29"/>
      </c>
      <c r="P471" s="51"/>
      <c r="Q471" s="51"/>
      <c r="R471" s="51"/>
      <c r="S471" s="52"/>
      <c r="U471" s="29">
        <f t="shared" si="28"/>
        <v>0</v>
      </c>
      <c r="V471" s="39">
        <f t="shared" si="30"/>
        <v>0</v>
      </c>
      <c r="W471" s="28">
        <f t="shared" si="31"/>
        <v>0</v>
      </c>
    </row>
    <row r="472" spans="3:23" ht="12.75">
      <c r="C472" s="45"/>
      <c r="E472" s="86"/>
      <c r="F472" s="86"/>
      <c r="G472" s="86"/>
      <c r="H472" s="86"/>
      <c r="I472" s="86"/>
      <c r="J472" s="94"/>
      <c r="K472" s="94"/>
      <c r="L472" s="94"/>
      <c r="M472" s="94"/>
      <c r="N472" s="94"/>
      <c r="O472" s="50">
        <f t="shared" si="29"/>
      </c>
      <c r="P472" s="51"/>
      <c r="Q472" s="51"/>
      <c r="R472" s="51"/>
      <c r="S472" s="52"/>
      <c r="U472" s="29">
        <f t="shared" si="28"/>
        <v>0</v>
      </c>
      <c r="V472" s="39">
        <f t="shared" si="30"/>
        <v>0</v>
      </c>
      <c r="W472" s="28">
        <f t="shared" si="31"/>
        <v>0</v>
      </c>
    </row>
    <row r="473" spans="3:23" ht="12.75">
      <c r="C473" s="45"/>
      <c r="E473" s="86"/>
      <c r="F473" s="86"/>
      <c r="G473" s="86"/>
      <c r="H473" s="86"/>
      <c r="I473" s="86"/>
      <c r="J473" s="94"/>
      <c r="K473" s="94"/>
      <c r="L473" s="94"/>
      <c r="M473" s="94"/>
      <c r="N473" s="94"/>
      <c r="O473" s="50">
        <f t="shared" si="29"/>
      </c>
      <c r="P473" s="51"/>
      <c r="Q473" s="51"/>
      <c r="R473" s="51"/>
      <c r="S473" s="52"/>
      <c r="U473" s="29">
        <f t="shared" si="28"/>
        <v>0</v>
      </c>
      <c r="V473" s="39">
        <f t="shared" si="30"/>
        <v>0</v>
      </c>
      <c r="W473" s="28">
        <f t="shared" si="31"/>
        <v>0</v>
      </c>
    </row>
    <row r="474" spans="3:23" ht="12.75">
      <c r="C474" s="45"/>
      <c r="E474" s="86"/>
      <c r="F474" s="86"/>
      <c r="G474" s="86"/>
      <c r="H474" s="86"/>
      <c r="I474" s="86"/>
      <c r="J474" s="94"/>
      <c r="K474" s="94"/>
      <c r="L474" s="94"/>
      <c r="M474" s="94"/>
      <c r="N474" s="94"/>
      <c r="O474" s="50">
        <f t="shared" si="29"/>
      </c>
      <c r="P474" s="51"/>
      <c r="Q474" s="51"/>
      <c r="R474" s="51"/>
      <c r="S474" s="52"/>
      <c r="U474" s="29">
        <f t="shared" si="28"/>
        <v>0</v>
      </c>
      <c r="V474" s="39">
        <f t="shared" si="30"/>
        <v>0</v>
      </c>
      <c r="W474" s="28">
        <f t="shared" si="31"/>
        <v>0</v>
      </c>
    </row>
    <row r="475" spans="3:23" ht="12.75">
      <c r="C475" s="45"/>
      <c r="E475" s="86"/>
      <c r="F475" s="86"/>
      <c r="G475" s="86"/>
      <c r="H475" s="86"/>
      <c r="I475" s="86"/>
      <c r="J475" s="94"/>
      <c r="K475" s="94"/>
      <c r="L475" s="94"/>
      <c r="M475" s="94"/>
      <c r="N475" s="94"/>
      <c r="O475" s="50">
        <f t="shared" si="29"/>
      </c>
      <c r="P475" s="51"/>
      <c r="Q475" s="51"/>
      <c r="R475" s="51"/>
      <c r="S475" s="52"/>
      <c r="U475" s="29">
        <f t="shared" si="28"/>
        <v>0</v>
      </c>
      <c r="V475" s="39">
        <f t="shared" si="30"/>
        <v>0</v>
      </c>
      <c r="W475" s="28">
        <f t="shared" si="31"/>
        <v>0</v>
      </c>
    </row>
    <row r="476" spans="3:23" ht="12.75">
      <c r="C476" s="45"/>
      <c r="E476" s="86"/>
      <c r="F476" s="86"/>
      <c r="G476" s="86"/>
      <c r="H476" s="86"/>
      <c r="I476" s="86"/>
      <c r="J476" s="94"/>
      <c r="K476" s="94"/>
      <c r="L476" s="94"/>
      <c r="M476" s="94"/>
      <c r="N476" s="94"/>
      <c r="O476" s="50">
        <f t="shared" si="29"/>
      </c>
      <c r="P476" s="51"/>
      <c r="Q476" s="51"/>
      <c r="R476" s="51"/>
      <c r="S476" s="52"/>
      <c r="U476" s="29">
        <f t="shared" si="28"/>
        <v>0</v>
      </c>
      <c r="V476" s="39">
        <f t="shared" si="30"/>
        <v>0</v>
      </c>
      <c r="W476" s="28">
        <f t="shared" si="31"/>
        <v>0</v>
      </c>
    </row>
    <row r="477" spans="3:23" ht="12.75">
      <c r="C477" s="45"/>
      <c r="E477" s="86"/>
      <c r="F477" s="86"/>
      <c r="G477" s="86"/>
      <c r="H477" s="86"/>
      <c r="I477" s="86"/>
      <c r="J477" s="94"/>
      <c r="K477" s="94"/>
      <c r="L477" s="94"/>
      <c r="M477" s="94"/>
      <c r="N477" s="94"/>
      <c r="O477" s="50">
        <f t="shared" si="29"/>
      </c>
      <c r="P477" s="51"/>
      <c r="Q477" s="51"/>
      <c r="R477" s="51"/>
      <c r="S477" s="52"/>
      <c r="U477" s="29">
        <f t="shared" si="28"/>
        <v>0</v>
      </c>
      <c r="V477" s="39">
        <f t="shared" si="30"/>
        <v>0</v>
      </c>
      <c r="W477" s="28">
        <f t="shared" si="31"/>
        <v>0</v>
      </c>
    </row>
    <row r="478" spans="3:23" ht="12.75">
      <c r="C478" s="45"/>
      <c r="E478" s="86"/>
      <c r="F478" s="86"/>
      <c r="G478" s="86"/>
      <c r="H478" s="86"/>
      <c r="I478" s="86"/>
      <c r="J478" s="94"/>
      <c r="K478" s="94"/>
      <c r="L478" s="94"/>
      <c r="M478" s="94"/>
      <c r="N478" s="94"/>
      <c r="O478" s="50">
        <f t="shared" si="29"/>
      </c>
      <c r="P478" s="51"/>
      <c r="Q478" s="51"/>
      <c r="R478" s="51"/>
      <c r="S478" s="52"/>
      <c r="U478" s="29">
        <f t="shared" si="28"/>
        <v>0</v>
      </c>
      <c r="V478" s="39">
        <f t="shared" si="30"/>
        <v>0</v>
      </c>
      <c r="W478" s="28">
        <f t="shared" si="31"/>
        <v>0</v>
      </c>
    </row>
    <row r="479" spans="3:23" ht="12.75">
      <c r="C479" s="45"/>
      <c r="E479" s="86"/>
      <c r="F479" s="86"/>
      <c r="G479" s="86"/>
      <c r="H479" s="86"/>
      <c r="I479" s="86"/>
      <c r="J479" s="94"/>
      <c r="K479" s="94"/>
      <c r="L479" s="94"/>
      <c r="M479" s="94"/>
      <c r="N479" s="94"/>
      <c r="O479" s="50">
        <f t="shared" si="29"/>
      </c>
      <c r="P479" s="51"/>
      <c r="Q479" s="51"/>
      <c r="R479" s="51"/>
      <c r="S479" s="52"/>
      <c r="U479" s="29">
        <f t="shared" si="28"/>
        <v>0</v>
      </c>
      <c r="V479" s="39">
        <f t="shared" si="30"/>
        <v>0</v>
      </c>
      <c r="W479" s="28">
        <f t="shared" si="31"/>
        <v>0</v>
      </c>
    </row>
    <row r="480" spans="3:23" ht="12.75">
      <c r="C480" s="45"/>
      <c r="E480" s="86"/>
      <c r="F480" s="86"/>
      <c r="G480" s="86"/>
      <c r="H480" s="86"/>
      <c r="I480" s="86"/>
      <c r="J480" s="94"/>
      <c r="K480" s="94"/>
      <c r="L480" s="94"/>
      <c r="M480" s="94"/>
      <c r="N480" s="94"/>
      <c r="O480" s="50">
        <f t="shared" si="29"/>
      </c>
      <c r="P480" s="51"/>
      <c r="Q480" s="51"/>
      <c r="R480" s="51"/>
      <c r="S480" s="52"/>
      <c r="U480" s="29">
        <f t="shared" si="28"/>
        <v>0</v>
      </c>
      <c r="V480" s="39">
        <f t="shared" si="30"/>
        <v>0</v>
      </c>
      <c r="W480" s="28">
        <f t="shared" si="31"/>
        <v>0</v>
      </c>
    </row>
    <row r="481" spans="3:23" ht="12.75">
      <c r="C481" s="45"/>
      <c r="E481" s="86"/>
      <c r="F481" s="86"/>
      <c r="G481" s="86"/>
      <c r="H481" s="86"/>
      <c r="I481" s="86"/>
      <c r="J481" s="94"/>
      <c r="K481" s="94"/>
      <c r="L481" s="94"/>
      <c r="M481" s="94"/>
      <c r="N481" s="94"/>
      <c r="O481" s="50">
        <f t="shared" si="29"/>
      </c>
      <c r="P481" s="51"/>
      <c r="Q481" s="51"/>
      <c r="R481" s="51"/>
      <c r="S481" s="52"/>
      <c r="U481" s="29">
        <f aca="true" t="shared" si="32" ref="U481:U544">D481</f>
        <v>0</v>
      </c>
      <c r="V481" s="39">
        <f t="shared" si="30"/>
        <v>0</v>
      </c>
      <c r="W481" s="28">
        <f t="shared" si="31"/>
        <v>0</v>
      </c>
    </row>
    <row r="482" spans="3:23" ht="12.75">
      <c r="C482" s="45"/>
      <c r="E482" s="86"/>
      <c r="F482" s="86"/>
      <c r="G482" s="86"/>
      <c r="H482" s="86"/>
      <c r="I482" s="86"/>
      <c r="J482" s="94"/>
      <c r="K482" s="94"/>
      <c r="L482" s="94"/>
      <c r="M482" s="94"/>
      <c r="N482" s="94"/>
      <c r="O482" s="50">
        <f t="shared" si="29"/>
      </c>
      <c r="P482" s="51"/>
      <c r="Q482" s="51"/>
      <c r="R482" s="51"/>
      <c r="S482" s="52"/>
      <c r="U482" s="29">
        <f t="shared" si="32"/>
        <v>0</v>
      </c>
      <c r="V482" s="39">
        <f t="shared" si="30"/>
        <v>0</v>
      </c>
      <c r="W482" s="28">
        <f t="shared" si="31"/>
        <v>0</v>
      </c>
    </row>
    <row r="483" spans="3:23" ht="12.75">
      <c r="C483" s="45"/>
      <c r="E483" s="86"/>
      <c r="F483" s="86"/>
      <c r="G483" s="86"/>
      <c r="H483" s="86"/>
      <c r="I483" s="86"/>
      <c r="J483" s="94"/>
      <c r="K483" s="94"/>
      <c r="L483" s="94"/>
      <c r="M483" s="94"/>
      <c r="N483" s="94"/>
      <c r="O483" s="50">
        <f t="shared" si="29"/>
      </c>
      <c r="P483" s="51"/>
      <c r="Q483" s="51"/>
      <c r="R483" s="51"/>
      <c r="S483" s="52"/>
      <c r="U483" s="29">
        <f t="shared" si="32"/>
        <v>0</v>
      </c>
      <c r="V483" s="39">
        <f t="shared" si="30"/>
        <v>0</v>
      </c>
      <c r="W483" s="28">
        <f t="shared" si="31"/>
        <v>0</v>
      </c>
    </row>
    <row r="484" spans="3:23" ht="12.75">
      <c r="C484" s="45"/>
      <c r="E484" s="86"/>
      <c r="F484" s="86"/>
      <c r="G484" s="86"/>
      <c r="H484" s="86"/>
      <c r="I484" s="86"/>
      <c r="J484" s="94"/>
      <c r="K484" s="94"/>
      <c r="L484" s="94"/>
      <c r="M484" s="94"/>
      <c r="N484" s="94"/>
      <c r="O484" s="50">
        <f t="shared" si="29"/>
      </c>
      <c r="P484" s="51"/>
      <c r="Q484" s="51"/>
      <c r="R484" s="51"/>
      <c r="S484" s="52"/>
      <c r="U484" s="29">
        <f t="shared" si="32"/>
        <v>0</v>
      </c>
      <c r="V484" s="39">
        <f t="shared" si="30"/>
        <v>0</v>
      </c>
      <c r="W484" s="28">
        <f t="shared" si="31"/>
        <v>0</v>
      </c>
    </row>
    <row r="485" spans="3:23" ht="12.75">
      <c r="C485" s="45"/>
      <c r="E485" s="86"/>
      <c r="F485" s="86"/>
      <c r="G485" s="86"/>
      <c r="H485" s="86"/>
      <c r="I485" s="86"/>
      <c r="J485" s="94"/>
      <c r="K485" s="94"/>
      <c r="L485" s="94"/>
      <c r="M485" s="94"/>
      <c r="N485" s="94"/>
      <c r="O485" s="50">
        <f t="shared" si="29"/>
      </c>
      <c r="P485" s="51"/>
      <c r="Q485" s="51"/>
      <c r="R485" s="51"/>
      <c r="S485" s="52"/>
      <c r="U485" s="29">
        <f t="shared" si="32"/>
        <v>0</v>
      </c>
      <c r="V485" s="39">
        <f t="shared" si="30"/>
        <v>0</v>
      </c>
      <c r="W485" s="28">
        <f t="shared" si="31"/>
        <v>0</v>
      </c>
    </row>
    <row r="486" spans="3:23" ht="12.75">
      <c r="C486" s="45"/>
      <c r="E486" s="86"/>
      <c r="F486" s="86"/>
      <c r="G486" s="86"/>
      <c r="H486" s="86"/>
      <c r="I486" s="86"/>
      <c r="J486" s="94"/>
      <c r="K486" s="94"/>
      <c r="L486" s="94"/>
      <c r="M486" s="94"/>
      <c r="N486" s="94"/>
      <c r="O486" s="50">
        <f t="shared" si="29"/>
      </c>
      <c r="P486" s="51"/>
      <c r="Q486" s="51"/>
      <c r="R486" s="51"/>
      <c r="S486" s="52"/>
      <c r="U486" s="29">
        <f t="shared" si="32"/>
        <v>0</v>
      </c>
      <c r="V486" s="39">
        <f t="shared" si="30"/>
        <v>0</v>
      </c>
      <c r="W486" s="28">
        <f t="shared" si="31"/>
        <v>0</v>
      </c>
    </row>
    <row r="487" spans="3:23" ht="12.75">
      <c r="C487" s="45"/>
      <c r="E487" s="86"/>
      <c r="F487" s="86"/>
      <c r="G487" s="86"/>
      <c r="H487" s="86"/>
      <c r="I487" s="86"/>
      <c r="J487" s="94"/>
      <c r="K487" s="94"/>
      <c r="L487" s="94"/>
      <c r="M487" s="94"/>
      <c r="N487" s="94"/>
      <c r="O487" s="50">
        <f t="shared" si="29"/>
      </c>
      <c r="P487" s="51"/>
      <c r="Q487" s="51"/>
      <c r="R487" s="51"/>
      <c r="S487" s="52"/>
      <c r="U487" s="29">
        <f t="shared" si="32"/>
        <v>0</v>
      </c>
      <c r="V487" s="39">
        <f t="shared" si="30"/>
        <v>0</v>
      </c>
      <c r="W487" s="28">
        <f t="shared" si="31"/>
        <v>0</v>
      </c>
    </row>
    <row r="488" spans="3:23" ht="12.75">
      <c r="C488" s="45"/>
      <c r="E488" s="86"/>
      <c r="F488" s="86"/>
      <c r="G488" s="86"/>
      <c r="H488" s="86"/>
      <c r="I488" s="86"/>
      <c r="J488" s="94"/>
      <c r="K488" s="94"/>
      <c r="L488" s="94"/>
      <c r="M488" s="94"/>
      <c r="N488" s="94"/>
      <c r="O488" s="50">
        <f t="shared" si="29"/>
      </c>
      <c r="P488" s="51"/>
      <c r="Q488" s="51"/>
      <c r="R488" s="51"/>
      <c r="S488" s="52"/>
      <c r="U488" s="29">
        <f t="shared" si="32"/>
        <v>0</v>
      </c>
      <c r="V488" s="39">
        <f t="shared" si="30"/>
        <v>0</v>
      </c>
      <c r="W488" s="28">
        <f t="shared" si="31"/>
        <v>0</v>
      </c>
    </row>
    <row r="489" spans="3:23" ht="12.75">
      <c r="C489" s="45"/>
      <c r="E489" s="86"/>
      <c r="F489" s="86"/>
      <c r="G489" s="86"/>
      <c r="H489" s="86"/>
      <c r="I489" s="86"/>
      <c r="J489" s="94"/>
      <c r="K489" s="94"/>
      <c r="L489" s="94"/>
      <c r="M489" s="94"/>
      <c r="N489" s="94"/>
      <c r="O489" s="50">
        <f>IF(AND(E489="",J489=""),"",O488+E489-J489)</f>
      </c>
      <c r="P489" s="51"/>
      <c r="Q489" s="51"/>
      <c r="R489" s="51"/>
      <c r="S489" s="52"/>
      <c r="U489" s="29">
        <f t="shared" si="32"/>
        <v>0</v>
      </c>
      <c r="V489" s="39">
        <f t="shared" si="30"/>
        <v>0</v>
      </c>
      <c r="W489" s="28">
        <f t="shared" si="31"/>
        <v>0</v>
      </c>
    </row>
    <row r="490" spans="3:23" ht="12.75">
      <c r="C490" s="45"/>
      <c r="E490" s="86"/>
      <c r="F490" s="86"/>
      <c r="G490" s="86"/>
      <c r="H490" s="86"/>
      <c r="I490" s="86"/>
      <c r="J490" s="94"/>
      <c r="K490" s="94"/>
      <c r="L490" s="94"/>
      <c r="M490" s="94"/>
      <c r="N490" s="94"/>
      <c r="O490" s="50">
        <f>IF(AND(E490="",J490=""),"",O489+E490-J490)</f>
      </c>
      <c r="P490" s="51"/>
      <c r="Q490" s="51"/>
      <c r="R490" s="51"/>
      <c r="S490" s="52"/>
      <c r="U490" s="29">
        <f t="shared" si="32"/>
        <v>0</v>
      </c>
      <c r="V490" s="39">
        <f t="shared" si="30"/>
        <v>0</v>
      </c>
      <c r="W490" s="28">
        <f t="shared" si="31"/>
        <v>0</v>
      </c>
    </row>
    <row r="491" spans="3:23" ht="12.75">
      <c r="C491" s="45"/>
      <c r="E491" s="86"/>
      <c r="F491" s="86"/>
      <c r="G491" s="86"/>
      <c r="H491" s="86"/>
      <c r="I491" s="86"/>
      <c r="J491" s="94"/>
      <c r="K491" s="94"/>
      <c r="L491" s="94"/>
      <c r="M491" s="94"/>
      <c r="N491" s="94"/>
      <c r="O491" s="50">
        <f>IF(AND(E491="",J491=""),"",O490+E491-J491)</f>
      </c>
      <c r="P491" s="51"/>
      <c r="Q491" s="51"/>
      <c r="R491" s="51"/>
      <c r="S491" s="52"/>
      <c r="U491" s="29">
        <f t="shared" si="32"/>
        <v>0</v>
      </c>
      <c r="V491" s="39">
        <f t="shared" si="30"/>
        <v>0</v>
      </c>
      <c r="W491" s="28">
        <f t="shared" si="31"/>
        <v>0</v>
      </c>
    </row>
    <row r="492" spans="3:23" ht="12.75">
      <c r="C492" s="45"/>
      <c r="E492" s="86"/>
      <c r="F492" s="86"/>
      <c r="G492" s="86"/>
      <c r="H492" s="86"/>
      <c r="I492" s="86"/>
      <c r="J492" s="94"/>
      <c r="K492" s="94"/>
      <c r="L492" s="94"/>
      <c r="M492" s="94"/>
      <c r="N492" s="94"/>
      <c r="O492" s="50">
        <f>IF(AND(E492="",J492=""),"",O491+E492-J492)</f>
      </c>
      <c r="P492" s="51"/>
      <c r="Q492" s="51"/>
      <c r="R492" s="51"/>
      <c r="S492" s="52"/>
      <c r="U492" s="29">
        <f t="shared" si="32"/>
        <v>0</v>
      </c>
      <c r="V492" s="39">
        <f t="shared" si="30"/>
        <v>0</v>
      </c>
      <c r="W492" s="28">
        <f t="shared" si="31"/>
        <v>0</v>
      </c>
    </row>
    <row r="493" spans="3:23" ht="12.75">
      <c r="C493" s="45"/>
      <c r="E493" s="86"/>
      <c r="F493" s="86"/>
      <c r="G493" s="86"/>
      <c r="H493" s="86"/>
      <c r="I493" s="86"/>
      <c r="J493" s="94"/>
      <c r="K493" s="94"/>
      <c r="L493" s="94"/>
      <c r="M493" s="94"/>
      <c r="N493" s="94"/>
      <c r="O493" s="50">
        <f>IF(AND(E493="",J493=""),"",O492+E493-J493)</f>
      </c>
      <c r="P493" s="51"/>
      <c r="Q493" s="51"/>
      <c r="R493" s="51"/>
      <c r="S493" s="52"/>
      <c r="U493" s="29">
        <f t="shared" si="32"/>
        <v>0</v>
      </c>
      <c r="V493" s="39">
        <f t="shared" si="30"/>
        <v>0</v>
      </c>
      <c r="W493" s="28">
        <f t="shared" si="31"/>
        <v>0</v>
      </c>
    </row>
    <row r="494" spans="3:23" ht="12.75">
      <c r="C494" s="45"/>
      <c r="U494" s="29">
        <f t="shared" si="32"/>
        <v>0</v>
      </c>
      <c r="V494" s="39">
        <f t="shared" si="30"/>
        <v>0</v>
      </c>
      <c r="W494" s="28">
        <f t="shared" si="31"/>
        <v>0</v>
      </c>
    </row>
    <row r="495" spans="3:23" ht="12.75">
      <c r="C495" s="45"/>
      <c r="U495" s="29">
        <f t="shared" si="32"/>
        <v>0</v>
      </c>
      <c r="V495" s="39">
        <f t="shared" si="30"/>
        <v>0</v>
      </c>
      <c r="W495" s="28">
        <f t="shared" si="31"/>
        <v>0</v>
      </c>
    </row>
    <row r="496" spans="3:23" ht="12.75">
      <c r="C496" s="45"/>
      <c r="U496" s="29">
        <f t="shared" si="32"/>
        <v>0</v>
      </c>
      <c r="V496" s="39">
        <f t="shared" si="30"/>
        <v>0</v>
      </c>
      <c r="W496" s="28">
        <f t="shared" si="31"/>
        <v>0</v>
      </c>
    </row>
    <row r="497" spans="3:23" ht="12.75">
      <c r="C497" s="45"/>
      <c r="U497" s="29">
        <f t="shared" si="32"/>
        <v>0</v>
      </c>
      <c r="V497" s="39">
        <f t="shared" si="30"/>
        <v>0</v>
      </c>
      <c r="W497" s="28">
        <f t="shared" si="31"/>
        <v>0</v>
      </c>
    </row>
    <row r="498" spans="3:23" ht="12.75">
      <c r="C498" s="45"/>
      <c r="U498" s="29">
        <f t="shared" si="32"/>
        <v>0</v>
      </c>
      <c r="V498" s="39">
        <f t="shared" si="30"/>
        <v>0</v>
      </c>
      <c r="W498" s="28">
        <f t="shared" si="31"/>
        <v>0</v>
      </c>
    </row>
    <row r="499" spans="3:23" ht="12.75">
      <c r="C499" s="45"/>
      <c r="U499" s="29">
        <f t="shared" si="32"/>
        <v>0</v>
      </c>
      <c r="V499" s="39">
        <f t="shared" si="30"/>
        <v>0</v>
      </c>
      <c r="W499" s="28">
        <f t="shared" si="31"/>
        <v>0</v>
      </c>
    </row>
    <row r="500" spans="3:23" ht="12.75">
      <c r="C500" s="45"/>
      <c r="U500" s="29">
        <f t="shared" si="32"/>
        <v>0</v>
      </c>
      <c r="V500" s="39">
        <f t="shared" si="30"/>
        <v>0</v>
      </c>
      <c r="W500" s="28">
        <f t="shared" si="31"/>
        <v>0</v>
      </c>
    </row>
    <row r="501" spans="3:23" ht="12.75">
      <c r="C501" s="45"/>
      <c r="U501" s="29">
        <f t="shared" si="32"/>
        <v>0</v>
      </c>
      <c r="V501" s="39">
        <f t="shared" si="30"/>
        <v>0</v>
      </c>
      <c r="W501" s="28">
        <f t="shared" si="31"/>
        <v>0</v>
      </c>
    </row>
    <row r="502" spans="3:23" ht="12.75">
      <c r="C502" s="45"/>
      <c r="U502" s="29">
        <f t="shared" si="32"/>
        <v>0</v>
      </c>
      <c r="V502" s="39">
        <f t="shared" si="30"/>
        <v>0</v>
      </c>
      <c r="W502" s="28">
        <f t="shared" si="31"/>
        <v>0</v>
      </c>
    </row>
    <row r="503" spans="3:23" ht="12.75">
      <c r="C503" s="45"/>
      <c r="U503" s="29">
        <f t="shared" si="32"/>
        <v>0</v>
      </c>
      <c r="V503" s="39">
        <f t="shared" si="30"/>
        <v>0</v>
      </c>
      <c r="W503" s="28">
        <f t="shared" si="31"/>
        <v>0</v>
      </c>
    </row>
    <row r="504" spans="3:23" ht="12.75">
      <c r="C504" s="45"/>
      <c r="U504" s="29">
        <f t="shared" si="32"/>
        <v>0</v>
      </c>
      <c r="V504" s="39">
        <f t="shared" si="30"/>
        <v>0</v>
      </c>
      <c r="W504" s="28">
        <f t="shared" si="31"/>
        <v>0</v>
      </c>
    </row>
    <row r="505" spans="3:23" ht="12.75">
      <c r="C505" s="45"/>
      <c r="U505" s="29">
        <f t="shared" si="32"/>
        <v>0</v>
      </c>
      <c r="V505" s="39">
        <f t="shared" si="30"/>
        <v>0</v>
      </c>
      <c r="W505" s="28">
        <f t="shared" si="31"/>
        <v>0</v>
      </c>
    </row>
    <row r="506" spans="3:23" ht="12.75">
      <c r="C506" s="45"/>
      <c r="U506" s="29">
        <f t="shared" si="32"/>
        <v>0</v>
      </c>
      <c r="V506" s="39">
        <f t="shared" si="30"/>
        <v>0</v>
      </c>
      <c r="W506" s="28">
        <f t="shared" si="31"/>
        <v>0</v>
      </c>
    </row>
    <row r="507" spans="3:23" ht="12.75">
      <c r="C507" s="45"/>
      <c r="U507" s="29">
        <f t="shared" si="32"/>
        <v>0</v>
      </c>
      <c r="V507" s="39">
        <f t="shared" si="30"/>
        <v>0</v>
      </c>
      <c r="W507" s="28">
        <f t="shared" si="31"/>
        <v>0</v>
      </c>
    </row>
    <row r="508" spans="3:23" ht="12.75">
      <c r="C508" s="45"/>
      <c r="U508" s="29">
        <f t="shared" si="32"/>
        <v>0</v>
      </c>
      <c r="V508" s="39">
        <f t="shared" si="30"/>
        <v>0</v>
      </c>
      <c r="W508" s="28">
        <f t="shared" si="31"/>
        <v>0</v>
      </c>
    </row>
    <row r="509" spans="3:23" ht="12.75">
      <c r="C509" s="45"/>
      <c r="U509" s="29">
        <f t="shared" si="32"/>
        <v>0</v>
      </c>
      <c r="V509" s="39">
        <f t="shared" si="30"/>
        <v>0</v>
      </c>
      <c r="W509" s="28">
        <f t="shared" si="31"/>
        <v>0</v>
      </c>
    </row>
    <row r="510" spans="3:23" ht="12.75">
      <c r="C510" s="45"/>
      <c r="U510" s="29">
        <f t="shared" si="32"/>
        <v>0</v>
      </c>
      <c r="V510" s="39">
        <f t="shared" si="30"/>
        <v>0</v>
      </c>
      <c r="W510" s="28">
        <f t="shared" si="31"/>
        <v>0</v>
      </c>
    </row>
    <row r="511" spans="3:23" ht="12.75">
      <c r="C511" s="45"/>
      <c r="U511" s="29">
        <f t="shared" si="32"/>
        <v>0</v>
      </c>
      <c r="V511" s="39">
        <f t="shared" si="30"/>
        <v>0</v>
      </c>
      <c r="W511" s="28">
        <f t="shared" si="31"/>
        <v>0</v>
      </c>
    </row>
    <row r="512" spans="3:23" ht="12.75">
      <c r="C512" s="45"/>
      <c r="U512" s="29">
        <f t="shared" si="32"/>
        <v>0</v>
      </c>
      <c r="V512" s="39">
        <f t="shared" si="30"/>
        <v>0</v>
      </c>
      <c r="W512" s="28">
        <f t="shared" si="31"/>
        <v>0</v>
      </c>
    </row>
    <row r="513" spans="3:23" ht="12.75">
      <c r="C513" s="45"/>
      <c r="U513" s="29">
        <f t="shared" si="32"/>
        <v>0</v>
      </c>
      <c r="V513" s="39">
        <f t="shared" si="30"/>
        <v>0</v>
      </c>
      <c r="W513" s="28">
        <f t="shared" si="31"/>
        <v>0</v>
      </c>
    </row>
    <row r="514" spans="3:23" ht="12.75">
      <c r="C514" s="45"/>
      <c r="U514" s="29">
        <f t="shared" si="32"/>
        <v>0</v>
      </c>
      <c r="V514" s="39">
        <f t="shared" si="30"/>
        <v>0</v>
      </c>
      <c r="W514" s="28">
        <f t="shared" si="31"/>
        <v>0</v>
      </c>
    </row>
    <row r="515" spans="3:23" ht="12.75">
      <c r="C515" s="45"/>
      <c r="U515" s="29">
        <f t="shared" si="32"/>
        <v>0</v>
      </c>
      <c r="V515" s="39">
        <f t="shared" si="30"/>
        <v>0</v>
      </c>
      <c r="W515" s="28">
        <f t="shared" si="31"/>
        <v>0</v>
      </c>
    </row>
    <row r="516" spans="3:23" ht="12.75">
      <c r="C516" s="45"/>
      <c r="U516" s="29">
        <f t="shared" si="32"/>
        <v>0</v>
      </c>
      <c r="V516" s="39">
        <f t="shared" si="30"/>
        <v>0</v>
      </c>
      <c r="W516" s="28">
        <f t="shared" si="31"/>
        <v>0</v>
      </c>
    </row>
    <row r="517" spans="3:23" ht="12.75">
      <c r="C517" s="45"/>
      <c r="U517" s="29">
        <f t="shared" si="32"/>
        <v>0</v>
      </c>
      <c r="V517" s="39">
        <f t="shared" si="30"/>
        <v>0</v>
      </c>
      <c r="W517" s="28">
        <f t="shared" si="31"/>
        <v>0</v>
      </c>
    </row>
    <row r="518" spans="3:23" ht="12.75">
      <c r="C518" s="45"/>
      <c r="U518" s="29">
        <f t="shared" si="32"/>
        <v>0</v>
      </c>
      <c r="V518" s="39">
        <f t="shared" si="30"/>
        <v>0</v>
      </c>
      <c r="W518" s="28">
        <f t="shared" si="31"/>
        <v>0</v>
      </c>
    </row>
    <row r="519" spans="3:23" ht="12.75">
      <c r="C519" s="45"/>
      <c r="U519" s="29">
        <f t="shared" si="32"/>
        <v>0</v>
      </c>
      <c r="V519" s="39">
        <f aca="true" t="shared" si="33" ref="V519:V544">COUNTIF(D$7:D$6679,U519)</f>
        <v>0</v>
      </c>
      <c r="W519" s="28">
        <f aca="true" t="shared" si="34" ref="W519:W582">SUMIF(D$7:D$6753,U519,J$7:N$6753)</f>
        <v>0</v>
      </c>
    </row>
    <row r="520" spans="3:23" ht="12.75">
      <c r="C520" s="45"/>
      <c r="U520" s="29">
        <f t="shared" si="32"/>
        <v>0</v>
      </c>
      <c r="V520" s="39">
        <f t="shared" si="33"/>
        <v>0</v>
      </c>
      <c r="W520" s="28">
        <f t="shared" si="34"/>
        <v>0</v>
      </c>
    </row>
    <row r="521" spans="3:23" ht="12.75">
      <c r="C521" s="45"/>
      <c r="U521" s="29">
        <f t="shared" si="32"/>
        <v>0</v>
      </c>
      <c r="V521" s="39">
        <f t="shared" si="33"/>
        <v>0</v>
      </c>
      <c r="W521" s="28">
        <f t="shared" si="34"/>
        <v>0</v>
      </c>
    </row>
    <row r="522" spans="3:23" ht="12.75">
      <c r="C522" s="45"/>
      <c r="U522" s="29">
        <f t="shared" si="32"/>
        <v>0</v>
      </c>
      <c r="V522" s="39">
        <f t="shared" si="33"/>
        <v>0</v>
      </c>
      <c r="W522" s="28">
        <f t="shared" si="34"/>
        <v>0</v>
      </c>
    </row>
    <row r="523" spans="3:23" ht="12.75">
      <c r="C523" s="45"/>
      <c r="U523" s="29">
        <f t="shared" si="32"/>
        <v>0</v>
      </c>
      <c r="V523" s="39">
        <f t="shared" si="33"/>
        <v>0</v>
      </c>
      <c r="W523" s="28">
        <f t="shared" si="34"/>
        <v>0</v>
      </c>
    </row>
    <row r="524" spans="3:23" ht="12.75">
      <c r="C524" s="45"/>
      <c r="U524" s="29">
        <f t="shared" si="32"/>
        <v>0</v>
      </c>
      <c r="V524" s="39">
        <f t="shared" si="33"/>
        <v>0</v>
      </c>
      <c r="W524" s="28">
        <f t="shared" si="34"/>
        <v>0</v>
      </c>
    </row>
    <row r="525" spans="3:23" ht="12.75">
      <c r="C525" s="45"/>
      <c r="U525" s="29">
        <f t="shared" si="32"/>
        <v>0</v>
      </c>
      <c r="V525" s="39">
        <f t="shared" si="33"/>
        <v>0</v>
      </c>
      <c r="W525" s="28">
        <f t="shared" si="34"/>
        <v>0</v>
      </c>
    </row>
    <row r="526" spans="3:23" ht="12.75">
      <c r="C526" s="45"/>
      <c r="U526" s="29">
        <f t="shared" si="32"/>
        <v>0</v>
      </c>
      <c r="V526" s="39">
        <f t="shared" si="33"/>
        <v>0</v>
      </c>
      <c r="W526" s="28">
        <f t="shared" si="34"/>
        <v>0</v>
      </c>
    </row>
    <row r="527" spans="3:23" ht="12.75">
      <c r="C527" s="45"/>
      <c r="U527" s="29">
        <f t="shared" si="32"/>
        <v>0</v>
      </c>
      <c r="V527" s="39">
        <f t="shared" si="33"/>
        <v>0</v>
      </c>
      <c r="W527" s="28">
        <f t="shared" si="34"/>
        <v>0</v>
      </c>
    </row>
    <row r="528" spans="3:23" ht="12.75">
      <c r="C528" s="45"/>
      <c r="U528" s="29">
        <f t="shared" si="32"/>
        <v>0</v>
      </c>
      <c r="V528" s="39">
        <f t="shared" si="33"/>
        <v>0</v>
      </c>
      <c r="W528" s="28">
        <f t="shared" si="34"/>
        <v>0</v>
      </c>
    </row>
    <row r="529" spans="3:23" ht="12.75">
      <c r="C529" s="45"/>
      <c r="U529" s="29">
        <f t="shared" si="32"/>
        <v>0</v>
      </c>
      <c r="V529" s="39">
        <f t="shared" si="33"/>
        <v>0</v>
      </c>
      <c r="W529" s="28">
        <f t="shared" si="34"/>
        <v>0</v>
      </c>
    </row>
    <row r="530" spans="3:23" ht="12.75">
      <c r="C530" s="45"/>
      <c r="U530" s="29">
        <f t="shared" si="32"/>
        <v>0</v>
      </c>
      <c r="V530" s="39">
        <f t="shared" si="33"/>
        <v>0</v>
      </c>
      <c r="W530" s="28">
        <f t="shared" si="34"/>
        <v>0</v>
      </c>
    </row>
    <row r="531" spans="3:23" ht="12.75">
      <c r="C531" s="45"/>
      <c r="U531" s="29">
        <f t="shared" si="32"/>
        <v>0</v>
      </c>
      <c r="V531" s="39">
        <f t="shared" si="33"/>
        <v>0</v>
      </c>
      <c r="W531" s="28">
        <f t="shared" si="34"/>
        <v>0</v>
      </c>
    </row>
    <row r="532" spans="3:23" ht="12.75">
      <c r="C532" s="45"/>
      <c r="U532" s="29">
        <f t="shared" si="32"/>
        <v>0</v>
      </c>
      <c r="V532" s="39">
        <f t="shared" si="33"/>
        <v>0</v>
      </c>
      <c r="W532" s="28">
        <f t="shared" si="34"/>
        <v>0</v>
      </c>
    </row>
    <row r="533" spans="3:23" ht="12.75">
      <c r="C533" s="45"/>
      <c r="U533" s="29">
        <f t="shared" si="32"/>
        <v>0</v>
      </c>
      <c r="V533" s="39">
        <f t="shared" si="33"/>
        <v>0</v>
      </c>
      <c r="W533" s="28">
        <f t="shared" si="34"/>
        <v>0</v>
      </c>
    </row>
    <row r="534" spans="3:23" ht="12.75">
      <c r="C534" s="45"/>
      <c r="U534" s="29">
        <f t="shared" si="32"/>
        <v>0</v>
      </c>
      <c r="V534" s="39">
        <f t="shared" si="33"/>
        <v>0</v>
      </c>
      <c r="W534" s="28">
        <f t="shared" si="34"/>
        <v>0</v>
      </c>
    </row>
    <row r="535" spans="3:23" ht="12.75">
      <c r="C535" s="45"/>
      <c r="U535" s="29">
        <f t="shared" si="32"/>
        <v>0</v>
      </c>
      <c r="V535" s="39">
        <f t="shared" si="33"/>
        <v>0</v>
      </c>
      <c r="W535" s="28">
        <f t="shared" si="34"/>
        <v>0</v>
      </c>
    </row>
    <row r="536" spans="3:23" ht="12.75">
      <c r="C536" s="45"/>
      <c r="U536" s="29">
        <f t="shared" si="32"/>
        <v>0</v>
      </c>
      <c r="V536" s="39">
        <f t="shared" si="33"/>
        <v>0</v>
      </c>
      <c r="W536" s="28">
        <f t="shared" si="34"/>
        <v>0</v>
      </c>
    </row>
    <row r="537" spans="3:23" ht="12.75">
      <c r="C537" s="45"/>
      <c r="U537" s="29">
        <f t="shared" si="32"/>
        <v>0</v>
      </c>
      <c r="V537" s="39">
        <f t="shared" si="33"/>
        <v>0</v>
      </c>
      <c r="W537" s="28">
        <f t="shared" si="34"/>
        <v>0</v>
      </c>
    </row>
    <row r="538" spans="3:23" ht="12.75">
      <c r="C538" s="45"/>
      <c r="U538" s="29">
        <f t="shared" si="32"/>
        <v>0</v>
      </c>
      <c r="V538" s="39">
        <f t="shared" si="33"/>
        <v>0</v>
      </c>
      <c r="W538" s="28">
        <f t="shared" si="34"/>
        <v>0</v>
      </c>
    </row>
    <row r="539" spans="3:23" ht="12.75">
      <c r="C539" s="45"/>
      <c r="U539" s="29">
        <f t="shared" si="32"/>
        <v>0</v>
      </c>
      <c r="V539" s="39">
        <f t="shared" si="33"/>
        <v>0</v>
      </c>
      <c r="W539" s="28">
        <f t="shared" si="34"/>
        <v>0</v>
      </c>
    </row>
    <row r="540" spans="3:23" ht="12.75">
      <c r="C540" s="45"/>
      <c r="U540" s="29">
        <f t="shared" si="32"/>
        <v>0</v>
      </c>
      <c r="V540" s="39">
        <f t="shared" si="33"/>
        <v>0</v>
      </c>
      <c r="W540" s="28">
        <f t="shared" si="34"/>
        <v>0</v>
      </c>
    </row>
    <row r="541" spans="3:23" ht="12.75">
      <c r="C541" s="45"/>
      <c r="U541" s="29">
        <f t="shared" si="32"/>
        <v>0</v>
      </c>
      <c r="V541" s="39">
        <f t="shared" si="33"/>
        <v>0</v>
      </c>
      <c r="W541" s="28">
        <f t="shared" si="34"/>
        <v>0</v>
      </c>
    </row>
    <row r="542" spans="3:23" ht="12.75">
      <c r="C542" s="45"/>
      <c r="U542" s="29">
        <f t="shared" si="32"/>
        <v>0</v>
      </c>
      <c r="V542" s="39">
        <f t="shared" si="33"/>
        <v>0</v>
      </c>
      <c r="W542" s="28">
        <f t="shared" si="34"/>
        <v>0</v>
      </c>
    </row>
    <row r="543" spans="3:23" ht="12.75">
      <c r="C543" s="45"/>
      <c r="U543" s="29">
        <f t="shared" si="32"/>
        <v>0</v>
      </c>
      <c r="V543" s="39">
        <f t="shared" si="33"/>
        <v>0</v>
      </c>
      <c r="W543" s="28">
        <f t="shared" si="34"/>
        <v>0</v>
      </c>
    </row>
    <row r="544" spans="3:23" ht="12.75">
      <c r="C544" s="45"/>
      <c r="U544" s="29">
        <f t="shared" si="32"/>
        <v>0</v>
      </c>
      <c r="V544" s="39">
        <f t="shared" si="33"/>
        <v>0</v>
      </c>
      <c r="W544" s="28">
        <f t="shared" si="34"/>
        <v>0</v>
      </c>
    </row>
    <row r="545" spans="3:23" ht="12.75">
      <c r="C545" s="45"/>
      <c r="U545" s="29">
        <f aca="true" t="shared" si="35" ref="U545:U608">D545</f>
        <v>0</v>
      </c>
      <c r="W545" s="28">
        <f t="shared" si="34"/>
        <v>0</v>
      </c>
    </row>
    <row r="546" spans="3:23" ht="12.75">
      <c r="C546" s="45"/>
      <c r="U546" s="29">
        <f t="shared" si="35"/>
        <v>0</v>
      </c>
      <c r="W546" s="28">
        <f t="shared" si="34"/>
        <v>0</v>
      </c>
    </row>
    <row r="547" spans="3:23" ht="12.75">
      <c r="C547" s="45"/>
      <c r="U547" s="29">
        <f t="shared" si="35"/>
        <v>0</v>
      </c>
      <c r="W547" s="28">
        <f t="shared" si="34"/>
        <v>0</v>
      </c>
    </row>
    <row r="548" spans="3:23" ht="12.75">
      <c r="C548" s="45"/>
      <c r="U548" s="29">
        <f t="shared" si="35"/>
        <v>0</v>
      </c>
      <c r="W548" s="28">
        <f t="shared" si="34"/>
        <v>0</v>
      </c>
    </row>
    <row r="549" spans="3:23" ht="12.75">
      <c r="C549" s="45"/>
      <c r="U549" s="29">
        <f t="shared" si="35"/>
        <v>0</v>
      </c>
      <c r="W549" s="28">
        <f t="shared" si="34"/>
        <v>0</v>
      </c>
    </row>
    <row r="550" spans="3:23" ht="12.75">
      <c r="C550" s="45"/>
      <c r="U550" s="29">
        <f t="shared" si="35"/>
        <v>0</v>
      </c>
      <c r="W550" s="28">
        <f t="shared" si="34"/>
        <v>0</v>
      </c>
    </row>
    <row r="551" spans="3:23" ht="12.75">
      <c r="C551" s="45"/>
      <c r="U551" s="29">
        <f t="shared" si="35"/>
        <v>0</v>
      </c>
      <c r="W551" s="28">
        <f t="shared" si="34"/>
        <v>0</v>
      </c>
    </row>
    <row r="552" spans="3:23" ht="12.75">
      <c r="C552" s="45"/>
      <c r="U552" s="29">
        <f t="shared" si="35"/>
        <v>0</v>
      </c>
      <c r="W552" s="28">
        <f t="shared" si="34"/>
        <v>0</v>
      </c>
    </row>
    <row r="553" spans="3:23" ht="12.75">
      <c r="C553" s="45"/>
      <c r="U553" s="29">
        <f t="shared" si="35"/>
        <v>0</v>
      </c>
      <c r="W553" s="28">
        <f t="shared" si="34"/>
        <v>0</v>
      </c>
    </row>
    <row r="554" spans="3:23" ht="12.75">
      <c r="C554" s="45"/>
      <c r="U554" s="29">
        <f t="shared" si="35"/>
        <v>0</v>
      </c>
      <c r="W554" s="28">
        <f t="shared" si="34"/>
        <v>0</v>
      </c>
    </row>
    <row r="555" spans="3:23" ht="12.75">
      <c r="C555" s="45"/>
      <c r="U555" s="29">
        <f t="shared" si="35"/>
        <v>0</v>
      </c>
      <c r="W555" s="28">
        <f t="shared" si="34"/>
        <v>0</v>
      </c>
    </row>
    <row r="556" spans="3:23" ht="12.75">
      <c r="C556" s="45"/>
      <c r="U556" s="29">
        <f t="shared" si="35"/>
        <v>0</v>
      </c>
      <c r="W556" s="28">
        <f t="shared" si="34"/>
        <v>0</v>
      </c>
    </row>
    <row r="557" spans="3:23" ht="12.75">
      <c r="C557" s="45"/>
      <c r="U557" s="29">
        <f t="shared" si="35"/>
        <v>0</v>
      </c>
      <c r="W557" s="28">
        <f t="shared" si="34"/>
        <v>0</v>
      </c>
    </row>
    <row r="558" spans="3:23" ht="12.75">
      <c r="C558" s="45"/>
      <c r="U558" s="29">
        <f t="shared" si="35"/>
        <v>0</v>
      </c>
      <c r="W558" s="28">
        <f t="shared" si="34"/>
        <v>0</v>
      </c>
    </row>
    <row r="559" spans="3:23" ht="12.75">
      <c r="C559" s="45"/>
      <c r="U559" s="29">
        <f t="shared" si="35"/>
        <v>0</v>
      </c>
      <c r="W559" s="28">
        <f t="shared" si="34"/>
        <v>0</v>
      </c>
    </row>
    <row r="560" spans="3:23" ht="12.75">
      <c r="C560" s="45"/>
      <c r="U560" s="29">
        <f t="shared" si="35"/>
        <v>0</v>
      </c>
      <c r="W560" s="28">
        <f t="shared" si="34"/>
        <v>0</v>
      </c>
    </row>
    <row r="561" spans="3:23" ht="12.75">
      <c r="C561" s="45"/>
      <c r="U561" s="29">
        <f t="shared" si="35"/>
        <v>0</v>
      </c>
      <c r="W561" s="28">
        <f t="shared" si="34"/>
        <v>0</v>
      </c>
    </row>
    <row r="562" spans="3:23" ht="12.75">
      <c r="C562" s="45"/>
      <c r="U562" s="29">
        <f t="shared" si="35"/>
        <v>0</v>
      </c>
      <c r="W562" s="28">
        <f t="shared" si="34"/>
        <v>0</v>
      </c>
    </row>
    <row r="563" spans="3:23" ht="12.75">
      <c r="C563" s="45"/>
      <c r="U563" s="29">
        <f t="shared" si="35"/>
        <v>0</v>
      </c>
      <c r="W563" s="28">
        <f t="shared" si="34"/>
        <v>0</v>
      </c>
    </row>
    <row r="564" spans="3:23" ht="12.75">
      <c r="C564" s="45"/>
      <c r="U564" s="29">
        <f t="shared" si="35"/>
        <v>0</v>
      </c>
      <c r="W564" s="28">
        <f t="shared" si="34"/>
        <v>0</v>
      </c>
    </row>
    <row r="565" spans="3:23" ht="12.75">
      <c r="C565" s="45"/>
      <c r="U565" s="29">
        <f t="shared" si="35"/>
        <v>0</v>
      </c>
      <c r="W565" s="28">
        <f t="shared" si="34"/>
        <v>0</v>
      </c>
    </row>
    <row r="566" spans="3:23" ht="12.75">
      <c r="C566" s="45"/>
      <c r="U566" s="29">
        <f t="shared" si="35"/>
        <v>0</v>
      </c>
      <c r="W566" s="28">
        <f t="shared" si="34"/>
        <v>0</v>
      </c>
    </row>
    <row r="567" spans="3:23" ht="12.75">
      <c r="C567" s="45"/>
      <c r="U567" s="29">
        <f t="shared" si="35"/>
        <v>0</v>
      </c>
      <c r="W567" s="28">
        <f t="shared" si="34"/>
        <v>0</v>
      </c>
    </row>
    <row r="568" spans="3:23" ht="12.75">
      <c r="C568" s="45"/>
      <c r="U568" s="29">
        <f t="shared" si="35"/>
        <v>0</v>
      </c>
      <c r="W568" s="28">
        <f t="shared" si="34"/>
        <v>0</v>
      </c>
    </row>
    <row r="569" spans="3:23" ht="12.75">
      <c r="C569" s="45"/>
      <c r="U569" s="29">
        <f t="shared" si="35"/>
        <v>0</v>
      </c>
      <c r="W569" s="28">
        <f t="shared" si="34"/>
        <v>0</v>
      </c>
    </row>
    <row r="570" spans="3:23" ht="12.75">
      <c r="C570" s="45"/>
      <c r="U570" s="29">
        <f t="shared" si="35"/>
        <v>0</v>
      </c>
      <c r="W570" s="28">
        <f t="shared" si="34"/>
        <v>0</v>
      </c>
    </row>
    <row r="571" spans="3:23" ht="12.75">
      <c r="C571" s="45"/>
      <c r="U571" s="29">
        <f t="shared" si="35"/>
        <v>0</v>
      </c>
      <c r="W571" s="28">
        <f t="shared" si="34"/>
        <v>0</v>
      </c>
    </row>
    <row r="572" spans="3:23" ht="12.75">
      <c r="C572" s="45"/>
      <c r="U572" s="29">
        <f t="shared" si="35"/>
        <v>0</v>
      </c>
      <c r="W572" s="28">
        <f t="shared" si="34"/>
        <v>0</v>
      </c>
    </row>
    <row r="573" spans="3:23" ht="12.75">
      <c r="C573" s="45"/>
      <c r="U573" s="29">
        <f t="shared" si="35"/>
        <v>0</v>
      </c>
      <c r="W573" s="28">
        <f t="shared" si="34"/>
        <v>0</v>
      </c>
    </row>
    <row r="574" spans="3:23" ht="12.75">
      <c r="C574" s="45"/>
      <c r="U574" s="29">
        <f t="shared" si="35"/>
        <v>0</v>
      </c>
      <c r="W574" s="28">
        <f t="shared" si="34"/>
        <v>0</v>
      </c>
    </row>
    <row r="575" spans="3:23" ht="12.75">
      <c r="C575" s="45"/>
      <c r="U575" s="29">
        <f t="shared" si="35"/>
        <v>0</v>
      </c>
      <c r="W575" s="28">
        <f t="shared" si="34"/>
        <v>0</v>
      </c>
    </row>
    <row r="576" spans="3:23" ht="12.75">
      <c r="C576" s="45"/>
      <c r="U576" s="29">
        <f t="shared" si="35"/>
        <v>0</v>
      </c>
      <c r="W576" s="28">
        <f t="shared" si="34"/>
        <v>0</v>
      </c>
    </row>
    <row r="577" spans="3:23" ht="12.75">
      <c r="C577" s="45"/>
      <c r="U577" s="29">
        <f t="shared" si="35"/>
        <v>0</v>
      </c>
      <c r="W577" s="28">
        <f t="shared" si="34"/>
        <v>0</v>
      </c>
    </row>
    <row r="578" spans="3:23" ht="12.75">
      <c r="C578" s="45"/>
      <c r="U578" s="29">
        <f t="shared" si="35"/>
        <v>0</v>
      </c>
      <c r="W578" s="28">
        <f t="shared" si="34"/>
        <v>0</v>
      </c>
    </row>
    <row r="579" spans="3:23" ht="12.75">
      <c r="C579" s="45"/>
      <c r="U579" s="29">
        <f t="shared" si="35"/>
        <v>0</v>
      </c>
      <c r="W579" s="28">
        <f t="shared" si="34"/>
        <v>0</v>
      </c>
    </row>
    <row r="580" spans="21:23" ht="12.75">
      <c r="U580" s="29">
        <f t="shared" si="35"/>
        <v>0</v>
      </c>
      <c r="W580" s="28">
        <f t="shared" si="34"/>
        <v>0</v>
      </c>
    </row>
    <row r="581" spans="21:23" ht="12.75">
      <c r="U581" s="29">
        <f t="shared" si="35"/>
        <v>0</v>
      </c>
      <c r="W581" s="28">
        <f t="shared" si="34"/>
        <v>0</v>
      </c>
    </row>
    <row r="582" spans="21:23" ht="12.75">
      <c r="U582" s="29">
        <f t="shared" si="35"/>
        <v>0</v>
      </c>
      <c r="W582" s="28">
        <f t="shared" si="34"/>
        <v>0</v>
      </c>
    </row>
    <row r="583" spans="21:23" ht="12.75">
      <c r="U583" s="29">
        <f t="shared" si="35"/>
        <v>0</v>
      </c>
      <c r="W583" s="28">
        <f aca="true" t="shared" si="36" ref="W583:W599">SUMIF(D$7:D$6753,U583,J$7:N$6753)</f>
        <v>0</v>
      </c>
    </row>
    <row r="584" spans="21:23" ht="12.75">
      <c r="U584" s="29">
        <f t="shared" si="35"/>
        <v>0</v>
      </c>
      <c r="W584" s="28">
        <f t="shared" si="36"/>
        <v>0</v>
      </c>
    </row>
    <row r="585" spans="21:23" ht="12.75">
      <c r="U585" s="29">
        <f t="shared" si="35"/>
        <v>0</v>
      </c>
      <c r="W585" s="28">
        <f t="shared" si="36"/>
        <v>0</v>
      </c>
    </row>
    <row r="586" spans="21:23" ht="12.75">
      <c r="U586" s="29">
        <f t="shared" si="35"/>
        <v>0</v>
      </c>
      <c r="W586" s="28">
        <f t="shared" si="36"/>
        <v>0</v>
      </c>
    </row>
    <row r="587" spans="21:23" ht="12.75">
      <c r="U587" s="29">
        <f t="shared" si="35"/>
        <v>0</v>
      </c>
      <c r="W587" s="28">
        <f t="shared" si="36"/>
        <v>0</v>
      </c>
    </row>
    <row r="588" spans="21:23" ht="12.75">
      <c r="U588" s="29">
        <f t="shared" si="35"/>
        <v>0</v>
      </c>
      <c r="W588" s="28">
        <f t="shared" si="36"/>
        <v>0</v>
      </c>
    </row>
    <row r="589" spans="21:23" ht="12.75">
      <c r="U589" s="29">
        <f t="shared" si="35"/>
        <v>0</v>
      </c>
      <c r="W589" s="28">
        <f t="shared" si="36"/>
        <v>0</v>
      </c>
    </row>
    <row r="590" spans="21:23" ht="12.75">
      <c r="U590" s="29">
        <f t="shared" si="35"/>
        <v>0</v>
      </c>
      <c r="W590" s="28">
        <f t="shared" si="36"/>
        <v>0</v>
      </c>
    </row>
    <row r="591" spans="21:23" ht="12.75">
      <c r="U591" s="29">
        <f t="shared" si="35"/>
        <v>0</v>
      </c>
      <c r="W591" s="28">
        <f t="shared" si="36"/>
        <v>0</v>
      </c>
    </row>
    <row r="592" spans="21:23" ht="12.75">
      <c r="U592" s="29">
        <f t="shared" si="35"/>
        <v>0</v>
      </c>
      <c r="W592" s="28">
        <f t="shared" si="36"/>
        <v>0</v>
      </c>
    </row>
    <row r="593" spans="21:23" ht="12.75">
      <c r="U593" s="29">
        <f t="shared" si="35"/>
        <v>0</v>
      </c>
      <c r="W593" s="28">
        <f t="shared" si="36"/>
        <v>0</v>
      </c>
    </row>
    <row r="594" spans="21:23" ht="12.75">
      <c r="U594" s="29">
        <f t="shared" si="35"/>
        <v>0</v>
      </c>
      <c r="W594" s="28">
        <f t="shared" si="36"/>
        <v>0</v>
      </c>
    </row>
    <row r="595" spans="21:23" ht="12.75">
      <c r="U595" s="29">
        <f t="shared" si="35"/>
        <v>0</v>
      </c>
      <c r="W595" s="28">
        <f t="shared" si="36"/>
        <v>0</v>
      </c>
    </row>
    <row r="596" spans="21:23" ht="12.75">
      <c r="U596" s="29">
        <f t="shared" si="35"/>
        <v>0</v>
      </c>
      <c r="W596" s="28">
        <f t="shared" si="36"/>
        <v>0</v>
      </c>
    </row>
    <row r="597" spans="21:23" ht="12.75">
      <c r="U597" s="29">
        <f t="shared" si="35"/>
        <v>0</v>
      </c>
      <c r="W597" s="28">
        <f t="shared" si="36"/>
        <v>0</v>
      </c>
    </row>
    <row r="598" spans="21:23" ht="12.75">
      <c r="U598" s="29">
        <f t="shared" si="35"/>
        <v>0</v>
      </c>
      <c r="W598" s="28">
        <f t="shared" si="36"/>
        <v>0</v>
      </c>
    </row>
    <row r="599" spans="21:23" ht="12.75">
      <c r="U599" s="29">
        <f t="shared" si="35"/>
        <v>0</v>
      </c>
      <c r="W599" s="28">
        <f t="shared" si="36"/>
        <v>0</v>
      </c>
    </row>
    <row r="600" ht="12.75">
      <c r="U600" s="29">
        <f t="shared" si="35"/>
        <v>0</v>
      </c>
    </row>
    <row r="601" ht="12.75">
      <c r="U601" s="29">
        <f t="shared" si="35"/>
        <v>0</v>
      </c>
    </row>
    <row r="602" ht="12.75">
      <c r="U602" s="29">
        <f t="shared" si="35"/>
        <v>0</v>
      </c>
    </row>
    <row r="603" ht="12.75">
      <c r="U603" s="29">
        <f t="shared" si="35"/>
        <v>0</v>
      </c>
    </row>
    <row r="604" ht="12.75">
      <c r="U604" s="29">
        <f t="shared" si="35"/>
        <v>0</v>
      </c>
    </row>
    <row r="605" ht="12.75">
      <c r="U605" s="29">
        <f t="shared" si="35"/>
        <v>0</v>
      </c>
    </row>
    <row r="606" ht="12.75">
      <c r="U606" s="29">
        <f t="shared" si="35"/>
        <v>0</v>
      </c>
    </row>
    <row r="607" ht="12.75">
      <c r="U607" s="29">
        <f t="shared" si="35"/>
        <v>0</v>
      </c>
    </row>
    <row r="608" ht="12.75">
      <c r="U608" s="29">
        <f t="shared" si="35"/>
        <v>0</v>
      </c>
    </row>
    <row r="609" ht="12.75">
      <c r="U609" s="29">
        <f aca="true" t="shared" si="37" ref="U609:U672">D609</f>
        <v>0</v>
      </c>
    </row>
    <row r="610" ht="12.75">
      <c r="U610" s="29">
        <f t="shared" si="37"/>
        <v>0</v>
      </c>
    </row>
    <row r="611" ht="12.75">
      <c r="U611" s="29">
        <f t="shared" si="37"/>
        <v>0</v>
      </c>
    </row>
    <row r="612" ht="12.75">
      <c r="U612" s="29">
        <f t="shared" si="37"/>
        <v>0</v>
      </c>
    </row>
    <row r="613" ht="12.75">
      <c r="U613" s="29">
        <f t="shared" si="37"/>
        <v>0</v>
      </c>
    </row>
    <row r="614" ht="12.75">
      <c r="U614" s="29">
        <f t="shared" si="37"/>
        <v>0</v>
      </c>
    </row>
    <row r="615" ht="12.75">
      <c r="U615" s="29">
        <f t="shared" si="37"/>
        <v>0</v>
      </c>
    </row>
    <row r="616" ht="12.75">
      <c r="U616" s="29">
        <f t="shared" si="37"/>
        <v>0</v>
      </c>
    </row>
    <row r="617" ht="12.75">
      <c r="U617" s="29">
        <f t="shared" si="37"/>
        <v>0</v>
      </c>
    </row>
    <row r="618" ht="12.75">
      <c r="U618" s="29">
        <f t="shared" si="37"/>
        <v>0</v>
      </c>
    </row>
    <row r="619" ht="12.75">
      <c r="U619" s="29">
        <f t="shared" si="37"/>
        <v>0</v>
      </c>
    </row>
    <row r="620" ht="12.75">
      <c r="U620" s="29">
        <f t="shared" si="37"/>
        <v>0</v>
      </c>
    </row>
    <row r="621" ht="12.75">
      <c r="U621" s="29">
        <f t="shared" si="37"/>
        <v>0</v>
      </c>
    </row>
    <row r="622" ht="12.75">
      <c r="U622" s="29">
        <f t="shared" si="37"/>
        <v>0</v>
      </c>
    </row>
    <row r="623" ht="12.75">
      <c r="U623" s="29">
        <f t="shared" si="37"/>
        <v>0</v>
      </c>
    </row>
    <row r="624" ht="12.75">
      <c r="U624" s="29">
        <f t="shared" si="37"/>
        <v>0</v>
      </c>
    </row>
    <row r="625" ht="12.75">
      <c r="U625" s="29">
        <f t="shared" si="37"/>
        <v>0</v>
      </c>
    </row>
    <row r="626" ht="12.75">
      <c r="U626" s="29">
        <f t="shared" si="37"/>
        <v>0</v>
      </c>
    </row>
    <row r="627" ht="12.75">
      <c r="U627" s="29">
        <f t="shared" si="37"/>
        <v>0</v>
      </c>
    </row>
    <row r="628" ht="12.75">
      <c r="U628" s="29">
        <f t="shared" si="37"/>
        <v>0</v>
      </c>
    </row>
    <row r="629" ht="12.75">
      <c r="U629" s="29">
        <f t="shared" si="37"/>
        <v>0</v>
      </c>
    </row>
    <row r="630" ht="12.75">
      <c r="U630" s="29">
        <f t="shared" si="37"/>
        <v>0</v>
      </c>
    </row>
    <row r="631" ht="12.75">
      <c r="U631" s="29">
        <f t="shared" si="37"/>
        <v>0</v>
      </c>
    </row>
    <row r="632" ht="12.75">
      <c r="U632" s="29">
        <f t="shared" si="37"/>
        <v>0</v>
      </c>
    </row>
    <row r="633" ht="12.75">
      <c r="U633" s="29">
        <f t="shared" si="37"/>
        <v>0</v>
      </c>
    </row>
    <row r="634" ht="12.75">
      <c r="U634" s="29">
        <f t="shared" si="37"/>
        <v>0</v>
      </c>
    </row>
    <row r="635" ht="12.75">
      <c r="U635" s="29">
        <f t="shared" si="37"/>
        <v>0</v>
      </c>
    </row>
    <row r="636" ht="12.75">
      <c r="U636" s="29">
        <f t="shared" si="37"/>
        <v>0</v>
      </c>
    </row>
    <row r="637" ht="12.75">
      <c r="U637" s="29">
        <f t="shared" si="37"/>
        <v>0</v>
      </c>
    </row>
    <row r="638" ht="12.75">
      <c r="U638" s="29">
        <f t="shared" si="37"/>
        <v>0</v>
      </c>
    </row>
    <row r="639" ht="12.75">
      <c r="U639" s="29">
        <f t="shared" si="37"/>
        <v>0</v>
      </c>
    </row>
    <row r="640" ht="12.75">
      <c r="U640" s="29">
        <f t="shared" si="37"/>
        <v>0</v>
      </c>
    </row>
    <row r="641" ht="12.75">
      <c r="U641" s="29">
        <f t="shared" si="37"/>
        <v>0</v>
      </c>
    </row>
    <row r="642" ht="12.75">
      <c r="U642" s="29">
        <f t="shared" si="37"/>
        <v>0</v>
      </c>
    </row>
    <row r="643" ht="12.75">
      <c r="U643" s="29">
        <f t="shared" si="37"/>
        <v>0</v>
      </c>
    </row>
    <row r="644" ht="12.75">
      <c r="U644" s="29">
        <f t="shared" si="37"/>
        <v>0</v>
      </c>
    </row>
    <row r="645" ht="12.75">
      <c r="U645" s="29">
        <f t="shared" si="37"/>
        <v>0</v>
      </c>
    </row>
    <row r="646" ht="12.75">
      <c r="U646" s="29">
        <f t="shared" si="37"/>
        <v>0</v>
      </c>
    </row>
    <row r="647" ht="12.75">
      <c r="U647" s="29">
        <f t="shared" si="37"/>
        <v>0</v>
      </c>
    </row>
    <row r="648" ht="12.75">
      <c r="U648" s="29">
        <f t="shared" si="37"/>
        <v>0</v>
      </c>
    </row>
    <row r="649" ht="12.75">
      <c r="U649" s="29">
        <f t="shared" si="37"/>
        <v>0</v>
      </c>
    </row>
    <row r="650" ht="12.75">
      <c r="U650" s="29">
        <f t="shared" si="37"/>
        <v>0</v>
      </c>
    </row>
    <row r="651" ht="12.75">
      <c r="U651" s="29">
        <f t="shared" si="37"/>
        <v>0</v>
      </c>
    </row>
    <row r="652" ht="12.75">
      <c r="U652" s="29">
        <f t="shared" si="37"/>
        <v>0</v>
      </c>
    </row>
    <row r="653" ht="12.75">
      <c r="U653" s="29">
        <f t="shared" si="37"/>
        <v>0</v>
      </c>
    </row>
    <row r="654" ht="12.75">
      <c r="U654" s="29">
        <f t="shared" si="37"/>
        <v>0</v>
      </c>
    </row>
    <row r="655" ht="12.75">
      <c r="U655" s="29">
        <f t="shared" si="37"/>
        <v>0</v>
      </c>
    </row>
    <row r="656" ht="12.75">
      <c r="U656" s="29">
        <f t="shared" si="37"/>
        <v>0</v>
      </c>
    </row>
    <row r="657" ht="12.75">
      <c r="U657" s="29">
        <f t="shared" si="37"/>
        <v>0</v>
      </c>
    </row>
    <row r="658" ht="12.75">
      <c r="U658" s="29">
        <f t="shared" si="37"/>
        <v>0</v>
      </c>
    </row>
    <row r="659" ht="12.75">
      <c r="U659" s="29">
        <f t="shared" si="37"/>
        <v>0</v>
      </c>
    </row>
    <row r="660" ht="12.75">
      <c r="U660" s="29">
        <f t="shared" si="37"/>
        <v>0</v>
      </c>
    </row>
    <row r="661" ht="12.75">
      <c r="U661" s="29">
        <f t="shared" si="37"/>
        <v>0</v>
      </c>
    </row>
    <row r="662" ht="12.75">
      <c r="U662" s="29">
        <f t="shared" si="37"/>
        <v>0</v>
      </c>
    </row>
    <row r="663" ht="12.75">
      <c r="U663" s="29">
        <f t="shared" si="37"/>
        <v>0</v>
      </c>
    </row>
    <row r="664" ht="12.75">
      <c r="U664" s="29">
        <f t="shared" si="37"/>
        <v>0</v>
      </c>
    </row>
    <row r="665" ht="12.75">
      <c r="U665" s="29">
        <f t="shared" si="37"/>
        <v>0</v>
      </c>
    </row>
    <row r="666" ht="12.75">
      <c r="U666" s="29">
        <f t="shared" si="37"/>
        <v>0</v>
      </c>
    </row>
    <row r="667" ht="12.75">
      <c r="U667" s="29">
        <f t="shared" si="37"/>
        <v>0</v>
      </c>
    </row>
    <row r="668" ht="12.75">
      <c r="U668" s="29">
        <f t="shared" si="37"/>
        <v>0</v>
      </c>
    </row>
    <row r="669" ht="12.75">
      <c r="U669" s="29">
        <f t="shared" si="37"/>
        <v>0</v>
      </c>
    </row>
    <row r="670" ht="12.75">
      <c r="U670" s="29">
        <f t="shared" si="37"/>
        <v>0</v>
      </c>
    </row>
    <row r="671" ht="12.75">
      <c r="U671" s="29">
        <f t="shared" si="37"/>
        <v>0</v>
      </c>
    </row>
    <row r="672" ht="12.75">
      <c r="U672" s="29">
        <f t="shared" si="37"/>
        <v>0</v>
      </c>
    </row>
    <row r="673" ht="12.75">
      <c r="U673" s="29">
        <f aca="true" t="shared" si="38" ref="U673:U736">D673</f>
        <v>0</v>
      </c>
    </row>
    <row r="674" ht="12.75">
      <c r="U674" s="29">
        <f t="shared" si="38"/>
        <v>0</v>
      </c>
    </row>
    <row r="675" ht="12.75">
      <c r="U675" s="29">
        <f t="shared" si="38"/>
        <v>0</v>
      </c>
    </row>
    <row r="676" ht="12.75">
      <c r="U676" s="29">
        <f t="shared" si="38"/>
        <v>0</v>
      </c>
    </row>
    <row r="677" ht="12.75">
      <c r="U677" s="29">
        <f t="shared" si="38"/>
        <v>0</v>
      </c>
    </row>
    <row r="678" ht="12.75">
      <c r="U678" s="29">
        <f t="shared" si="38"/>
        <v>0</v>
      </c>
    </row>
    <row r="679" ht="12.75">
      <c r="U679" s="29">
        <f t="shared" si="38"/>
        <v>0</v>
      </c>
    </row>
    <row r="680" ht="12.75">
      <c r="U680" s="29">
        <f t="shared" si="38"/>
        <v>0</v>
      </c>
    </row>
    <row r="681" ht="12.75">
      <c r="U681" s="29">
        <f t="shared" si="38"/>
        <v>0</v>
      </c>
    </row>
    <row r="682" ht="12.75">
      <c r="U682" s="29">
        <f t="shared" si="38"/>
        <v>0</v>
      </c>
    </row>
    <row r="683" ht="12.75">
      <c r="U683" s="29">
        <f t="shared" si="38"/>
        <v>0</v>
      </c>
    </row>
    <row r="684" ht="12.75">
      <c r="U684" s="29">
        <f t="shared" si="38"/>
        <v>0</v>
      </c>
    </row>
    <row r="685" ht="12.75">
      <c r="U685" s="29">
        <f t="shared" si="38"/>
        <v>0</v>
      </c>
    </row>
    <row r="686" ht="12.75">
      <c r="U686" s="29">
        <f t="shared" si="38"/>
        <v>0</v>
      </c>
    </row>
    <row r="687" ht="12.75">
      <c r="U687" s="29">
        <f t="shared" si="38"/>
        <v>0</v>
      </c>
    </row>
    <row r="688" ht="12.75">
      <c r="U688" s="29">
        <f t="shared" si="38"/>
        <v>0</v>
      </c>
    </row>
    <row r="689" ht="12.75">
      <c r="U689" s="29">
        <f t="shared" si="38"/>
        <v>0</v>
      </c>
    </row>
    <row r="690" ht="12.75">
      <c r="U690" s="29">
        <f t="shared" si="38"/>
        <v>0</v>
      </c>
    </row>
    <row r="691" ht="12.75">
      <c r="U691" s="29">
        <f t="shared" si="38"/>
        <v>0</v>
      </c>
    </row>
    <row r="692" ht="12.75">
      <c r="U692" s="29">
        <f t="shared" si="38"/>
        <v>0</v>
      </c>
    </row>
    <row r="693" ht="12.75">
      <c r="U693" s="29">
        <f t="shared" si="38"/>
        <v>0</v>
      </c>
    </row>
    <row r="694" ht="12.75">
      <c r="U694" s="29">
        <f t="shared" si="38"/>
        <v>0</v>
      </c>
    </row>
    <row r="695" ht="12.75">
      <c r="U695" s="29">
        <f t="shared" si="38"/>
        <v>0</v>
      </c>
    </row>
    <row r="696" ht="12.75">
      <c r="U696" s="29">
        <f t="shared" si="38"/>
        <v>0</v>
      </c>
    </row>
    <row r="697" ht="12.75">
      <c r="U697" s="29">
        <f t="shared" si="38"/>
        <v>0</v>
      </c>
    </row>
    <row r="698" ht="12.75">
      <c r="U698" s="29">
        <f t="shared" si="38"/>
        <v>0</v>
      </c>
    </row>
    <row r="699" ht="12.75">
      <c r="U699" s="29">
        <f t="shared" si="38"/>
        <v>0</v>
      </c>
    </row>
    <row r="700" ht="12.75">
      <c r="U700" s="29">
        <f t="shared" si="38"/>
        <v>0</v>
      </c>
    </row>
    <row r="701" ht="12.75">
      <c r="U701" s="29">
        <f t="shared" si="38"/>
        <v>0</v>
      </c>
    </row>
    <row r="702" ht="12.75">
      <c r="U702" s="29">
        <f t="shared" si="38"/>
        <v>0</v>
      </c>
    </row>
    <row r="703" ht="12.75">
      <c r="U703" s="29">
        <f t="shared" si="38"/>
        <v>0</v>
      </c>
    </row>
    <row r="704" ht="12.75">
      <c r="U704" s="29">
        <f t="shared" si="38"/>
        <v>0</v>
      </c>
    </row>
    <row r="705" ht="12.75">
      <c r="U705" s="29">
        <f t="shared" si="38"/>
        <v>0</v>
      </c>
    </row>
    <row r="706" ht="12.75">
      <c r="U706" s="29">
        <f t="shared" si="38"/>
        <v>0</v>
      </c>
    </row>
    <row r="707" ht="12.75">
      <c r="U707" s="29">
        <f t="shared" si="38"/>
        <v>0</v>
      </c>
    </row>
    <row r="708" ht="12.75">
      <c r="U708" s="29">
        <f t="shared" si="38"/>
        <v>0</v>
      </c>
    </row>
    <row r="709" ht="12.75">
      <c r="U709" s="29">
        <f t="shared" si="38"/>
        <v>0</v>
      </c>
    </row>
    <row r="710" ht="12.75">
      <c r="U710" s="29">
        <f t="shared" si="38"/>
        <v>0</v>
      </c>
    </row>
    <row r="711" ht="12.75">
      <c r="U711" s="29">
        <f t="shared" si="38"/>
        <v>0</v>
      </c>
    </row>
    <row r="712" ht="12.75">
      <c r="U712" s="29">
        <f t="shared" si="38"/>
        <v>0</v>
      </c>
    </row>
    <row r="713" ht="12.75">
      <c r="U713" s="29">
        <f t="shared" si="38"/>
        <v>0</v>
      </c>
    </row>
    <row r="714" ht="12.75">
      <c r="U714" s="29">
        <f t="shared" si="38"/>
        <v>0</v>
      </c>
    </row>
    <row r="715" ht="12.75">
      <c r="U715" s="29">
        <f t="shared" si="38"/>
        <v>0</v>
      </c>
    </row>
    <row r="716" ht="12.75">
      <c r="U716" s="29">
        <f t="shared" si="38"/>
        <v>0</v>
      </c>
    </row>
    <row r="717" ht="12.75">
      <c r="U717" s="29">
        <f t="shared" si="38"/>
        <v>0</v>
      </c>
    </row>
    <row r="718" ht="12.75">
      <c r="U718" s="29">
        <f t="shared" si="38"/>
        <v>0</v>
      </c>
    </row>
    <row r="719" ht="12.75">
      <c r="U719" s="29">
        <f t="shared" si="38"/>
        <v>0</v>
      </c>
    </row>
    <row r="720" ht="12.75">
      <c r="U720" s="29">
        <f t="shared" si="38"/>
        <v>0</v>
      </c>
    </row>
    <row r="721" ht="12.75">
      <c r="U721" s="29">
        <f t="shared" si="38"/>
        <v>0</v>
      </c>
    </row>
    <row r="722" ht="12.75">
      <c r="U722" s="29">
        <f t="shared" si="38"/>
        <v>0</v>
      </c>
    </row>
    <row r="723" ht="12.75">
      <c r="U723" s="29">
        <f t="shared" si="38"/>
        <v>0</v>
      </c>
    </row>
    <row r="724" ht="12.75">
      <c r="U724" s="29">
        <f t="shared" si="38"/>
        <v>0</v>
      </c>
    </row>
    <row r="725" ht="12.75">
      <c r="U725" s="29">
        <f t="shared" si="38"/>
        <v>0</v>
      </c>
    </row>
    <row r="726" ht="12.75">
      <c r="U726" s="29">
        <f t="shared" si="38"/>
        <v>0</v>
      </c>
    </row>
    <row r="727" ht="12.75">
      <c r="U727" s="29">
        <f t="shared" si="38"/>
        <v>0</v>
      </c>
    </row>
    <row r="728" ht="12.75">
      <c r="U728" s="29">
        <f t="shared" si="38"/>
        <v>0</v>
      </c>
    </row>
    <row r="729" ht="12.75">
      <c r="U729" s="29">
        <f t="shared" si="38"/>
        <v>0</v>
      </c>
    </row>
    <row r="730" ht="12.75">
      <c r="U730" s="29">
        <f t="shared" si="38"/>
        <v>0</v>
      </c>
    </row>
    <row r="731" ht="12.75">
      <c r="U731" s="29">
        <f t="shared" si="38"/>
        <v>0</v>
      </c>
    </row>
    <row r="732" ht="12.75">
      <c r="U732" s="29">
        <f t="shared" si="38"/>
        <v>0</v>
      </c>
    </row>
    <row r="733" ht="12.75">
      <c r="U733" s="29">
        <f t="shared" si="38"/>
        <v>0</v>
      </c>
    </row>
    <row r="734" ht="12.75">
      <c r="U734" s="29">
        <f t="shared" si="38"/>
        <v>0</v>
      </c>
    </row>
    <row r="735" ht="12.75">
      <c r="U735" s="29">
        <f t="shared" si="38"/>
        <v>0</v>
      </c>
    </row>
    <row r="736" ht="12.75">
      <c r="U736" s="29">
        <f t="shared" si="38"/>
        <v>0</v>
      </c>
    </row>
    <row r="737" ht="12.75">
      <c r="U737" s="29">
        <f aca="true" t="shared" si="39" ref="U737:U800">D737</f>
        <v>0</v>
      </c>
    </row>
    <row r="738" ht="12.75">
      <c r="U738" s="29">
        <f t="shared" si="39"/>
        <v>0</v>
      </c>
    </row>
    <row r="739" ht="12.75">
      <c r="U739" s="29">
        <f t="shared" si="39"/>
        <v>0</v>
      </c>
    </row>
    <row r="740" ht="12.75">
      <c r="U740" s="29">
        <f t="shared" si="39"/>
        <v>0</v>
      </c>
    </row>
    <row r="741" ht="12.75">
      <c r="U741" s="29">
        <f t="shared" si="39"/>
        <v>0</v>
      </c>
    </row>
    <row r="742" ht="12.75">
      <c r="U742" s="29">
        <f t="shared" si="39"/>
        <v>0</v>
      </c>
    </row>
    <row r="743" ht="12.75">
      <c r="U743" s="29">
        <f t="shared" si="39"/>
        <v>0</v>
      </c>
    </row>
    <row r="744" ht="12.75">
      <c r="U744" s="29">
        <f t="shared" si="39"/>
        <v>0</v>
      </c>
    </row>
    <row r="745" ht="12.75">
      <c r="U745" s="29">
        <f t="shared" si="39"/>
        <v>0</v>
      </c>
    </row>
    <row r="746" ht="12.75">
      <c r="U746" s="29">
        <f t="shared" si="39"/>
        <v>0</v>
      </c>
    </row>
    <row r="747" ht="12.75">
      <c r="U747" s="29">
        <f t="shared" si="39"/>
        <v>0</v>
      </c>
    </row>
    <row r="748" ht="12.75">
      <c r="U748" s="29">
        <f t="shared" si="39"/>
        <v>0</v>
      </c>
    </row>
    <row r="749" ht="12.75">
      <c r="U749" s="29">
        <f t="shared" si="39"/>
        <v>0</v>
      </c>
    </row>
    <row r="750" ht="12.75">
      <c r="U750" s="29">
        <f t="shared" si="39"/>
        <v>0</v>
      </c>
    </row>
    <row r="751" ht="12.75">
      <c r="U751" s="29">
        <f t="shared" si="39"/>
        <v>0</v>
      </c>
    </row>
    <row r="752" ht="12.75">
      <c r="U752" s="29">
        <f t="shared" si="39"/>
        <v>0</v>
      </c>
    </row>
    <row r="753" ht="12.75">
      <c r="U753" s="29">
        <f t="shared" si="39"/>
        <v>0</v>
      </c>
    </row>
    <row r="754" ht="12.75">
      <c r="U754" s="29">
        <f t="shared" si="39"/>
        <v>0</v>
      </c>
    </row>
    <row r="755" ht="12.75">
      <c r="U755" s="29">
        <f t="shared" si="39"/>
        <v>0</v>
      </c>
    </row>
    <row r="756" ht="12.75">
      <c r="U756" s="29">
        <f t="shared" si="39"/>
        <v>0</v>
      </c>
    </row>
    <row r="757" ht="12.75">
      <c r="U757" s="29">
        <f t="shared" si="39"/>
        <v>0</v>
      </c>
    </row>
    <row r="758" ht="12.75">
      <c r="U758" s="29">
        <f t="shared" si="39"/>
        <v>0</v>
      </c>
    </row>
    <row r="759" ht="12.75">
      <c r="U759" s="29">
        <f t="shared" si="39"/>
        <v>0</v>
      </c>
    </row>
    <row r="760" ht="12.75">
      <c r="U760" s="29">
        <f t="shared" si="39"/>
        <v>0</v>
      </c>
    </row>
    <row r="761" ht="12.75">
      <c r="U761" s="29">
        <f t="shared" si="39"/>
        <v>0</v>
      </c>
    </row>
    <row r="762" ht="12.75">
      <c r="U762" s="29">
        <f t="shared" si="39"/>
        <v>0</v>
      </c>
    </row>
    <row r="763" ht="12.75">
      <c r="U763" s="29">
        <f t="shared" si="39"/>
        <v>0</v>
      </c>
    </row>
    <row r="764" ht="12.75">
      <c r="U764" s="29">
        <f t="shared" si="39"/>
        <v>0</v>
      </c>
    </row>
    <row r="765" ht="12.75">
      <c r="U765" s="29">
        <f t="shared" si="39"/>
        <v>0</v>
      </c>
    </row>
    <row r="766" ht="12.75">
      <c r="U766" s="29">
        <f t="shared" si="39"/>
        <v>0</v>
      </c>
    </row>
    <row r="767" ht="12.75">
      <c r="U767" s="29">
        <f t="shared" si="39"/>
        <v>0</v>
      </c>
    </row>
    <row r="768" ht="12.75">
      <c r="U768" s="29">
        <f t="shared" si="39"/>
        <v>0</v>
      </c>
    </row>
    <row r="769" ht="12.75">
      <c r="U769" s="29">
        <f t="shared" si="39"/>
        <v>0</v>
      </c>
    </row>
    <row r="770" ht="12.75">
      <c r="U770" s="29">
        <f t="shared" si="39"/>
        <v>0</v>
      </c>
    </row>
    <row r="771" ht="12.75">
      <c r="U771" s="29">
        <f t="shared" si="39"/>
        <v>0</v>
      </c>
    </row>
    <row r="772" ht="12.75">
      <c r="U772" s="29">
        <f t="shared" si="39"/>
        <v>0</v>
      </c>
    </row>
    <row r="773" ht="12.75">
      <c r="U773" s="29">
        <f t="shared" si="39"/>
        <v>0</v>
      </c>
    </row>
    <row r="774" ht="12.75">
      <c r="U774" s="29">
        <f t="shared" si="39"/>
        <v>0</v>
      </c>
    </row>
    <row r="775" ht="12.75">
      <c r="U775" s="29">
        <f t="shared" si="39"/>
        <v>0</v>
      </c>
    </row>
    <row r="776" ht="12.75">
      <c r="U776" s="29">
        <f t="shared" si="39"/>
        <v>0</v>
      </c>
    </row>
    <row r="777" ht="12.75">
      <c r="U777" s="29">
        <f t="shared" si="39"/>
        <v>0</v>
      </c>
    </row>
    <row r="778" ht="12.75">
      <c r="U778" s="29">
        <f t="shared" si="39"/>
        <v>0</v>
      </c>
    </row>
    <row r="779" ht="12.75">
      <c r="U779" s="29">
        <f t="shared" si="39"/>
        <v>0</v>
      </c>
    </row>
    <row r="780" ht="12.75">
      <c r="U780" s="29">
        <f t="shared" si="39"/>
        <v>0</v>
      </c>
    </row>
    <row r="781" ht="12.75">
      <c r="U781" s="29">
        <f t="shared" si="39"/>
        <v>0</v>
      </c>
    </row>
    <row r="782" ht="12.75">
      <c r="U782" s="29">
        <f t="shared" si="39"/>
        <v>0</v>
      </c>
    </row>
    <row r="783" ht="12.75">
      <c r="U783" s="29">
        <f t="shared" si="39"/>
        <v>0</v>
      </c>
    </row>
    <row r="784" ht="12.75">
      <c r="U784" s="29">
        <f t="shared" si="39"/>
        <v>0</v>
      </c>
    </row>
    <row r="785" ht="12.75">
      <c r="U785" s="29">
        <f t="shared" si="39"/>
        <v>0</v>
      </c>
    </row>
    <row r="786" ht="12.75">
      <c r="U786" s="29">
        <f t="shared" si="39"/>
        <v>0</v>
      </c>
    </row>
    <row r="787" ht="12.75">
      <c r="U787" s="29">
        <f t="shared" si="39"/>
        <v>0</v>
      </c>
    </row>
    <row r="788" ht="12.75">
      <c r="U788" s="29">
        <f t="shared" si="39"/>
        <v>0</v>
      </c>
    </row>
    <row r="789" ht="12.75">
      <c r="U789" s="29">
        <f t="shared" si="39"/>
        <v>0</v>
      </c>
    </row>
    <row r="790" ht="12.75">
      <c r="U790" s="29">
        <f t="shared" si="39"/>
        <v>0</v>
      </c>
    </row>
    <row r="791" ht="12.75">
      <c r="U791" s="29">
        <f t="shared" si="39"/>
        <v>0</v>
      </c>
    </row>
    <row r="792" ht="12.75">
      <c r="U792" s="29">
        <f t="shared" si="39"/>
        <v>0</v>
      </c>
    </row>
    <row r="793" ht="12.75">
      <c r="U793" s="29">
        <f t="shared" si="39"/>
        <v>0</v>
      </c>
    </row>
    <row r="794" ht="12.75">
      <c r="U794" s="29">
        <f t="shared" si="39"/>
        <v>0</v>
      </c>
    </row>
    <row r="795" ht="12.75">
      <c r="U795" s="29">
        <f t="shared" si="39"/>
        <v>0</v>
      </c>
    </row>
    <row r="796" ht="12.75">
      <c r="U796" s="29">
        <f t="shared" si="39"/>
        <v>0</v>
      </c>
    </row>
    <row r="797" ht="12.75">
      <c r="U797" s="29">
        <f t="shared" si="39"/>
        <v>0</v>
      </c>
    </row>
    <row r="798" ht="12.75">
      <c r="U798" s="29">
        <f t="shared" si="39"/>
        <v>0</v>
      </c>
    </row>
    <row r="799" ht="12.75">
      <c r="U799" s="29">
        <f t="shared" si="39"/>
        <v>0</v>
      </c>
    </row>
    <row r="800" ht="12.75">
      <c r="U800" s="29">
        <f t="shared" si="39"/>
        <v>0</v>
      </c>
    </row>
    <row r="801" ht="12.75">
      <c r="U801" s="29">
        <f aca="true" t="shared" si="40" ref="U801:U864">D801</f>
        <v>0</v>
      </c>
    </row>
    <row r="802" ht="12.75">
      <c r="U802" s="29">
        <f t="shared" si="40"/>
        <v>0</v>
      </c>
    </row>
    <row r="803" ht="12.75">
      <c r="U803" s="29">
        <f t="shared" si="40"/>
        <v>0</v>
      </c>
    </row>
    <row r="804" ht="12.75">
      <c r="U804" s="29">
        <f t="shared" si="40"/>
        <v>0</v>
      </c>
    </row>
    <row r="805" ht="12.75">
      <c r="U805" s="29">
        <f t="shared" si="40"/>
        <v>0</v>
      </c>
    </row>
    <row r="806" ht="12.75">
      <c r="U806" s="29">
        <f t="shared" si="40"/>
        <v>0</v>
      </c>
    </row>
    <row r="807" ht="12.75">
      <c r="U807" s="29">
        <f t="shared" si="40"/>
        <v>0</v>
      </c>
    </row>
    <row r="808" ht="12.75">
      <c r="U808" s="29">
        <f t="shared" si="40"/>
        <v>0</v>
      </c>
    </row>
    <row r="809" ht="12.75">
      <c r="U809" s="29">
        <f t="shared" si="40"/>
        <v>0</v>
      </c>
    </row>
    <row r="810" ht="12.75">
      <c r="U810" s="29">
        <f t="shared" si="40"/>
        <v>0</v>
      </c>
    </row>
    <row r="811" ht="12.75">
      <c r="U811" s="29">
        <f t="shared" si="40"/>
        <v>0</v>
      </c>
    </row>
    <row r="812" ht="12.75">
      <c r="U812" s="29">
        <f t="shared" si="40"/>
        <v>0</v>
      </c>
    </row>
    <row r="813" ht="12.75">
      <c r="U813" s="29">
        <f t="shared" si="40"/>
        <v>0</v>
      </c>
    </row>
    <row r="814" ht="12.75">
      <c r="U814" s="29">
        <f t="shared" si="40"/>
        <v>0</v>
      </c>
    </row>
    <row r="815" ht="12.75">
      <c r="U815" s="29">
        <f t="shared" si="40"/>
        <v>0</v>
      </c>
    </row>
    <row r="816" ht="12.75">
      <c r="U816" s="29">
        <f t="shared" si="40"/>
        <v>0</v>
      </c>
    </row>
    <row r="817" ht="12.75">
      <c r="U817" s="29">
        <f t="shared" si="40"/>
        <v>0</v>
      </c>
    </row>
    <row r="818" ht="12.75">
      <c r="U818" s="29">
        <f t="shared" si="40"/>
        <v>0</v>
      </c>
    </row>
    <row r="819" ht="12.75">
      <c r="U819" s="29">
        <f t="shared" si="40"/>
        <v>0</v>
      </c>
    </row>
    <row r="820" ht="12.75">
      <c r="U820" s="29">
        <f t="shared" si="40"/>
        <v>0</v>
      </c>
    </row>
    <row r="821" ht="12.75">
      <c r="U821" s="29">
        <f t="shared" si="40"/>
        <v>0</v>
      </c>
    </row>
    <row r="822" ht="12.75">
      <c r="U822" s="29">
        <f t="shared" si="40"/>
        <v>0</v>
      </c>
    </row>
    <row r="823" ht="12.75">
      <c r="U823" s="29">
        <f t="shared" si="40"/>
        <v>0</v>
      </c>
    </row>
    <row r="824" ht="12.75">
      <c r="U824" s="29">
        <f t="shared" si="40"/>
        <v>0</v>
      </c>
    </row>
    <row r="825" ht="12.75">
      <c r="U825" s="29">
        <f t="shared" si="40"/>
        <v>0</v>
      </c>
    </row>
    <row r="826" ht="12.75">
      <c r="U826" s="29">
        <f t="shared" si="40"/>
        <v>0</v>
      </c>
    </row>
    <row r="827" ht="12.75">
      <c r="U827" s="29">
        <f t="shared" si="40"/>
        <v>0</v>
      </c>
    </row>
    <row r="828" ht="12.75">
      <c r="U828" s="29">
        <f t="shared" si="40"/>
        <v>0</v>
      </c>
    </row>
    <row r="829" ht="12.75">
      <c r="U829" s="29">
        <f t="shared" si="40"/>
        <v>0</v>
      </c>
    </row>
    <row r="830" ht="12.75">
      <c r="U830" s="29">
        <f t="shared" si="40"/>
        <v>0</v>
      </c>
    </row>
    <row r="831" ht="12.75">
      <c r="U831" s="29">
        <f t="shared" si="40"/>
        <v>0</v>
      </c>
    </row>
    <row r="832" ht="12.75">
      <c r="U832" s="29">
        <f t="shared" si="40"/>
        <v>0</v>
      </c>
    </row>
    <row r="833" ht="12.75">
      <c r="U833" s="29">
        <f t="shared" si="40"/>
        <v>0</v>
      </c>
    </row>
    <row r="834" ht="12.75">
      <c r="U834" s="29">
        <f t="shared" si="40"/>
        <v>0</v>
      </c>
    </row>
    <row r="835" ht="12.75">
      <c r="U835" s="29">
        <f t="shared" si="40"/>
        <v>0</v>
      </c>
    </row>
    <row r="836" ht="12.75">
      <c r="U836" s="29">
        <f t="shared" si="40"/>
        <v>0</v>
      </c>
    </row>
    <row r="837" ht="12.75">
      <c r="U837" s="29">
        <f t="shared" si="40"/>
        <v>0</v>
      </c>
    </row>
    <row r="838" ht="12.75">
      <c r="U838" s="29">
        <f t="shared" si="40"/>
        <v>0</v>
      </c>
    </row>
    <row r="839" ht="12.75">
      <c r="U839" s="29">
        <f t="shared" si="40"/>
        <v>0</v>
      </c>
    </row>
    <row r="840" ht="12.75">
      <c r="U840" s="29">
        <f t="shared" si="40"/>
        <v>0</v>
      </c>
    </row>
    <row r="841" ht="12.75">
      <c r="U841" s="29">
        <f t="shared" si="40"/>
        <v>0</v>
      </c>
    </row>
    <row r="842" ht="12.75">
      <c r="U842" s="29">
        <f t="shared" si="40"/>
        <v>0</v>
      </c>
    </row>
    <row r="843" ht="12.75">
      <c r="U843" s="29">
        <f t="shared" si="40"/>
        <v>0</v>
      </c>
    </row>
    <row r="844" ht="12.75">
      <c r="U844" s="29">
        <f t="shared" si="40"/>
        <v>0</v>
      </c>
    </row>
    <row r="845" ht="12.75">
      <c r="U845" s="29">
        <f t="shared" si="40"/>
        <v>0</v>
      </c>
    </row>
    <row r="846" ht="12.75">
      <c r="U846" s="29">
        <f t="shared" si="40"/>
        <v>0</v>
      </c>
    </row>
    <row r="847" ht="12.75">
      <c r="U847" s="29">
        <f t="shared" si="40"/>
        <v>0</v>
      </c>
    </row>
    <row r="848" ht="12.75">
      <c r="U848" s="29">
        <f t="shared" si="40"/>
        <v>0</v>
      </c>
    </row>
    <row r="849" ht="12.75">
      <c r="U849" s="29">
        <f t="shared" si="40"/>
        <v>0</v>
      </c>
    </row>
    <row r="850" ht="12.75">
      <c r="U850" s="29">
        <f t="shared" si="40"/>
        <v>0</v>
      </c>
    </row>
    <row r="851" ht="12.75">
      <c r="U851" s="29">
        <f t="shared" si="40"/>
        <v>0</v>
      </c>
    </row>
    <row r="852" ht="12.75">
      <c r="U852" s="29">
        <f t="shared" si="40"/>
        <v>0</v>
      </c>
    </row>
    <row r="853" ht="12.75">
      <c r="U853" s="29">
        <f t="shared" si="40"/>
        <v>0</v>
      </c>
    </row>
    <row r="854" ht="12.75">
      <c r="U854" s="29">
        <f t="shared" si="40"/>
        <v>0</v>
      </c>
    </row>
    <row r="855" ht="12.75">
      <c r="U855" s="29">
        <f t="shared" si="40"/>
        <v>0</v>
      </c>
    </row>
    <row r="856" ht="12.75">
      <c r="U856" s="29">
        <f t="shared" si="40"/>
        <v>0</v>
      </c>
    </row>
    <row r="857" ht="12.75">
      <c r="U857" s="29">
        <f t="shared" si="40"/>
        <v>0</v>
      </c>
    </row>
    <row r="858" ht="12.75">
      <c r="U858" s="29">
        <f t="shared" si="40"/>
        <v>0</v>
      </c>
    </row>
    <row r="859" ht="12.75">
      <c r="U859" s="29">
        <f t="shared" si="40"/>
        <v>0</v>
      </c>
    </row>
    <row r="860" ht="12.75">
      <c r="U860" s="29">
        <f t="shared" si="40"/>
        <v>0</v>
      </c>
    </row>
    <row r="861" ht="12.75">
      <c r="U861" s="29">
        <f t="shared" si="40"/>
        <v>0</v>
      </c>
    </row>
    <row r="862" ht="12.75">
      <c r="U862" s="29">
        <f t="shared" si="40"/>
        <v>0</v>
      </c>
    </row>
    <row r="863" ht="12.75">
      <c r="U863" s="29">
        <f t="shared" si="40"/>
        <v>0</v>
      </c>
    </row>
    <row r="864" ht="12.75">
      <c r="U864" s="29">
        <f t="shared" si="40"/>
        <v>0</v>
      </c>
    </row>
    <row r="865" ht="12.75">
      <c r="U865" s="29">
        <f aca="true" t="shared" si="41" ref="U865:U928">D865</f>
        <v>0</v>
      </c>
    </row>
    <row r="866" ht="12.75">
      <c r="U866" s="29">
        <f t="shared" si="41"/>
        <v>0</v>
      </c>
    </row>
    <row r="867" ht="12.75">
      <c r="U867" s="29">
        <f t="shared" si="41"/>
        <v>0</v>
      </c>
    </row>
    <row r="868" ht="12.75">
      <c r="U868" s="29">
        <f t="shared" si="41"/>
        <v>0</v>
      </c>
    </row>
    <row r="869" ht="12.75">
      <c r="U869" s="29">
        <f t="shared" si="41"/>
        <v>0</v>
      </c>
    </row>
    <row r="870" ht="12.75">
      <c r="U870" s="29">
        <f t="shared" si="41"/>
        <v>0</v>
      </c>
    </row>
    <row r="871" ht="12.75">
      <c r="U871" s="29">
        <f t="shared" si="41"/>
        <v>0</v>
      </c>
    </row>
    <row r="872" ht="12.75">
      <c r="U872" s="29">
        <f t="shared" si="41"/>
        <v>0</v>
      </c>
    </row>
    <row r="873" ht="12.75">
      <c r="U873" s="29">
        <f t="shared" si="41"/>
        <v>0</v>
      </c>
    </row>
    <row r="874" ht="12.75">
      <c r="U874" s="29">
        <f t="shared" si="41"/>
        <v>0</v>
      </c>
    </row>
    <row r="875" ht="12.75">
      <c r="U875" s="29">
        <f t="shared" si="41"/>
        <v>0</v>
      </c>
    </row>
    <row r="876" ht="12.75">
      <c r="U876" s="29">
        <f t="shared" si="41"/>
        <v>0</v>
      </c>
    </row>
    <row r="877" ht="12.75">
      <c r="U877" s="29">
        <f t="shared" si="41"/>
        <v>0</v>
      </c>
    </row>
    <row r="878" ht="12.75">
      <c r="U878" s="29">
        <f t="shared" si="41"/>
        <v>0</v>
      </c>
    </row>
    <row r="879" ht="12.75">
      <c r="U879" s="29">
        <f t="shared" si="41"/>
        <v>0</v>
      </c>
    </row>
    <row r="880" ht="12.75">
      <c r="U880" s="29">
        <f t="shared" si="41"/>
        <v>0</v>
      </c>
    </row>
    <row r="881" ht="12.75">
      <c r="U881" s="29">
        <f t="shared" si="41"/>
        <v>0</v>
      </c>
    </row>
    <row r="882" ht="12.75">
      <c r="U882" s="29">
        <f t="shared" si="41"/>
        <v>0</v>
      </c>
    </row>
    <row r="883" ht="12.75">
      <c r="U883" s="29">
        <f t="shared" si="41"/>
        <v>0</v>
      </c>
    </row>
    <row r="884" ht="12.75">
      <c r="U884" s="29">
        <f t="shared" si="41"/>
        <v>0</v>
      </c>
    </row>
    <row r="885" ht="12.75">
      <c r="U885" s="29">
        <f t="shared" si="41"/>
        <v>0</v>
      </c>
    </row>
    <row r="886" ht="12.75">
      <c r="U886" s="29">
        <f t="shared" si="41"/>
        <v>0</v>
      </c>
    </row>
    <row r="887" ht="12.75">
      <c r="U887" s="29">
        <f t="shared" si="41"/>
        <v>0</v>
      </c>
    </row>
    <row r="888" ht="12.75">
      <c r="U888" s="29">
        <f t="shared" si="41"/>
        <v>0</v>
      </c>
    </row>
    <row r="889" ht="12.75">
      <c r="U889" s="29">
        <f t="shared" si="41"/>
        <v>0</v>
      </c>
    </row>
    <row r="890" ht="12.75">
      <c r="U890" s="29">
        <f t="shared" si="41"/>
        <v>0</v>
      </c>
    </row>
    <row r="891" ht="12.75">
      <c r="U891" s="29">
        <f t="shared" si="41"/>
        <v>0</v>
      </c>
    </row>
    <row r="892" ht="12.75">
      <c r="U892" s="29">
        <f t="shared" si="41"/>
        <v>0</v>
      </c>
    </row>
    <row r="893" ht="12.75">
      <c r="U893" s="29">
        <f t="shared" si="41"/>
        <v>0</v>
      </c>
    </row>
    <row r="894" ht="12.75">
      <c r="U894" s="29">
        <f t="shared" si="41"/>
        <v>0</v>
      </c>
    </row>
    <row r="895" ht="12.75">
      <c r="U895" s="29">
        <f t="shared" si="41"/>
        <v>0</v>
      </c>
    </row>
    <row r="896" ht="12.75">
      <c r="U896" s="29">
        <f t="shared" si="41"/>
        <v>0</v>
      </c>
    </row>
    <row r="897" ht="12.75">
      <c r="U897" s="29">
        <f t="shared" si="41"/>
        <v>0</v>
      </c>
    </row>
    <row r="898" ht="12.75">
      <c r="U898" s="29">
        <f t="shared" si="41"/>
        <v>0</v>
      </c>
    </row>
    <row r="899" ht="12.75">
      <c r="U899" s="29">
        <f t="shared" si="41"/>
        <v>0</v>
      </c>
    </row>
    <row r="900" ht="12.75">
      <c r="U900" s="29">
        <f t="shared" si="41"/>
        <v>0</v>
      </c>
    </row>
    <row r="901" ht="12.75">
      <c r="U901" s="29">
        <f t="shared" si="41"/>
        <v>0</v>
      </c>
    </row>
    <row r="902" ht="12.75">
      <c r="U902" s="29">
        <f t="shared" si="41"/>
        <v>0</v>
      </c>
    </row>
    <row r="903" ht="12.75">
      <c r="U903" s="29">
        <f t="shared" si="41"/>
        <v>0</v>
      </c>
    </row>
    <row r="904" ht="12.75">
      <c r="U904" s="29">
        <f t="shared" si="41"/>
        <v>0</v>
      </c>
    </row>
    <row r="905" ht="12.75">
      <c r="U905" s="29">
        <f t="shared" si="41"/>
        <v>0</v>
      </c>
    </row>
    <row r="906" ht="12.75">
      <c r="U906" s="29">
        <f t="shared" si="41"/>
        <v>0</v>
      </c>
    </row>
    <row r="907" ht="12.75">
      <c r="U907" s="29">
        <f t="shared" si="41"/>
        <v>0</v>
      </c>
    </row>
    <row r="908" ht="12.75">
      <c r="U908" s="29">
        <f t="shared" si="41"/>
        <v>0</v>
      </c>
    </row>
    <row r="909" ht="12.75">
      <c r="U909" s="29">
        <f t="shared" si="41"/>
        <v>0</v>
      </c>
    </row>
    <row r="910" ht="12.75">
      <c r="U910" s="29">
        <f t="shared" si="41"/>
        <v>0</v>
      </c>
    </row>
    <row r="911" ht="12.75">
      <c r="U911" s="29">
        <f t="shared" si="41"/>
        <v>0</v>
      </c>
    </row>
    <row r="912" ht="12.75">
      <c r="U912" s="29">
        <f t="shared" si="41"/>
        <v>0</v>
      </c>
    </row>
    <row r="913" ht="12.75">
      <c r="U913" s="29">
        <f t="shared" si="41"/>
        <v>0</v>
      </c>
    </row>
    <row r="914" ht="12.75">
      <c r="U914" s="29">
        <f t="shared" si="41"/>
        <v>0</v>
      </c>
    </row>
    <row r="915" ht="12.75">
      <c r="U915" s="29">
        <f t="shared" si="41"/>
        <v>0</v>
      </c>
    </row>
    <row r="916" ht="12.75">
      <c r="U916" s="29">
        <f t="shared" si="41"/>
        <v>0</v>
      </c>
    </row>
    <row r="917" ht="12.75">
      <c r="U917" s="29">
        <f t="shared" si="41"/>
        <v>0</v>
      </c>
    </row>
    <row r="918" ht="12.75">
      <c r="U918" s="29">
        <f t="shared" si="41"/>
        <v>0</v>
      </c>
    </row>
    <row r="919" ht="12.75">
      <c r="U919" s="29">
        <f t="shared" si="41"/>
        <v>0</v>
      </c>
    </row>
    <row r="920" ht="12.75">
      <c r="U920" s="29">
        <f t="shared" si="41"/>
        <v>0</v>
      </c>
    </row>
    <row r="921" ht="12.75">
      <c r="U921" s="29">
        <f t="shared" si="41"/>
        <v>0</v>
      </c>
    </row>
    <row r="922" ht="12.75">
      <c r="U922" s="29">
        <f t="shared" si="41"/>
        <v>0</v>
      </c>
    </row>
    <row r="923" ht="12.75">
      <c r="U923" s="29">
        <f t="shared" si="41"/>
        <v>0</v>
      </c>
    </row>
    <row r="924" ht="12.75">
      <c r="U924" s="29">
        <f t="shared" si="41"/>
        <v>0</v>
      </c>
    </row>
    <row r="925" ht="12.75">
      <c r="U925" s="29">
        <f t="shared" si="41"/>
        <v>0</v>
      </c>
    </row>
    <row r="926" ht="12.75">
      <c r="U926" s="29">
        <f t="shared" si="41"/>
        <v>0</v>
      </c>
    </row>
    <row r="927" ht="12.75">
      <c r="U927" s="29">
        <f t="shared" si="41"/>
        <v>0</v>
      </c>
    </row>
    <row r="928" ht="12.75">
      <c r="U928" s="29">
        <f t="shared" si="41"/>
        <v>0</v>
      </c>
    </row>
    <row r="929" ht="12.75">
      <c r="U929" s="29">
        <f aca="true" t="shared" si="42" ref="U929:U992">D929</f>
        <v>0</v>
      </c>
    </row>
    <row r="930" ht="12.75">
      <c r="U930" s="29">
        <f t="shared" si="42"/>
        <v>0</v>
      </c>
    </row>
    <row r="931" ht="12.75">
      <c r="U931" s="29">
        <f t="shared" si="42"/>
        <v>0</v>
      </c>
    </row>
    <row r="932" ht="12.75">
      <c r="U932" s="29">
        <f t="shared" si="42"/>
        <v>0</v>
      </c>
    </row>
    <row r="933" ht="12.75">
      <c r="U933" s="29">
        <f t="shared" si="42"/>
        <v>0</v>
      </c>
    </row>
    <row r="934" ht="12.75">
      <c r="U934" s="29">
        <f t="shared" si="42"/>
        <v>0</v>
      </c>
    </row>
    <row r="935" ht="12.75">
      <c r="U935" s="29">
        <f t="shared" si="42"/>
        <v>0</v>
      </c>
    </row>
    <row r="936" ht="12.75">
      <c r="U936" s="29">
        <f t="shared" si="42"/>
        <v>0</v>
      </c>
    </row>
    <row r="937" ht="12.75">
      <c r="U937" s="29">
        <f t="shared" si="42"/>
        <v>0</v>
      </c>
    </row>
    <row r="938" ht="12.75">
      <c r="U938" s="29">
        <f t="shared" si="42"/>
        <v>0</v>
      </c>
    </row>
    <row r="939" ht="12.75">
      <c r="U939" s="29">
        <f t="shared" si="42"/>
        <v>0</v>
      </c>
    </row>
    <row r="940" ht="12.75">
      <c r="U940" s="29">
        <f t="shared" si="42"/>
        <v>0</v>
      </c>
    </row>
    <row r="941" ht="12.75">
      <c r="U941" s="29">
        <f t="shared" si="42"/>
        <v>0</v>
      </c>
    </row>
    <row r="942" ht="12.75">
      <c r="U942" s="29">
        <f t="shared" si="42"/>
        <v>0</v>
      </c>
    </row>
    <row r="943" ht="12.75">
      <c r="U943" s="29">
        <f t="shared" si="42"/>
        <v>0</v>
      </c>
    </row>
    <row r="944" ht="12.75">
      <c r="U944" s="29">
        <f t="shared" si="42"/>
        <v>0</v>
      </c>
    </row>
    <row r="945" ht="12.75">
      <c r="U945" s="29">
        <f t="shared" si="42"/>
        <v>0</v>
      </c>
    </row>
    <row r="946" ht="12.75">
      <c r="U946" s="29">
        <f t="shared" si="42"/>
        <v>0</v>
      </c>
    </row>
    <row r="947" ht="12.75">
      <c r="U947" s="29">
        <f t="shared" si="42"/>
        <v>0</v>
      </c>
    </row>
    <row r="948" ht="12.75">
      <c r="U948" s="29">
        <f t="shared" si="42"/>
        <v>0</v>
      </c>
    </row>
    <row r="949" ht="12.75">
      <c r="U949" s="29">
        <f t="shared" si="42"/>
        <v>0</v>
      </c>
    </row>
    <row r="950" ht="12.75">
      <c r="U950" s="29">
        <f t="shared" si="42"/>
        <v>0</v>
      </c>
    </row>
    <row r="951" ht="12.75">
      <c r="U951" s="29">
        <f t="shared" si="42"/>
        <v>0</v>
      </c>
    </row>
    <row r="952" ht="12.75">
      <c r="U952" s="29">
        <f t="shared" si="42"/>
        <v>0</v>
      </c>
    </row>
    <row r="953" ht="12.75">
      <c r="U953" s="29">
        <f t="shared" si="42"/>
        <v>0</v>
      </c>
    </row>
    <row r="954" ht="12.75">
      <c r="U954" s="29">
        <f t="shared" si="42"/>
        <v>0</v>
      </c>
    </row>
    <row r="955" ht="12.75">
      <c r="U955" s="29">
        <f t="shared" si="42"/>
        <v>0</v>
      </c>
    </row>
    <row r="956" ht="12.75">
      <c r="U956" s="29">
        <f t="shared" si="42"/>
        <v>0</v>
      </c>
    </row>
    <row r="957" ht="12.75">
      <c r="U957" s="29">
        <f t="shared" si="42"/>
        <v>0</v>
      </c>
    </row>
    <row r="958" ht="12.75">
      <c r="U958" s="29">
        <f t="shared" si="42"/>
        <v>0</v>
      </c>
    </row>
    <row r="959" ht="12.75">
      <c r="U959" s="29">
        <f t="shared" si="42"/>
        <v>0</v>
      </c>
    </row>
    <row r="960" ht="12.75">
      <c r="U960" s="29">
        <f t="shared" si="42"/>
        <v>0</v>
      </c>
    </row>
    <row r="961" ht="12.75">
      <c r="U961" s="29">
        <f t="shared" si="42"/>
        <v>0</v>
      </c>
    </row>
    <row r="962" ht="12.75">
      <c r="U962" s="29">
        <f t="shared" si="42"/>
        <v>0</v>
      </c>
    </row>
    <row r="963" ht="12.75">
      <c r="U963" s="29">
        <f t="shared" si="42"/>
        <v>0</v>
      </c>
    </row>
    <row r="964" ht="12.75">
      <c r="U964" s="29">
        <f t="shared" si="42"/>
        <v>0</v>
      </c>
    </row>
    <row r="965" ht="12.75">
      <c r="U965" s="29">
        <f t="shared" si="42"/>
        <v>0</v>
      </c>
    </row>
    <row r="966" ht="12.75">
      <c r="U966" s="29">
        <f t="shared" si="42"/>
        <v>0</v>
      </c>
    </row>
    <row r="967" ht="12.75">
      <c r="U967" s="29">
        <f t="shared" si="42"/>
        <v>0</v>
      </c>
    </row>
    <row r="968" ht="12.75">
      <c r="U968" s="29">
        <f t="shared" si="42"/>
        <v>0</v>
      </c>
    </row>
    <row r="969" ht="12.75">
      <c r="U969" s="29">
        <f t="shared" si="42"/>
        <v>0</v>
      </c>
    </row>
    <row r="970" ht="12.75">
      <c r="U970" s="29">
        <f t="shared" si="42"/>
        <v>0</v>
      </c>
    </row>
    <row r="971" ht="12.75">
      <c r="U971" s="29">
        <f t="shared" si="42"/>
        <v>0</v>
      </c>
    </row>
    <row r="972" ht="12.75">
      <c r="U972" s="29">
        <f t="shared" si="42"/>
        <v>0</v>
      </c>
    </row>
    <row r="973" ht="12.75">
      <c r="U973" s="29">
        <f t="shared" si="42"/>
        <v>0</v>
      </c>
    </row>
    <row r="974" ht="12.75">
      <c r="U974" s="29">
        <f t="shared" si="42"/>
        <v>0</v>
      </c>
    </row>
    <row r="975" ht="12.75">
      <c r="U975" s="29">
        <f t="shared" si="42"/>
        <v>0</v>
      </c>
    </row>
    <row r="976" ht="12.75">
      <c r="U976" s="29">
        <f t="shared" si="42"/>
        <v>0</v>
      </c>
    </row>
    <row r="977" ht="12.75">
      <c r="U977" s="29">
        <f t="shared" si="42"/>
        <v>0</v>
      </c>
    </row>
    <row r="978" ht="12.75">
      <c r="U978" s="29">
        <f t="shared" si="42"/>
        <v>0</v>
      </c>
    </row>
    <row r="979" ht="12.75">
      <c r="U979" s="29">
        <f t="shared" si="42"/>
        <v>0</v>
      </c>
    </row>
    <row r="980" ht="12.75">
      <c r="U980" s="29">
        <f t="shared" si="42"/>
        <v>0</v>
      </c>
    </row>
    <row r="981" ht="12.75">
      <c r="U981" s="29">
        <f t="shared" si="42"/>
        <v>0</v>
      </c>
    </row>
    <row r="982" ht="12.75">
      <c r="U982" s="29">
        <f t="shared" si="42"/>
        <v>0</v>
      </c>
    </row>
    <row r="983" ht="12.75">
      <c r="U983" s="29">
        <f t="shared" si="42"/>
        <v>0</v>
      </c>
    </row>
    <row r="984" ht="12.75">
      <c r="U984" s="29">
        <f t="shared" si="42"/>
        <v>0</v>
      </c>
    </row>
    <row r="985" ht="12.75">
      <c r="U985" s="29">
        <f t="shared" si="42"/>
        <v>0</v>
      </c>
    </row>
    <row r="986" ht="12.75">
      <c r="U986" s="29">
        <f t="shared" si="42"/>
        <v>0</v>
      </c>
    </row>
    <row r="987" ht="12.75">
      <c r="U987" s="29">
        <f t="shared" si="42"/>
        <v>0</v>
      </c>
    </row>
    <row r="988" ht="12.75">
      <c r="U988" s="29">
        <f t="shared" si="42"/>
        <v>0</v>
      </c>
    </row>
    <row r="989" ht="12.75">
      <c r="U989" s="29">
        <f t="shared" si="42"/>
        <v>0</v>
      </c>
    </row>
    <row r="990" ht="12.75">
      <c r="U990" s="29">
        <f t="shared" si="42"/>
        <v>0</v>
      </c>
    </row>
    <row r="991" ht="12.75">
      <c r="U991" s="29">
        <f t="shared" si="42"/>
        <v>0</v>
      </c>
    </row>
    <row r="992" ht="12.75">
      <c r="U992" s="29">
        <f t="shared" si="42"/>
        <v>0</v>
      </c>
    </row>
    <row r="993" ht="12.75">
      <c r="U993" s="29">
        <f aca="true" t="shared" si="43" ref="U993:U1013">D993</f>
        <v>0</v>
      </c>
    </row>
    <row r="994" ht="12.75">
      <c r="U994" s="29">
        <f t="shared" si="43"/>
        <v>0</v>
      </c>
    </row>
    <row r="995" ht="12.75">
      <c r="U995" s="29">
        <f t="shared" si="43"/>
        <v>0</v>
      </c>
    </row>
    <row r="996" ht="12.75">
      <c r="U996" s="29">
        <f t="shared" si="43"/>
        <v>0</v>
      </c>
    </row>
    <row r="997" ht="12.75">
      <c r="U997" s="29">
        <f t="shared" si="43"/>
        <v>0</v>
      </c>
    </row>
    <row r="998" ht="12.75">
      <c r="U998" s="29">
        <f t="shared" si="43"/>
        <v>0</v>
      </c>
    </row>
    <row r="999" ht="12.75">
      <c r="U999" s="29">
        <f t="shared" si="43"/>
        <v>0</v>
      </c>
    </row>
    <row r="1000" ht="12.75">
      <c r="U1000" s="29">
        <f t="shared" si="43"/>
        <v>0</v>
      </c>
    </row>
    <row r="1001" ht="12.75">
      <c r="U1001" s="29">
        <f t="shared" si="43"/>
        <v>0</v>
      </c>
    </row>
    <row r="1002" ht="12.75">
      <c r="U1002" s="29">
        <f t="shared" si="43"/>
        <v>0</v>
      </c>
    </row>
    <row r="1003" ht="12.75">
      <c r="U1003" s="29">
        <f t="shared" si="43"/>
        <v>0</v>
      </c>
    </row>
    <row r="1004" ht="12.75">
      <c r="U1004" s="29">
        <f t="shared" si="43"/>
        <v>0</v>
      </c>
    </row>
    <row r="1005" ht="12.75">
      <c r="U1005" s="29">
        <f t="shared" si="43"/>
        <v>0</v>
      </c>
    </row>
    <row r="1006" ht="12.75">
      <c r="U1006" s="29">
        <f t="shared" si="43"/>
        <v>0</v>
      </c>
    </row>
    <row r="1007" ht="12.75">
      <c r="U1007" s="29">
        <f t="shared" si="43"/>
        <v>0</v>
      </c>
    </row>
    <row r="1008" ht="12.75">
      <c r="U1008" s="29">
        <f t="shared" si="43"/>
        <v>0</v>
      </c>
    </row>
    <row r="1009" ht="12.75">
      <c r="U1009" s="29">
        <f t="shared" si="43"/>
        <v>0</v>
      </c>
    </row>
    <row r="1010" ht="12.75">
      <c r="U1010" s="29">
        <f t="shared" si="43"/>
        <v>0</v>
      </c>
    </row>
    <row r="1011" ht="12.75">
      <c r="U1011" s="29">
        <f t="shared" si="43"/>
        <v>0</v>
      </c>
    </row>
    <row r="1012" ht="12.75">
      <c r="U1012" s="29">
        <f t="shared" si="43"/>
        <v>0</v>
      </c>
    </row>
    <row r="1013" ht="12.75">
      <c r="U1013" s="29">
        <f t="shared" si="43"/>
        <v>0</v>
      </c>
    </row>
    <row r="57638" spans="5:9" ht="12.75">
      <c r="E57638" s="74"/>
      <c r="F57638" s="74"/>
      <c r="G57638" s="74"/>
      <c r="H57638" s="74"/>
      <c r="I57638" s="74"/>
    </row>
    <row r="57639" spans="5:9" ht="12.75">
      <c r="E57639" s="74"/>
      <c r="F57639" s="74"/>
      <c r="G57639" s="74"/>
      <c r="H57639" s="74"/>
      <c r="I57639" s="74"/>
    </row>
    <row r="57640" spans="5:9" ht="12.75">
      <c r="E57640" s="74"/>
      <c r="F57640" s="74"/>
      <c r="G57640" s="74"/>
      <c r="H57640" s="74"/>
      <c r="I57640" s="74"/>
    </row>
    <row r="57641" spans="5:9" ht="12.75">
      <c r="E57641" s="74"/>
      <c r="F57641" s="74"/>
      <c r="G57641" s="74"/>
      <c r="H57641" s="74"/>
      <c r="I57641" s="74"/>
    </row>
    <row r="57642" spans="5:9" ht="12.75">
      <c r="E57642" s="74"/>
      <c r="F57642" s="74"/>
      <c r="G57642" s="74"/>
      <c r="H57642" s="74"/>
      <c r="I57642" s="74"/>
    </row>
    <row r="57643" spans="5:9" ht="12.75">
      <c r="E57643" s="74"/>
      <c r="F57643" s="74"/>
      <c r="G57643" s="74"/>
      <c r="H57643" s="74"/>
      <c r="I57643" s="74"/>
    </row>
    <row r="57644" spans="5:9" ht="12.75">
      <c r="E57644" s="74"/>
      <c r="F57644" s="74"/>
      <c r="G57644" s="74"/>
      <c r="H57644" s="74"/>
      <c r="I57644" s="74"/>
    </row>
    <row r="57645" spans="5:9" ht="12.75">
      <c r="E57645" s="74"/>
      <c r="F57645" s="74"/>
      <c r="G57645" s="74"/>
      <c r="H57645" s="74"/>
      <c r="I57645" s="74"/>
    </row>
    <row r="57646" spans="5:9" ht="12.75">
      <c r="E57646" s="74"/>
      <c r="F57646" s="74"/>
      <c r="G57646" s="74"/>
      <c r="H57646" s="74"/>
      <c r="I57646" s="74"/>
    </row>
    <row r="57647" spans="5:9" ht="12.75">
      <c r="E57647" s="74"/>
      <c r="F57647" s="74"/>
      <c r="G57647" s="74"/>
      <c r="H57647" s="74"/>
      <c r="I57647" s="74"/>
    </row>
    <row r="57648" spans="5:9" ht="12.75">
      <c r="E57648" s="74"/>
      <c r="F57648" s="74"/>
      <c r="G57648" s="74"/>
      <c r="H57648" s="74"/>
      <c r="I57648" s="74"/>
    </row>
    <row r="57649" spans="5:9" ht="12.75">
      <c r="E57649" s="74"/>
      <c r="F57649" s="74"/>
      <c r="G57649" s="74"/>
      <c r="H57649" s="74"/>
      <c r="I57649" s="74"/>
    </row>
    <row r="57650" spans="5:9" ht="12.75">
      <c r="E57650" s="74"/>
      <c r="F57650" s="74"/>
      <c r="G57650" s="74"/>
      <c r="H57650" s="74"/>
      <c r="I57650" s="74"/>
    </row>
    <row r="57651" spans="5:9" ht="12.75">
      <c r="E57651" s="74"/>
      <c r="F57651" s="74"/>
      <c r="G57651" s="74"/>
      <c r="H57651" s="74"/>
      <c r="I57651" s="74"/>
    </row>
    <row r="57652" spans="5:9" ht="12.75">
      <c r="E57652" s="74"/>
      <c r="F57652" s="74"/>
      <c r="G57652" s="74"/>
      <c r="H57652" s="74"/>
      <c r="I57652" s="74"/>
    </row>
    <row r="57653" spans="5:9" ht="12.75">
      <c r="E57653" s="74"/>
      <c r="F57653" s="74"/>
      <c r="G57653" s="74"/>
      <c r="H57653" s="74"/>
      <c r="I57653" s="74"/>
    </row>
    <row r="57654" spans="5:9" ht="12.75">
      <c r="E57654" s="74"/>
      <c r="F57654" s="74"/>
      <c r="G57654" s="74"/>
      <c r="H57654" s="74"/>
      <c r="I57654" s="74"/>
    </row>
    <row r="57655" spans="5:9" ht="12.75">
      <c r="E57655" s="74"/>
      <c r="F57655" s="74"/>
      <c r="G57655" s="74"/>
      <c r="H57655" s="74"/>
      <c r="I57655" s="74"/>
    </row>
    <row r="57656" spans="5:9" ht="12.75">
      <c r="E57656" s="74"/>
      <c r="F57656" s="74"/>
      <c r="G57656" s="74"/>
      <c r="H57656" s="74"/>
      <c r="I57656" s="74"/>
    </row>
    <row r="57657" spans="5:9" ht="12.75">
      <c r="E57657" s="74"/>
      <c r="F57657" s="74"/>
      <c r="G57657" s="74"/>
      <c r="H57657" s="74"/>
      <c r="I57657" s="74"/>
    </row>
    <row r="57658" spans="5:9" ht="12.75">
      <c r="E57658" s="74"/>
      <c r="F57658" s="74"/>
      <c r="G57658" s="74"/>
      <c r="H57658" s="74"/>
      <c r="I57658" s="74"/>
    </row>
    <row r="57659" spans="5:9" ht="12.75">
      <c r="E57659" s="74"/>
      <c r="F57659" s="74"/>
      <c r="G57659" s="74"/>
      <c r="H57659" s="74"/>
      <c r="I57659" s="74"/>
    </row>
    <row r="57660" spans="5:9" ht="12.75">
      <c r="E57660" s="74"/>
      <c r="F57660" s="74"/>
      <c r="G57660" s="74"/>
      <c r="H57660" s="74"/>
      <c r="I57660" s="74"/>
    </row>
    <row r="57661" spans="5:9" ht="12.75">
      <c r="E57661" s="74"/>
      <c r="F57661" s="74"/>
      <c r="G57661" s="74"/>
      <c r="H57661" s="74"/>
      <c r="I57661" s="74"/>
    </row>
    <row r="57662" spans="5:9" ht="12.75">
      <c r="E57662" s="74"/>
      <c r="F57662" s="74"/>
      <c r="G57662" s="74"/>
      <c r="H57662" s="74"/>
      <c r="I57662" s="74"/>
    </row>
    <row r="57663" spans="5:9" ht="12.75">
      <c r="E57663" s="74"/>
      <c r="F57663" s="74"/>
      <c r="G57663" s="74"/>
      <c r="H57663" s="74"/>
      <c r="I57663" s="74"/>
    </row>
    <row r="57664" spans="5:9" ht="12.75">
      <c r="E57664" s="74"/>
      <c r="F57664" s="74"/>
      <c r="G57664" s="74"/>
      <c r="H57664" s="74"/>
      <c r="I57664" s="74"/>
    </row>
    <row r="57665" spans="5:9" ht="12.75">
      <c r="E57665" s="74"/>
      <c r="F57665" s="74"/>
      <c r="G57665" s="74"/>
      <c r="H57665" s="74"/>
      <c r="I57665" s="74"/>
    </row>
    <row r="57666" spans="5:9" ht="12.75">
      <c r="E57666" s="74"/>
      <c r="F57666" s="74"/>
      <c r="G57666" s="74"/>
      <c r="H57666" s="74"/>
      <c r="I57666" s="74"/>
    </row>
    <row r="57667" spans="5:9" ht="12.75">
      <c r="E57667" s="74"/>
      <c r="F57667" s="74"/>
      <c r="G57667" s="74"/>
      <c r="H57667" s="74"/>
      <c r="I57667" s="74"/>
    </row>
    <row r="57668" spans="5:9" ht="12.75">
      <c r="E57668" s="74"/>
      <c r="F57668" s="74"/>
      <c r="G57668" s="74"/>
      <c r="H57668" s="74"/>
      <c r="I57668" s="74"/>
    </row>
    <row r="57669" spans="5:9" ht="12.75">
      <c r="E57669" s="74"/>
      <c r="F57669" s="74"/>
      <c r="G57669" s="74"/>
      <c r="H57669" s="74"/>
      <c r="I57669" s="74"/>
    </row>
    <row r="57670" spans="5:9" ht="12.75">
      <c r="E57670" s="74"/>
      <c r="F57670" s="74"/>
      <c r="G57670" s="74"/>
      <c r="H57670" s="74"/>
      <c r="I57670" s="74"/>
    </row>
    <row r="57671" spans="5:9" ht="12.75">
      <c r="E57671" s="74"/>
      <c r="F57671" s="74"/>
      <c r="G57671" s="74"/>
      <c r="H57671" s="74"/>
      <c r="I57671" s="74"/>
    </row>
    <row r="57672" spans="5:9" ht="12.75">
      <c r="E57672" s="74"/>
      <c r="F57672" s="74"/>
      <c r="G57672" s="74"/>
      <c r="H57672" s="74"/>
      <c r="I57672" s="74"/>
    </row>
    <row r="57673" spans="5:9" ht="12.75">
      <c r="E57673" s="74"/>
      <c r="F57673" s="74"/>
      <c r="G57673" s="74"/>
      <c r="H57673" s="74"/>
      <c r="I57673" s="74"/>
    </row>
    <row r="57674" spans="5:9" ht="12.75">
      <c r="E57674" s="74"/>
      <c r="F57674" s="74"/>
      <c r="G57674" s="74"/>
      <c r="H57674" s="74"/>
      <c r="I57674" s="74"/>
    </row>
    <row r="57675" spans="5:9" ht="12.75">
      <c r="E57675" s="74"/>
      <c r="F57675" s="74"/>
      <c r="G57675" s="74"/>
      <c r="H57675" s="74"/>
      <c r="I57675" s="74"/>
    </row>
    <row r="57676" spans="5:9" ht="12.75">
      <c r="E57676" s="74"/>
      <c r="F57676" s="74"/>
      <c r="G57676" s="74"/>
      <c r="H57676" s="74"/>
      <c r="I57676" s="74"/>
    </row>
    <row r="57677" spans="5:9" ht="12.75">
      <c r="E57677" s="74"/>
      <c r="F57677" s="74"/>
      <c r="G57677" s="74"/>
      <c r="H57677" s="74"/>
      <c r="I57677" s="74"/>
    </row>
    <row r="57678" spans="5:9" ht="12.75">
      <c r="E57678" s="74"/>
      <c r="F57678" s="74"/>
      <c r="G57678" s="74"/>
      <c r="H57678" s="74"/>
      <c r="I57678" s="74"/>
    </row>
    <row r="57679" spans="5:9" ht="12.75">
      <c r="E57679" s="74"/>
      <c r="F57679" s="74"/>
      <c r="G57679" s="74"/>
      <c r="H57679" s="74"/>
      <c r="I57679" s="74"/>
    </row>
    <row r="57680" spans="5:9" ht="12.75">
      <c r="E57680" s="74"/>
      <c r="F57680" s="74"/>
      <c r="G57680" s="74"/>
      <c r="H57680" s="74"/>
      <c r="I57680" s="74"/>
    </row>
    <row r="57681" spans="5:9" ht="12.75">
      <c r="E57681" s="74"/>
      <c r="F57681" s="74"/>
      <c r="G57681" s="74"/>
      <c r="H57681" s="74"/>
      <c r="I57681" s="74"/>
    </row>
    <row r="57682" spans="5:9" ht="12.75">
      <c r="E57682" s="74"/>
      <c r="F57682" s="74"/>
      <c r="G57682" s="74"/>
      <c r="H57682" s="74"/>
      <c r="I57682" s="74"/>
    </row>
    <row r="57683" spans="5:9" ht="12.75">
      <c r="E57683" s="74"/>
      <c r="F57683" s="74"/>
      <c r="G57683" s="74"/>
      <c r="H57683" s="74"/>
      <c r="I57683" s="74"/>
    </row>
    <row r="57684" spans="5:9" ht="12.75">
      <c r="E57684" s="74"/>
      <c r="F57684" s="74"/>
      <c r="G57684" s="74"/>
      <c r="H57684" s="74"/>
      <c r="I57684" s="74"/>
    </row>
    <row r="57685" spans="5:9" ht="12.75">
      <c r="E57685" s="74"/>
      <c r="F57685" s="74"/>
      <c r="G57685" s="74"/>
      <c r="H57685" s="74"/>
      <c r="I57685" s="74"/>
    </row>
    <row r="57686" spans="5:9" ht="12.75">
      <c r="E57686" s="74"/>
      <c r="F57686" s="74"/>
      <c r="G57686" s="74"/>
      <c r="H57686" s="74"/>
      <c r="I57686" s="74"/>
    </row>
    <row r="57687" spans="5:9" ht="12.75">
      <c r="E57687" s="74"/>
      <c r="F57687" s="74"/>
      <c r="G57687" s="74"/>
      <c r="H57687" s="74"/>
      <c r="I57687" s="74"/>
    </row>
    <row r="57688" spans="5:9" ht="12.75">
      <c r="E57688" s="74"/>
      <c r="F57688" s="74"/>
      <c r="G57688" s="74"/>
      <c r="H57688" s="74"/>
      <c r="I57688" s="74"/>
    </row>
    <row r="57689" spans="5:9" ht="12.75">
      <c r="E57689" s="74"/>
      <c r="F57689" s="74"/>
      <c r="G57689" s="74"/>
      <c r="H57689" s="74"/>
      <c r="I57689" s="74"/>
    </row>
    <row r="57690" spans="5:9" ht="12.75">
      <c r="E57690" s="74"/>
      <c r="F57690" s="74"/>
      <c r="G57690" s="74"/>
      <c r="H57690" s="74"/>
      <c r="I57690" s="74"/>
    </row>
    <row r="57691" spans="5:9" ht="12.75">
      <c r="E57691" s="74"/>
      <c r="F57691" s="74"/>
      <c r="G57691" s="74"/>
      <c r="H57691" s="74"/>
      <c r="I57691" s="74"/>
    </row>
    <row r="57692" spans="5:9" ht="12.75">
      <c r="E57692" s="74"/>
      <c r="F57692" s="74"/>
      <c r="G57692" s="74"/>
      <c r="H57692" s="74"/>
      <c r="I57692" s="74"/>
    </row>
    <row r="57693" spans="5:9" ht="12.75">
      <c r="E57693" s="74"/>
      <c r="F57693" s="74"/>
      <c r="G57693" s="74"/>
      <c r="H57693" s="74"/>
      <c r="I57693" s="74"/>
    </row>
    <row r="57694" spans="5:9" ht="12.75">
      <c r="E57694" s="74"/>
      <c r="F57694" s="74"/>
      <c r="G57694" s="74"/>
      <c r="H57694" s="74"/>
      <c r="I57694" s="74"/>
    </row>
    <row r="57695" spans="5:9" ht="12.75">
      <c r="E57695" s="74"/>
      <c r="F57695" s="74"/>
      <c r="G57695" s="74"/>
      <c r="H57695" s="74"/>
      <c r="I57695" s="74"/>
    </row>
    <row r="57696" spans="5:9" ht="12.75">
      <c r="E57696" s="74"/>
      <c r="F57696" s="74"/>
      <c r="G57696" s="74"/>
      <c r="H57696" s="74"/>
      <c r="I57696" s="74"/>
    </row>
    <row r="57697" spans="5:9" ht="12.75">
      <c r="E57697" s="74"/>
      <c r="F57697" s="74"/>
      <c r="G57697" s="74"/>
      <c r="H57697" s="74"/>
      <c r="I57697" s="74"/>
    </row>
    <row r="57698" spans="5:9" ht="12.75">
      <c r="E57698" s="74"/>
      <c r="F57698" s="74"/>
      <c r="G57698" s="74"/>
      <c r="H57698" s="74"/>
      <c r="I57698" s="74"/>
    </row>
    <row r="57699" spans="5:9" ht="12.75">
      <c r="E57699" s="74"/>
      <c r="F57699" s="74"/>
      <c r="G57699" s="74"/>
      <c r="H57699" s="74"/>
      <c r="I57699" s="74"/>
    </row>
    <row r="57700" spans="5:9" ht="12.75">
      <c r="E57700" s="74"/>
      <c r="F57700" s="74"/>
      <c r="G57700" s="74"/>
      <c r="H57700" s="74"/>
      <c r="I57700" s="74"/>
    </row>
    <row r="57701" spans="5:9" ht="12.75">
      <c r="E57701" s="74"/>
      <c r="F57701" s="74"/>
      <c r="G57701" s="74"/>
      <c r="H57701" s="74"/>
      <c r="I57701" s="74"/>
    </row>
    <row r="57702" spans="5:9" ht="12.75">
      <c r="E57702" s="74"/>
      <c r="F57702" s="74"/>
      <c r="G57702" s="74"/>
      <c r="H57702" s="74"/>
      <c r="I57702" s="74"/>
    </row>
    <row r="57703" spans="5:9" ht="12.75">
      <c r="E57703" s="74"/>
      <c r="F57703" s="74"/>
      <c r="G57703" s="74"/>
      <c r="H57703" s="74"/>
      <c r="I57703" s="74"/>
    </row>
    <row r="57704" spans="5:9" ht="12.75">
      <c r="E57704" s="74"/>
      <c r="F57704" s="74"/>
      <c r="G57704" s="74"/>
      <c r="H57704" s="74"/>
      <c r="I57704" s="74"/>
    </row>
    <row r="57705" spans="5:9" ht="12.75">
      <c r="E57705" s="74"/>
      <c r="F57705" s="74"/>
      <c r="G57705" s="74"/>
      <c r="H57705" s="74"/>
      <c r="I57705" s="74"/>
    </row>
    <row r="57706" spans="5:9" ht="12.75">
      <c r="E57706" s="74"/>
      <c r="F57706" s="74"/>
      <c r="G57706" s="74"/>
      <c r="H57706" s="74"/>
      <c r="I57706" s="74"/>
    </row>
    <row r="57707" spans="5:9" ht="12.75">
      <c r="E57707" s="74"/>
      <c r="F57707" s="74"/>
      <c r="G57707" s="74"/>
      <c r="H57707" s="74"/>
      <c r="I57707" s="74"/>
    </row>
    <row r="57708" spans="5:9" ht="12.75">
      <c r="E57708" s="74"/>
      <c r="F57708" s="74"/>
      <c r="G57708" s="74"/>
      <c r="H57708" s="74"/>
      <c r="I57708" s="74"/>
    </row>
    <row r="57709" spans="5:9" ht="12.75">
      <c r="E57709" s="74"/>
      <c r="F57709" s="74"/>
      <c r="G57709" s="74"/>
      <c r="H57709" s="74"/>
      <c r="I57709" s="74"/>
    </row>
    <row r="57710" spans="5:9" ht="12.75">
      <c r="E57710" s="74"/>
      <c r="F57710" s="74"/>
      <c r="G57710" s="74"/>
      <c r="H57710" s="74"/>
      <c r="I57710" s="74"/>
    </row>
    <row r="57711" spans="5:9" ht="12.75">
      <c r="E57711" s="74"/>
      <c r="F57711" s="74"/>
      <c r="G57711" s="74"/>
      <c r="H57711" s="74"/>
      <c r="I57711" s="74"/>
    </row>
    <row r="57712" spans="5:9" ht="12.75">
      <c r="E57712" s="74"/>
      <c r="F57712" s="74"/>
      <c r="G57712" s="74"/>
      <c r="H57712" s="74"/>
      <c r="I57712" s="74"/>
    </row>
    <row r="57713" spans="5:9" ht="12.75">
      <c r="E57713" s="74"/>
      <c r="F57713" s="74"/>
      <c r="G57713" s="74"/>
      <c r="H57713" s="74"/>
      <c r="I57713" s="74"/>
    </row>
    <row r="57714" spans="5:9" ht="12.75">
      <c r="E57714" s="74"/>
      <c r="F57714" s="74"/>
      <c r="G57714" s="74"/>
      <c r="H57714" s="74"/>
      <c r="I57714" s="74"/>
    </row>
    <row r="57715" spans="5:9" ht="12.75">
      <c r="E57715" s="74"/>
      <c r="F57715" s="74"/>
      <c r="G57715" s="74"/>
      <c r="H57715" s="74"/>
      <c r="I57715" s="74"/>
    </row>
    <row r="57716" spans="5:9" ht="12.75">
      <c r="E57716" s="74"/>
      <c r="F57716" s="74"/>
      <c r="G57716" s="74"/>
      <c r="H57716" s="74"/>
      <c r="I57716" s="74"/>
    </row>
    <row r="57717" spans="5:9" ht="12.75">
      <c r="E57717" s="74"/>
      <c r="F57717" s="74"/>
      <c r="G57717" s="74"/>
      <c r="H57717" s="74"/>
      <c r="I57717" s="74"/>
    </row>
    <row r="57718" spans="5:9" ht="12.75">
      <c r="E57718" s="74"/>
      <c r="F57718" s="74"/>
      <c r="G57718" s="74"/>
      <c r="H57718" s="74"/>
      <c r="I57718" s="74"/>
    </row>
    <row r="57719" spans="5:9" ht="12.75">
      <c r="E57719" s="74"/>
      <c r="F57719" s="74"/>
      <c r="G57719" s="74"/>
      <c r="H57719" s="74"/>
      <c r="I57719" s="74"/>
    </row>
    <row r="57720" spans="5:9" ht="12.75">
      <c r="E57720" s="74"/>
      <c r="F57720" s="74"/>
      <c r="G57720" s="74"/>
      <c r="H57720" s="74"/>
      <c r="I57720" s="74"/>
    </row>
    <row r="57721" spans="5:9" ht="12.75">
      <c r="E57721" s="74"/>
      <c r="F57721" s="74"/>
      <c r="G57721" s="74"/>
      <c r="H57721" s="74"/>
      <c r="I57721" s="74"/>
    </row>
    <row r="57722" spans="5:9" ht="12.75">
      <c r="E57722" s="74"/>
      <c r="F57722" s="74"/>
      <c r="G57722" s="74"/>
      <c r="H57722" s="74"/>
      <c r="I57722" s="74"/>
    </row>
    <row r="57723" spans="5:9" ht="12.75">
      <c r="E57723" s="74"/>
      <c r="F57723" s="74"/>
      <c r="G57723" s="74"/>
      <c r="H57723" s="74"/>
      <c r="I57723" s="74"/>
    </row>
    <row r="57724" spans="5:9" ht="12.75">
      <c r="E57724" s="74"/>
      <c r="F57724" s="74"/>
      <c r="G57724" s="74"/>
      <c r="H57724" s="74"/>
      <c r="I57724" s="74"/>
    </row>
    <row r="57725" spans="5:9" ht="12.75">
      <c r="E57725" s="74"/>
      <c r="F57725" s="74"/>
      <c r="G57725" s="74"/>
      <c r="H57725" s="74"/>
      <c r="I57725" s="74"/>
    </row>
    <row r="57726" spans="5:9" ht="12.75">
      <c r="E57726" s="74"/>
      <c r="F57726" s="74"/>
      <c r="G57726" s="74"/>
      <c r="H57726" s="74"/>
      <c r="I57726" s="74"/>
    </row>
    <row r="57727" spans="5:9" ht="12.75">
      <c r="E57727" s="74"/>
      <c r="F57727" s="74"/>
      <c r="G57727" s="74"/>
      <c r="H57727" s="74"/>
      <c r="I57727" s="74"/>
    </row>
    <row r="57728" spans="5:9" ht="12.75">
      <c r="E57728" s="74"/>
      <c r="F57728" s="74"/>
      <c r="G57728" s="74"/>
      <c r="H57728" s="74"/>
      <c r="I57728" s="74"/>
    </row>
    <row r="57729" spans="5:9" ht="12.75">
      <c r="E57729" s="74"/>
      <c r="F57729" s="74"/>
      <c r="G57729" s="74"/>
      <c r="H57729" s="74"/>
      <c r="I57729" s="74"/>
    </row>
    <row r="57730" spans="5:9" ht="12.75">
      <c r="E57730" s="74"/>
      <c r="F57730" s="74"/>
      <c r="G57730" s="74"/>
      <c r="H57730" s="74"/>
      <c r="I57730" s="74"/>
    </row>
    <row r="57731" spans="5:9" ht="12.75">
      <c r="E57731" s="74"/>
      <c r="F57731" s="74"/>
      <c r="G57731" s="74"/>
      <c r="H57731" s="74"/>
      <c r="I57731" s="74"/>
    </row>
    <row r="57732" spans="5:9" ht="12.75">
      <c r="E57732" s="74"/>
      <c r="F57732" s="74"/>
      <c r="G57732" s="74"/>
      <c r="H57732" s="74"/>
      <c r="I57732" s="74"/>
    </row>
    <row r="57733" spans="5:9" ht="12.75">
      <c r="E57733" s="74"/>
      <c r="F57733" s="74"/>
      <c r="G57733" s="74"/>
      <c r="H57733" s="74"/>
      <c r="I57733" s="74"/>
    </row>
    <row r="57734" spans="5:9" ht="12.75">
      <c r="E57734" s="74"/>
      <c r="F57734" s="74"/>
      <c r="G57734" s="74"/>
      <c r="H57734" s="74"/>
      <c r="I57734" s="74"/>
    </row>
    <row r="57735" spans="5:9" ht="12.75">
      <c r="E57735" s="74"/>
      <c r="F57735" s="74"/>
      <c r="G57735" s="74"/>
      <c r="H57735" s="74"/>
      <c r="I57735" s="74"/>
    </row>
    <row r="57736" spans="5:9" ht="12.75">
      <c r="E57736" s="74"/>
      <c r="F57736" s="74"/>
      <c r="G57736" s="74"/>
      <c r="H57736" s="74"/>
      <c r="I57736" s="74"/>
    </row>
    <row r="57737" spans="5:9" ht="12.75">
      <c r="E57737" s="74"/>
      <c r="F57737" s="74"/>
      <c r="G57737" s="74"/>
      <c r="H57737" s="74"/>
      <c r="I57737" s="74"/>
    </row>
    <row r="57738" spans="5:9" ht="12.75">
      <c r="E57738" s="74"/>
      <c r="F57738" s="74"/>
      <c r="G57738" s="74"/>
      <c r="H57738" s="74"/>
      <c r="I57738" s="74"/>
    </row>
    <row r="57739" spans="5:9" ht="12.75">
      <c r="E57739" s="74"/>
      <c r="F57739" s="74"/>
      <c r="G57739" s="74"/>
      <c r="H57739" s="74"/>
      <c r="I57739" s="74"/>
    </row>
    <row r="57740" spans="5:9" ht="12.75">
      <c r="E57740" s="74"/>
      <c r="F57740" s="74"/>
      <c r="G57740" s="74"/>
      <c r="H57740" s="74"/>
      <c r="I57740" s="74"/>
    </row>
    <row r="57741" spans="5:9" ht="12.75">
      <c r="E57741" s="74"/>
      <c r="F57741" s="74"/>
      <c r="G57741" s="74"/>
      <c r="H57741" s="74"/>
      <c r="I57741" s="74"/>
    </row>
    <row r="57742" spans="5:9" ht="12.75">
      <c r="E57742" s="74"/>
      <c r="F57742" s="74"/>
      <c r="G57742" s="74"/>
      <c r="H57742" s="74"/>
      <c r="I57742" s="74"/>
    </row>
    <row r="57743" spans="5:9" ht="12.75">
      <c r="E57743" s="74"/>
      <c r="F57743" s="74"/>
      <c r="G57743" s="74"/>
      <c r="H57743" s="74"/>
      <c r="I57743" s="74"/>
    </row>
    <row r="57744" spans="5:9" ht="12.75">
      <c r="E57744" s="74"/>
      <c r="F57744" s="74"/>
      <c r="G57744" s="74"/>
      <c r="H57744" s="74"/>
      <c r="I57744" s="74"/>
    </row>
    <row r="57745" spans="5:9" ht="12.75">
      <c r="E57745" s="74"/>
      <c r="F57745" s="74"/>
      <c r="G57745" s="74"/>
      <c r="H57745" s="74"/>
      <c r="I57745" s="74"/>
    </row>
    <row r="57746" spans="5:9" ht="12.75">
      <c r="E57746" s="74"/>
      <c r="F57746" s="74"/>
      <c r="G57746" s="74"/>
      <c r="H57746" s="74"/>
      <c r="I57746" s="74"/>
    </row>
    <row r="57747" spans="5:9" ht="12.75">
      <c r="E57747" s="74"/>
      <c r="F57747" s="74"/>
      <c r="G57747" s="74"/>
      <c r="H57747" s="74"/>
      <c r="I57747" s="74"/>
    </row>
    <row r="57748" spans="5:9" ht="12.75">
      <c r="E57748" s="74"/>
      <c r="F57748" s="74"/>
      <c r="G57748" s="74"/>
      <c r="H57748" s="74"/>
      <c r="I57748" s="74"/>
    </row>
    <row r="57749" spans="5:9" ht="12.75">
      <c r="E57749" s="74"/>
      <c r="F57749" s="74"/>
      <c r="G57749" s="74"/>
      <c r="H57749" s="74"/>
      <c r="I57749" s="74"/>
    </row>
    <row r="57750" spans="5:9" ht="12.75">
      <c r="E57750" s="74"/>
      <c r="F57750" s="74"/>
      <c r="G57750" s="74"/>
      <c r="H57750" s="74"/>
      <c r="I57750" s="74"/>
    </row>
    <row r="57751" spans="5:9" ht="12.75">
      <c r="E57751" s="74"/>
      <c r="F57751" s="74"/>
      <c r="G57751" s="74"/>
      <c r="H57751" s="74"/>
      <c r="I57751" s="74"/>
    </row>
    <row r="57752" spans="5:9" ht="12.75">
      <c r="E57752" s="74"/>
      <c r="F57752" s="74"/>
      <c r="G57752" s="74"/>
      <c r="H57752" s="74"/>
      <c r="I57752" s="74"/>
    </row>
    <row r="57753" spans="5:9" ht="12.75">
      <c r="E57753" s="74"/>
      <c r="F57753" s="74"/>
      <c r="G57753" s="74"/>
      <c r="H57753" s="74"/>
      <c r="I57753" s="74"/>
    </row>
    <row r="57754" spans="5:9" ht="12.75">
      <c r="E57754" s="74"/>
      <c r="F57754" s="74"/>
      <c r="G57754" s="74"/>
      <c r="H57754" s="74"/>
      <c r="I57754" s="74"/>
    </row>
    <row r="57755" spans="5:9" ht="12.75">
      <c r="E57755" s="74"/>
      <c r="F57755" s="74"/>
      <c r="G57755" s="74"/>
      <c r="H57755" s="74"/>
      <c r="I57755" s="74"/>
    </row>
    <row r="57756" spans="5:9" ht="12.75">
      <c r="E57756" s="74"/>
      <c r="F57756" s="74"/>
      <c r="G57756" s="74"/>
      <c r="H57756" s="74"/>
      <c r="I57756" s="74"/>
    </row>
    <row r="57757" spans="5:9" ht="12.75">
      <c r="E57757" s="74"/>
      <c r="F57757" s="74"/>
      <c r="G57757" s="74"/>
      <c r="H57757" s="74"/>
      <c r="I57757" s="74"/>
    </row>
    <row r="57758" spans="5:9" ht="12.75">
      <c r="E57758" s="74"/>
      <c r="F57758" s="74"/>
      <c r="G57758" s="74"/>
      <c r="H57758" s="74"/>
      <c r="I57758" s="74"/>
    </row>
    <row r="57759" spans="5:9" ht="12.75">
      <c r="E57759" s="74"/>
      <c r="F57759" s="74"/>
      <c r="G57759" s="74"/>
      <c r="H57759" s="74"/>
      <c r="I57759" s="74"/>
    </row>
    <row r="57760" spans="5:9" ht="12.75">
      <c r="E57760" s="74"/>
      <c r="F57760" s="74"/>
      <c r="G57760" s="74"/>
      <c r="H57760" s="74"/>
      <c r="I57760" s="74"/>
    </row>
    <row r="57761" spans="5:9" ht="12.75">
      <c r="E57761" s="74"/>
      <c r="F57761" s="74"/>
      <c r="G57761" s="74"/>
      <c r="H57761" s="74"/>
      <c r="I57761" s="74"/>
    </row>
    <row r="57762" spans="5:9" ht="12.75">
      <c r="E57762" s="74"/>
      <c r="F57762" s="74"/>
      <c r="G57762" s="74"/>
      <c r="H57762" s="74"/>
      <c r="I57762" s="74"/>
    </row>
    <row r="57763" spans="5:9" ht="12.75">
      <c r="E57763" s="74"/>
      <c r="F57763" s="74"/>
      <c r="G57763" s="74"/>
      <c r="H57763" s="74"/>
      <c r="I57763" s="74"/>
    </row>
    <row r="57764" spans="5:9" ht="12.75">
      <c r="E57764" s="74"/>
      <c r="F57764" s="74"/>
      <c r="G57764" s="74"/>
      <c r="H57764" s="74"/>
      <c r="I57764" s="74"/>
    </row>
    <row r="57765" spans="5:9" ht="12.75">
      <c r="E57765" s="74"/>
      <c r="F57765" s="74"/>
      <c r="G57765" s="74"/>
      <c r="H57765" s="74"/>
      <c r="I57765" s="74"/>
    </row>
    <row r="57766" spans="5:9" ht="12.75">
      <c r="E57766" s="74"/>
      <c r="F57766" s="74"/>
      <c r="G57766" s="74"/>
      <c r="H57766" s="74"/>
      <c r="I57766" s="74"/>
    </row>
    <row r="57767" spans="5:9" ht="12.75">
      <c r="E57767" s="74"/>
      <c r="F57767" s="74"/>
      <c r="G57767" s="74"/>
      <c r="H57767" s="74"/>
      <c r="I57767" s="74"/>
    </row>
    <row r="57768" spans="5:9" ht="12.75">
      <c r="E57768" s="74"/>
      <c r="F57768" s="74"/>
      <c r="G57768" s="74"/>
      <c r="H57768" s="74"/>
      <c r="I57768" s="74"/>
    </row>
    <row r="57769" spans="5:9" ht="12.75">
      <c r="E57769" s="74"/>
      <c r="F57769" s="74"/>
      <c r="G57769" s="74"/>
      <c r="H57769" s="74"/>
      <c r="I57769" s="74"/>
    </row>
    <row r="57770" spans="5:9" ht="12.75">
      <c r="E57770" s="74"/>
      <c r="F57770" s="74"/>
      <c r="G57770" s="74"/>
      <c r="H57770" s="74"/>
      <c r="I57770" s="74"/>
    </row>
    <row r="57771" spans="5:9" ht="12.75">
      <c r="E57771" s="74"/>
      <c r="F57771" s="74"/>
      <c r="G57771" s="74"/>
      <c r="H57771" s="74"/>
      <c r="I57771" s="74"/>
    </row>
    <row r="57772" spans="5:9" ht="12.75">
      <c r="E57772" s="74"/>
      <c r="F57772" s="74"/>
      <c r="G57772" s="74"/>
      <c r="H57772" s="74"/>
      <c r="I57772" s="74"/>
    </row>
    <row r="57773" spans="5:9" ht="12.75">
      <c r="E57773" s="74"/>
      <c r="F57773" s="74"/>
      <c r="G57773" s="74"/>
      <c r="H57773" s="74"/>
      <c r="I57773" s="74"/>
    </row>
    <row r="57774" spans="5:9" ht="12.75">
      <c r="E57774" s="74"/>
      <c r="F57774" s="74"/>
      <c r="G57774" s="74"/>
      <c r="H57774" s="74"/>
      <c r="I57774" s="74"/>
    </row>
    <row r="57775" spans="5:9" ht="12.75">
      <c r="E57775" s="74"/>
      <c r="F57775" s="74"/>
      <c r="G57775" s="74"/>
      <c r="H57775" s="74"/>
      <c r="I57775" s="74"/>
    </row>
    <row r="57776" spans="5:9" ht="12.75">
      <c r="E57776" s="74"/>
      <c r="F57776" s="74"/>
      <c r="G57776" s="74"/>
      <c r="H57776" s="74"/>
      <c r="I57776" s="74"/>
    </row>
    <row r="57777" spans="5:9" ht="12.75">
      <c r="E57777" s="74"/>
      <c r="F57777" s="74"/>
      <c r="G57777" s="74"/>
      <c r="H57777" s="74"/>
      <c r="I57777" s="74"/>
    </row>
    <row r="57778" spans="5:9" ht="12.75">
      <c r="E57778" s="74"/>
      <c r="F57778" s="74"/>
      <c r="G57778" s="74"/>
      <c r="H57778" s="74"/>
      <c r="I57778" s="74"/>
    </row>
    <row r="57779" spans="5:9" ht="12.75">
      <c r="E57779" s="74"/>
      <c r="F57779" s="74"/>
      <c r="G57779" s="74"/>
      <c r="H57779" s="74"/>
      <c r="I57779" s="74"/>
    </row>
    <row r="57780" spans="5:9" ht="12.75">
      <c r="E57780" s="74"/>
      <c r="F57780" s="74"/>
      <c r="G57780" s="74"/>
      <c r="H57780" s="74"/>
      <c r="I57780" s="74"/>
    </row>
    <row r="57781" spans="5:9" ht="12.75">
      <c r="E57781" s="74"/>
      <c r="F57781" s="74"/>
      <c r="G57781" s="74"/>
      <c r="H57781" s="74"/>
      <c r="I57781" s="74"/>
    </row>
    <row r="57782" spans="5:9" ht="12.75">
      <c r="E57782" s="74"/>
      <c r="F57782" s="74"/>
      <c r="G57782" s="74"/>
      <c r="H57782" s="74"/>
      <c r="I57782" s="74"/>
    </row>
    <row r="57783" spans="5:9" ht="12.75">
      <c r="E57783" s="74"/>
      <c r="F57783" s="74"/>
      <c r="G57783" s="74"/>
      <c r="H57783" s="74"/>
      <c r="I57783" s="74"/>
    </row>
    <row r="57784" spans="5:9" ht="12.75">
      <c r="E57784" s="74"/>
      <c r="F57784" s="74"/>
      <c r="G57784" s="74"/>
      <c r="H57784" s="74"/>
      <c r="I57784" s="74"/>
    </row>
    <row r="57785" spans="5:9" ht="12.75">
      <c r="E57785" s="74"/>
      <c r="F57785" s="74"/>
      <c r="G57785" s="74"/>
      <c r="H57785" s="74"/>
      <c r="I57785" s="74"/>
    </row>
    <row r="57786" spans="5:9" ht="12.75">
      <c r="E57786" s="74"/>
      <c r="F57786" s="74"/>
      <c r="G57786" s="74"/>
      <c r="H57786" s="74"/>
      <c r="I57786" s="74"/>
    </row>
    <row r="57787" spans="5:9" ht="12.75">
      <c r="E57787" s="74"/>
      <c r="F57787" s="74"/>
      <c r="G57787" s="74"/>
      <c r="H57787" s="74"/>
      <c r="I57787" s="74"/>
    </row>
    <row r="57788" spans="5:9" ht="12.75">
      <c r="E57788" s="74"/>
      <c r="F57788" s="74"/>
      <c r="G57788" s="74"/>
      <c r="H57788" s="74"/>
      <c r="I57788" s="74"/>
    </row>
    <row r="57789" spans="5:9" ht="12.75">
      <c r="E57789" s="74"/>
      <c r="F57789" s="74"/>
      <c r="G57789" s="74"/>
      <c r="H57789" s="74"/>
      <c r="I57789" s="74"/>
    </row>
    <row r="57790" spans="5:9" ht="12.75">
      <c r="E57790" s="74"/>
      <c r="F57790" s="74"/>
      <c r="G57790" s="74"/>
      <c r="H57790" s="74"/>
      <c r="I57790" s="74"/>
    </row>
    <row r="57791" spans="5:9" ht="12.75">
      <c r="E57791" s="74"/>
      <c r="F57791" s="74"/>
      <c r="G57791" s="74"/>
      <c r="H57791" s="74"/>
      <c r="I57791" s="74"/>
    </row>
    <row r="57792" spans="5:9" ht="12.75">
      <c r="E57792" s="74"/>
      <c r="F57792" s="74"/>
      <c r="G57792" s="74"/>
      <c r="H57792" s="74"/>
      <c r="I57792" s="74"/>
    </row>
    <row r="57793" spans="5:9" ht="12.75">
      <c r="E57793" s="74"/>
      <c r="F57793" s="74"/>
      <c r="G57793" s="74"/>
      <c r="H57793" s="74"/>
      <c r="I57793" s="74"/>
    </row>
    <row r="57794" spans="5:9" ht="12.75">
      <c r="E57794" s="74"/>
      <c r="F57794" s="74"/>
      <c r="G57794" s="74"/>
      <c r="H57794" s="74"/>
      <c r="I57794" s="74"/>
    </row>
    <row r="57795" spans="5:9" ht="12.75">
      <c r="E57795" s="74"/>
      <c r="F57795" s="74"/>
      <c r="G57795" s="74"/>
      <c r="H57795" s="74"/>
      <c r="I57795" s="74"/>
    </row>
    <row r="57796" spans="5:9" ht="12.75">
      <c r="E57796" s="74"/>
      <c r="F57796" s="74"/>
      <c r="G57796" s="74"/>
      <c r="H57796" s="74"/>
      <c r="I57796" s="74"/>
    </row>
    <row r="57797" spans="5:9" ht="12.75">
      <c r="E57797" s="74"/>
      <c r="F57797" s="74"/>
      <c r="G57797" s="74"/>
      <c r="H57797" s="74"/>
      <c r="I57797" s="74"/>
    </row>
    <row r="57798" spans="5:9" ht="12.75">
      <c r="E57798" s="74"/>
      <c r="F57798" s="74"/>
      <c r="G57798" s="74"/>
      <c r="H57798" s="74"/>
      <c r="I57798" s="74"/>
    </row>
    <row r="57799" spans="5:9" ht="12.75">
      <c r="E57799" s="74"/>
      <c r="F57799" s="74"/>
      <c r="G57799" s="74"/>
      <c r="H57799" s="74"/>
      <c r="I57799" s="74"/>
    </row>
    <row r="57800" spans="5:9" ht="12.75">
      <c r="E57800" s="74"/>
      <c r="F57800" s="74"/>
      <c r="G57800" s="74"/>
      <c r="H57800" s="74"/>
      <c r="I57800" s="74"/>
    </row>
    <row r="57801" spans="5:9" ht="12.75">
      <c r="E57801" s="74"/>
      <c r="F57801" s="74"/>
      <c r="G57801" s="74"/>
      <c r="H57801" s="74"/>
      <c r="I57801" s="74"/>
    </row>
    <row r="57802" spans="5:9" ht="12.75">
      <c r="E57802" s="74"/>
      <c r="F57802" s="74"/>
      <c r="G57802" s="74"/>
      <c r="H57802" s="74"/>
      <c r="I57802" s="74"/>
    </row>
    <row r="57803" spans="5:9" ht="12.75">
      <c r="E57803" s="74"/>
      <c r="F57803" s="74"/>
      <c r="G57803" s="74"/>
      <c r="H57803" s="74"/>
      <c r="I57803" s="74"/>
    </row>
    <row r="57804" spans="5:9" ht="12.75">
      <c r="E57804" s="74"/>
      <c r="F57804" s="74"/>
      <c r="G57804" s="74"/>
      <c r="H57804" s="74"/>
      <c r="I57804" s="74"/>
    </row>
    <row r="57805" spans="5:9" ht="12.75">
      <c r="E57805" s="74"/>
      <c r="F57805" s="74"/>
      <c r="G57805" s="74"/>
      <c r="H57805" s="74"/>
      <c r="I57805" s="74"/>
    </row>
    <row r="57806" spans="5:9" ht="12.75">
      <c r="E57806" s="74"/>
      <c r="F57806" s="74"/>
      <c r="G57806" s="74"/>
      <c r="H57806" s="74"/>
      <c r="I57806" s="74"/>
    </row>
    <row r="57807" spans="5:9" ht="12.75">
      <c r="E57807" s="74"/>
      <c r="F57807" s="74"/>
      <c r="G57807" s="74"/>
      <c r="H57807" s="74"/>
      <c r="I57807" s="74"/>
    </row>
    <row r="57808" spans="5:9" ht="12.75">
      <c r="E57808" s="74"/>
      <c r="F57808" s="74"/>
      <c r="G57808" s="74"/>
      <c r="H57808" s="74"/>
      <c r="I57808" s="74"/>
    </row>
    <row r="57809" spans="5:9" ht="12.75">
      <c r="E57809" s="74"/>
      <c r="F57809" s="74"/>
      <c r="G57809" s="74"/>
      <c r="H57809" s="74"/>
      <c r="I57809" s="74"/>
    </row>
    <row r="57810" spans="5:9" ht="12.75">
      <c r="E57810" s="74"/>
      <c r="F57810" s="74"/>
      <c r="G57810" s="74"/>
      <c r="H57810" s="74"/>
      <c r="I57810" s="74"/>
    </row>
    <row r="57811" spans="5:9" ht="12.75">
      <c r="E57811" s="74"/>
      <c r="F57811" s="74"/>
      <c r="G57811" s="74"/>
      <c r="H57811" s="74"/>
      <c r="I57811" s="74"/>
    </row>
    <row r="57812" spans="5:9" ht="12.75">
      <c r="E57812" s="74"/>
      <c r="F57812" s="74"/>
      <c r="G57812" s="74"/>
      <c r="H57812" s="74"/>
      <c r="I57812" s="74"/>
    </row>
    <row r="57813" spans="5:9" ht="12.75">
      <c r="E57813" s="74"/>
      <c r="F57813" s="74"/>
      <c r="G57813" s="74"/>
      <c r="H57813" s="74"/>
      <c r="I57813" s="74"/>
    </row>
    <row r="57814" spans="5:9" ht="12.75">
      <c r="E57814" s="74"/>
      <c r="F57814" s="74"/>
      <c r="G57814" s="74"/>
      <c r="H57814" s="74"/>
      <c r="I57814" s="74"/>
    </row>
    <row r="57815" spans="5:9" ht="12.75">
      <c r="E57815" s="74"/>
      <c r="F57815" s="74"/>
      <c r="G57815" s="74"/>
      <c r="H57815" s="74"/>
      <c r="I57815" s="74"/>
    </row>
    <row r="57816" spans="5:9" ht="12.75">
      <c r="E57816" s="74"/>
      <c r="F57816" s="74"/>
      <c r="G57816" s="74"/>
      <c r="H57816" s="74"/>
      <c r="I57816" s="74"/>
    </row>
    <row r="57817" spans="5:9" ht="12.75">
      <c r="E57817" s="74"/>
      <c r="F57817" s="74"/>
      <c r="G57817" s="74"/>
      <c r="H57817" s="74"/>
      <c r="I57817" s="74"/>
    </row>
    <row r="57818" spans="5:9" ht="12.75">
      <c r="E57818" s="74"/>
      <c r="F57818" s="74"/>
      <c r="G57818" s="74"/>
      <c r="H57818" s="74"/>
      <c r="I57818" s="74"/>
    </row>
    <row r="57819" spans="5:9" ht="12.75">
      <c r="E57819" s="74"/>
      <c r="F57819" s="74"/>
      <c r="G57819" s="74"/>
      <c r="H57819" s="74"/>
      <c r="I57819" s="74"/>
    </row>
    <row r="57820" spans="5:9" ht="12.75">
      <c r="E57820" s="74"/>
      <c r="F57820" s="74"/>
      <c r="G57820" s="74"/>
      <c r="H57820" s="74"/>
      <c r="I57820" s="74"/>
    </row>
    <row r="57821" spans="5:9" ht="12.75">
      <c r="E57821" s="74"/>
      <c r="F57821" s="74"/>
      <c r="G57821" s="74"/>
      <c r="H57821" s="74"/>
      <c r="I57821" s="74"/>
    </row>
    <row r="57822" spans="5:9" ht="12.75">
      <c r="E57822" s="74"/>
      <c r="F57822" s="74"/>
      <c r="G57822" s="74"/>
      <c r="H57822" s="74"/>
      <c r="I57822" s="74"/>
    </row>
    <row r="57823" spans="5:9" ht="12.75">
      <c r="E57823" s="74"/>
      <c r="F57823" s="74"/>
      <c r="G57823" s="74"/>
      <c r="H57823" s="74"/>
      <c r="I57823" s="74"/>
    </row>
    <row r="57824" spans="5:9" ht="12.75">
      <c r="E57824" s="74"/>
      <c r="F57824" s="74"/>
      <c r="G57824" s="74"/>
      <c r="H57824" s="74"/>
      <c r="I57824" s="74"/>
    </row>
    <row r="57825" spans="5:9" ht="12.75">
      <c r="E57825" s="74"/>
      <c r="F57825" s="74"/>
      <c r="G57825" s="74"/>
      <c r="H57825" s="74"/>
      <c r="I57825" s="74"/>
    </row>
    <row r="57826" spans="5:9" ht="12.75">
      <c r="E57826" s="74"/>
      <c r="F57826" s="74"/>
      <c r="G57826" s="74"/>
      <c r="H57826" s="74"/>
      <c r="I57826" s="74"/>
    </row>
    <row r="57827" spans="5:9" ht="12.75">
      <c r="E57827" s="74"/>
      <c r="F57827" s="74"/>
      <c r="G57827" s="74"/>
      <c r="H57827" s="74"/>
      <c r="I57827" s="74"/>
    </row>
    <row r="57828" spans="5:9" ht="12.75">
      <c r="E57828" s="74"/>
      <c r="F57828" s="74"/>
      <c r="G57828" s="74"/>
      <c r="H57828" s="74"/>
      <c r="I57828" s="74"/>
    </row>
    <row r="57829" spans="5:9" ht="12.75">
      <c r="E57829" s="74"/>
      <c r="F57829" s="74"/>
      <c r="G57829" s="74"/>
      <c r="H57829" s="74"/>
      <c r="I57829" s="74"/>
    </row>
    <row r="57830" spans="5:9" ht="12.75">
      <c r="E57830" s="74"/>
      <c r="F57830" s="74"/>
      <c r="G57830" s="74"/>
      <c r="H57830" s="74"/>
      <c r="I57830" s="74"/>
    </row>
    <row r="57831" spans="5:9" ht="12.75">
      <c r="E57831" s="74"/>
      <c r="F57831" s="74"/>
      <c r="G57831" s="74"/>
      <c r="H57831" s="74"/>
      <c r="I57831" s="74"/>
    </row>
    <row r="57832" spans="5:9" ht="12.75">
      <c r="E57832" s="74"/>
      <c r="F57832" s="74"/>
      <c r="G57832" s="74"/>
      <c r="H57832" s="74"/>
      <c r="I57832" s="74"/>
    </row>
    <row r="57833" spans="5:9" ht="12.75">
      <c r="E57833" s="74"/>
      <c r="F57833" s="74"/>
      <c r="G57833" s="74"/>
      <c r="H57833" s="74"/>
      <c r="I57833" s="74"/>
    </row>
    <row r="57834" spans="5:9" ht="12.75">
      <c r="E57834" s="74"/>
      <c r="F57834" s="74"/>
      <c r="G57834" s="74"/>
      <c r="H57834" s="74"/>
      <c r="I57834" s="74"/>
    </row>
    <row r="57835" spans="5:9" ht="12.75">
      <c r="E57835" s="74"/>
      <c r="F57835" s="74"/>
      <c r="G57835" s="74"/>
      <c r="H57835" s="74"/>
      <c r="I57835" s="74"/>
    </row>
    <row r="57836" spans="5:9" ht="12.75">
      <c r="E57836" s="74"/>
      <c r="F57836" s="74"/>
      <c r="G57836" s="74"/>
      <c r="H57836" s="74"/>
      <c r="I57836" s="74"/>
    </row>
    <row r="57837" spans="5:9" ht="12.75">
      <c r="E57837" s="74"/>
      <c r="F57837" s="74"/>
      <c r="G57837" s="74"/>
      <c r="H57837" s="74"/>
      <c r="I57837" s="74"/>
    </row>
    <row r="57838" spans="5:9" ht="12.75">
      <c r="E57838" s="74"/>
      <c r="F57838" s="74"/>
      <c r="G57838" s="74"/>
      <c r="H57838" s="74"/>
      <c r="I57838" s="74"/>
    </row>
    <row r="57839" spans="5:9" ht="12.75">
      <c r="E57839" s="74"/>
      <c r="F57839" s="74"/>
      <c r="G57839" s="74"/>
      <c r="H57839" s="74"/>
      <c r="I57839" s="74"/>
    </row>
    <row r="57840" spans="5:9" ht="12.75">
      <c r="E57840" s="74"/>
      <c r="F57840" s="74"/>
      <c r="G57840" s="74"/>
      <c r="H57840" s="74"/>
      <c r="I57840" s="74"/>
    </row>
    <row r="57841" spans="5:9" ht="12.75">
      <c r="E57841" s="74"/>
      <c r="F57841" s="74"/>
      <c r="G57841" s="74"/>
      <c r="H57841" s="74"/>
      <c r="I57841" s="74"/>
    </row>
    <row r="57842" spans="5:9" ht="12.75">
      <c r="E57842" s="74"/>
      <c r="F57842" s="74"/>
      <c r="G57842" s="74"/>
      <c r="H57842" s="74"/>
      <c r="I57842" s="74"/>
    </row>
    <row r="57843" spans="5:9" ht="12.75">
      <c r="E57843" s="74"/>
      <c r="F57843" s="74"/>
      <c r="G57843" s="74"/>
      <c r="H57843" s="74"/>
      <c r="I57843" s="74"/>
    </row>
    <row r="57844" spans="5:9" ht="12.75">
      <c r="E57844" s="74"/>
      <c r="F57844" s="74"/>
      <c r="G57844" s="74"/>
      <c r="H57844" s="74"/>
      <c r="I57844" s="74"/>
    </row>
    <row r="57845" spans="5:9" ht="12.75">
      <c r="E57845" s="74"/>
      <c r="F57845" s="74"/>
      <c r="G57845" s="74"/>
      <c r="H57845" s="74"/>
      <c r="I57845" s="74"/>
    </row>
    <row r="57846" spans="5:9" ht="12.75">
      <c r="E57846" s="74"/>
      <c r="F57846" s="74"/>
      <c r="G57846" s="74"/>
      <c r="H57846" s="74"/>
      <c r="I57846" s="74"/>
    </row>
    <row r="57847" spans="5:9" ht="12.75">
      <c r="E57847" s="74"/>
      <c r="F57847" s="74"/>
      <c r="G57847" s="74"/>
      <c r="H57847" s="74"/>
      <c r="I57847" s="74"/>
    </row>
    <row r="57848" spans="5:9" ht="12.75">
      <c r="E57848" s="74"/>
      <c r="F57848" s="74"/>
      <c r="G57848" s="74"/>
      <c r="H57848" s="74"/>
      <c r="I57848" s="74"/>
    </row>
    <row r="57849" spans="5:9" ht="12.75">
      <c r="E57849" s="74"/>
      <c r="F57849" s="74"/>
      <c r="G57849" s="74"/>
      <c r="H57849" s="74"/>
      <c r="I57849" s="74"/>
    </row>
    <row r="57850" spans="5:9" ht="12.75">
      <c r="E57850" s="74"/>
      <c r="F57850" s="74"/>
      <c r="G57850" s="74"/>
      <c r="H57850" s="74"/>
      <c r="I57850" s="74"/>
    </row>
    <row r="57851" spans="5:9" ht="12.75">
      <c r="E57851" s="74"/>
      <c r="F57851" s="74"/>
      <c r="G57851" s="74"/>
      <c r="H57851" s="74"/>
      <c r="I57851" s="74"/>
    </row>
    <row r="57852" spans="5:9" ht="12.75">
      <c r="E57852" s="74"/>
      <c r="F57852" s="74"/>
      <c r="G57852" s="74"/>
      <c r="H57852" s="74"/>
      <c r="I57852" s="74"/>
    </row>
    <row r="57853" spans="5:9" ht="12.75">
      <c r="E57853" s="74"/>
      <c r="F57853" s="74"/>
      <c r="G57853" s="74"/>
      <c r="H57853" s="74"/>
      <c r="I57853" s="74"/>
    </row>
    <row r="57854" spans="5:9" ht="12.75">
      <c r="E57854" s="74"/>
      <c r="F57854" s="74"/>
      <c r="G57854" s="74"/>
      <c r="H57854" s="74"/>
      <c r="I57854" s="74"/>
    </row>
    <row r="57855" spans="5:9" ht="12.75">
      <c r="E57855" s="74"/>
      <c r="F57855" s="74"/>
      <c r="G57855" s="74"/>
      <c r="H57855" s="74"/>
      <c r="I57855" s="74"/>
    </row>
    <row r="57856" spans="5:9" ht="12.75">
      <c r="E57856" s="74"/>
      <c r="F57856" s="74"/>
      <c r="G57856" s="74"/>
      <c r="H57856" s="74"/>
      <c r="I57856" s="74"/>
    </row>
    <row r="57857" spans="5:9" ht="12.75">
      <c r="E57857" s="74"/>
      <c r="F57857" s="74"/>
      <c r="G57857" s="74"/>
      <c r="H57857" s="74"/>
      <c r="I57857" s="74"/>
    </row>
    <row r="57858" spans="5:9" ht="12.75">
      <c r="E57858" s="74"/>
      <c r="F57858" s="74"/>
      <c r="G57858" s="74"/>
      <c r="H57858" s="74"/>
      <c r="I57858" s="74"/>
    </row>
    <row r="57859" spans="5:9" ht="12.75">
      <c r="E57859" s="74"/>
      <c r="F57859" s="74"/>
      <c r="G57859" s="74"/>
      <c r="H57859" s="74"/>
      <c r="I57859" s="74"/>
    </row>
    <row r="57860" spans="5:9" ht="12.75">
      <c r="E57860" s="74"/>
      <c r="F57860" s="74"/>
      <c r="G57860" s="74"/>
      <c r="H57860" s="74"/>
      <c r="I57860" s="74"/>
    </row>
    <row r="57861" spans="5:9" ht="12.75">
      <c r="E57861" s="74"/>
      <c r="F57861" s="74"/>
      <c r="G57861" s="74"/>
      <c r="H57861" s="74"/>
      <c r="I57861" s="74"/>
    </row>
    <row r="57862" spans="5:9" ht="12.75">
      <c r="E57862" s="74"/>
      <c r="F57862" s="74"/>
      <c r="G57862" s="74"/>
      <c r="H57862" s="74"/>
      <c r="I57862" s="74"/>
    </row>
    <row r="57863" spans="5:9" ht="12.75">
      <c r="E57863" s="74"/>
      <c r="F57863" s="74"/>
      <c r="G57863" s="74"/>
      <c r="H57863" s="74"/>
      <c r="I57863" s="74"/>
    </row>
    <row r="57864" spans="5:9" ht="12.75">
      <c r="E57864" s="74"/>
      <c r="F57864" s="74"/>
      <c r="G57864" s="74"/>
      <c r="H57864" s="74"/>
      <c r="I57864" s="74"/>
    </row>
    <row r="57865" spans="5:9" ht="12.75">
      <c r="E57865" s="74"/>
      <c r="F57865" s="74"/>
      <c r="G57865" s="74"/>
      <c r="H57865" s="74"/>
      <c r="I57865" s="74"/>
    </row>
    <row r="57866" spans="5:9" ht="12.75">
      <c r="E57866" s="74"/>
      <c r="F57866" s="74"/>
      <c r="G57866" s="74"/>
      <c r="H57866" s="74"/>
      <c r="I57866" s="74"/>
    </row>
    <row r="57867" spans="5:9" ht="12.75">
      <c r="E57867" s="74"/>
      <c r="F57867" s="74"/>
      <c r="G57867" s="74"/>
      <c r="H57867" s="74"/>
      <c r="I57867" s="74"/>
    </row>
    <row r="57868" spans="5:9" ht="12.75">
      <c r="E57868" s="74"/>
      <c r="F57868" s="74"/>
      <c r="G57868" s="74"/>
      <c r="H57868" s="74"/>
      <c r="I57868" s="74"/>
    </row>
    <row r="57869" spans="5:9" ht="12.75">
      <c r="E57869" s="74"/>
      <c r="F57869" s="74"/>
      <c r="G57869" s="74"/>
      <c r="H57869" s="74"/>
      <c r="I57869" s="74"/>
    </row>
    <row r="57870" spans="5:9" ht="12.75">
      <c r="E57870" s="74"/>
      <c r="F57870" s="74"/>
      <c r="G57870" s="74"/>
      <c r="H57870" s="74"/>
      <c r="I57870" s="74"/>
    </row>
    <row r="57871" spans="5:9" ht="12.75">
      <c r="E57871" s="74"/>
      <c r="F57871" s="74"/>
      <c r="G57871" s="74"/>
      <c r="H57871" s="74"/>
      <c r="I57871" s="74"/>
    </row>
    <row r="57872" spans="5:9" ht="12.75">
      <c r="E57872" s="74"/>
      <c r="F57872" s="74"/>
      <c r="G57872" s="74"/>
      <c r="H57872" s="74"/>
      <c r="I57872" s="74"/>
    </row>
    <row r="57873" spans="5:9" ht="12.75">
      <c r="E57873" s="74"/>
      <c r="F57873" s="74"/>
      <c r="G57873" s="74"/>
      <c r="H57873" s="74"/>
      <c r="I57873" s="74"/>
    </row>
    <row r="57874" spans="5:9" ht="12.75">
      <c r="E57874" s="74"/>
      <c r="F57874" s="74"/>
      <c r="G57874" s="74"/>
      <c r="H57874" s="74"/>
      <c r="I57874" s="74"/>
    </row>
    <row r="57875" spans="5:9" ht="12.75">
      <c r="E57875" s="74"/>
      <c r="F57875" s="74"/>
      <c r="G57875" s="74"/>
      <c r="H57875" s="74"/>
      <c r="I57875" s="74"/>
    </row>
    <row r="57876" spans="5:9" ht="12.75">
      <c r="E57876" s="74"/>
      <c r="F57876" s="74"/>
      <c r="G57876" s="74"/>
      <c r="H57876" s="74"/>
      <c r="I57876" s="74"/>
    </row>
    <row r="57877" spans="5:9" ht="12.75">
      <c r="E57877" s="74"/>
      <c r="F57877" s="74"/>
      <c r="G57877" s="74"/>
      <c r="H57877" s="74"/>
      <c r="I57877" s="74"/>
    </row>
    <row r="57878" spans="5:9" ht="12.75">
      <c r="E57878" s="74"/>
      <c r="F57878" s="74"/>
      <c r="G57878" s="74"/>
      <c r="H57878" s="74"/>
      <c r="I57878" s="74"/>
    </row>
    <row r="57879" spans="5:9" ht="12.75">
      <c r="E57879" s="74"/>
      <c r="F57879" s="74"/>
      <c r="G57879" s="74"/>
      <c r="H57879" s="74"/>
      <c r="I57879" s="74"/>
    </row>
    <row r="57880" spans="5:9" ht="12.75">
      <c r="E57880" s="74"/>
      <c r="F57880" s="74"/>
      <c r="G57880" s="74"/>
      <c r="H57880" s="74"/>
      <c r="I57880" s="74"/>
    </row>
    <row r="57881" spans="5:9" ht="12.75">
      <c r="E57881" s="74"/>
      <c r="F57881" s="74"/>
      <c r="G57881" s="74"/>
      <c r="H57881" s="74"/>
      <c r="I57881" s="74"/>
    </row>
    <row r="57882" spans="5:9" ht="12.75">
      <c r="E57882" s="74"/>
      <c r="F57882" s="74"/>
      <c r="G57882" s="74"/>
      <c r="H57882" s="74"/>
      <c r="I57882" s="74"/>
    </row>
    <row r="57883" spans="5:9" ht="12.75">
      <c r="E57883" s="74"/>
      <c r="F57883" s="74"/>
      <c r="G57883" s="74"/>
      <c r="H57883" s="74"/>
      <c r="I57883" s="74"/>
    </row>
    <row r="57884" spans="5:9" ht="12.75">
      <c r="E57884" s="74"/>
      <c r="F57884" s="74"/>
      <c r="G57884" s="74"/>
      <c r="H57884" s="74"/>
      <c r="I57884" s="74"/>
    </row>
    <row r="57885" spans="5:9" ht="12.75">
      <c r="E57885" s="74"/>
      <c r="F57885" s="74"/>
      <c r="G57885" s="74"/>
      <c r="H57885" s="74"/>
      <c r="I57885" s="74"/>
    </row>
    <row r="57886" spans="5:9" ht="12.75">
      <c r="E57886" s="74"/>
      <c r="F57886" s="74"/>
      <c r="G57886" s="74"/>
      <c r="H57886" s="74"/>
      <c r="I57886" s="74"/>
    </row>
    <row r="57887" spans="5:9" ht="12.75">
      <c r="E57887" s="74"/>
      <c r="F57887" s="74"/>
      <c r="G57887" s="74"/>
      <c r="H57887" s="74"/>
      <c r="I57887" s="74"/>
    </row>
    <row r="57888" spans="5:9" ht="12.75">
      <c r="E57888" s="74"/>
      <c r="F57888" s="74"/>
      <c r="G57888" s="74"/>
      <c r="H57888" s="74"/>
      <c r="I57888" s="74"/>
    </row>
    <row r="57889" spans="5:9" ht="12.75">
      <c r="E57889" s="74"/>
      <c r="F57889" s="74"/>
      <c r="G57889" s="74"/>
      <c r="H57889" s="74"/>
      <c r="I57889" s="74"/>
    </row>
    <row r="57890" spans="5:9" ht="12.75">
      <c r="E57890" s="74"/>
      <c r="F57890" s="74"/>
      <c r="G57890" s="74"/>
      <c r="H57890" s="74"/>
      <c r="I57890" s="74"/>
    </row>
    <row r="57891" spans="5:9" ht="12.75">
      <c r="E57891" s="74"/>
      <c r="F57891" s="74"/>
      <c r="G57891" s="74"/>
      <c r="H57891" s="74"/>
      <c r="I57891" s="74"/>
    </row>
    <row r="57892" spans="5:9" ht="12.75">
      <c r="E57892" s="74"/>
      <c r="F57892" s="74"/>
      <c r="G57892" s="74"/>
      <c r="H57892" s="74"/>
      <c r="I57892" s="74"/>
    </row>
    <row r="57893" spans="5:9" ht="12.75">
      <c r="E57893" s="74"/>
      <c r="F57893" s="74"/>
      <c r="G57893" s="74"/>
      <c r="H57893" s="74"/>
      <c r="I57893" s="74"/>
    </row>
    <row r="57894" spans="5:9" ht="12.75">
      <c r="E57894" s="74"/>
      <c r="F57894" s="74"/>
      <c r="G57894" s="74"/>
      <c r="H57894" s="74"/>
      <c r="I57894" s="74"/>
    </row>
    <row r="57895" spans="5:9" ht="12.75">
      <c r="E57895" s="74"/>
      <c r="F57895" s="74"/>
      <c r="G57895" s="74"/>
      <c r="H57895" s="74"/>
      <c r="I57895" s="74"/>
    </row>
    <row r="57896" spans="5:9" ht="12.75">
      <c r="E57896" s="74"/>
      <c r="F57896" s="74"/>
      <c r="G57896" s="74"/>
      <c r="H57896" s="74"/>
      <c r="I57896" s="74"/>
    </row>
    <row r="57897" spans="5:9" ht="12.75">
      <c r="E57897" s="74"/>
      <c r="F57897" s="74"/>
      <c r="G57897" s="74"/>
      <c r="H57897" s="74"/>
      <c r="I57897" s="74"/>
    </row>
    <row r="57898" spans="5:9" ht="12.75">
      <c r="E57898" s="74"/>
      <c r="F57898" s="74"/>
      <c r="G57898" s="74"/>
      <c r="H57898" s="74"/>
      <c r="I57898" s="74"/>
    </row>
    <row r="57899" spans="5:9" ht="12.75">
      <c r="E57899" s="74"/>
      <c r="F57899" s="74"/>
      <c r="G57899" s="74"/>
      <c r="H57899" s="74"/>
      <c r="I57899" s="74"/>
    </row>
    <row r="57900" spans="5:9" ht="12.75">
      <c r="E57900" s="74"/>
      <c r="F57900" s="74"/>
      <c r="G57900" s="74"/>
      <c r="H57900" s="74"/>
      <c r="I57900" s="74"/>
    </row>
    <row r="57901" spans="5:9" ht="12.75">
      <c r="E57901" s="74"/>
      <c r="F57901" s="74"/>
      <c r="G57901" s="74"/>
      <c r="H57901" s="74"/>
      <c r="I57901" s="74"/>
    </row>
    <row r="57902" spans="5:9" ht="12.75">
      <c r="E57902" s="74"/>
      <c r="F57902" s="74"/>
      <c r="G57902" s="74"/>
      <c r="H57902" s="74"/>
      <c r="I57902" s="74"/>
    </row>
    <row r="57903" spans="5:9" ht="12.75">
      <c r="E57903" s="74"/>
      <c r="F57903" s="74"/>
      <c r="G57903" s="74"/>
      <c r="H57903" s="74"/>
      <c r="I57903" s="74"/>
    </row>
    <row r="57904" spans="5:9" ht="12.75">
      <c r="E57904" s="74"/>
      <c r="F57904" s="74"/>
      <c r="G57904" s="74"/>
      <c r="H57904" s="74"/>
      <c r="I57904" s="74"/>
    </row>
    <row r="57905" spans="5:9" ht="12.75">
      <c r="E57905" s="74"/>
      <c r="F57905" s="74"/>
      <c r="G57905" s="74"/>
      <c r="H57905" s="74"/>
      <c r="I57905" s="74"/>
    </row>
    <row r="57906" spans="5:9" ht="12.75">
      <c r="E57906" s="74"/>
      <c r="F57906" s="74"/>
      <c r="G57906" s="74"/>
      <c r="H57906" s="74"/>
      <c r="I57906" s="74"/>
    </row>
    <row r="57907" spans="5:9" ht="12.75">
      <c r="E57907" s="74"/>
      <c r="F57907" s="74"/>
      <c r="G57907" s="74"/>
      <c r="H57907" s="74"/>
      <c r="I57907" s="74"/>
    </row>
    <row r="57908" spans="5:9" ht="12.75">
      <c r="E57908" s="74"/>
      <c r="F57908" s="74"/>
      <c r="G57908" s="74"/>
      <c r="H57908" s="74"/>
      <c r="I57908" s="74"/>
    </row>
    <row r="57909" spans="5:9" ht="12.75">
      <c r="E57909" s="74"/>
      <c r="F57909" s="74"/>
      <c r="G57909" s="74"/>
      <c r="H57909" s="74"/>
      <c r="I57909" s="74"/>
    </row>
    <row r="57910" spans="5:9" ht="12.75">
      <c r="E57910" s="74"/>
      <c r="F57910" s="74"/>
      <c r="G57910" s="74"/>
      <c r="H57910" s="74"/>
      <c r="I57910" s="74"/>
    </row>
    <row r="57911" spans="5:9" ht="12.75">
      <c r="E57911" s="74"/>
      <c r="F57911" s="74"/>
      <c r="G57911" s="74"/>
      <c r="H57911" s="74"/>
      <c r="I57911" s="74"/>
    </row>
    <row r="57912" spans="5:9" ht="12.75">
      <c r="E57912" s="74"/>
      <c r="F57912" s="74"/>
      <c r="G57912" s="74"/>
      <c r="H57912" s="74"/>
      <c r="I57912" s="74"/>
    </row>
    <row r="57913" spans="5:9" ht="12.75">
      <c r="E57913" s="74"/>
      <c r="F57913" s="74"/>
      <c r="G57913" s="74"/>
      <c r="H57913" s="74"/>
      <c r="I57913" s="74"/>
    </row>
    <row r="57914" spans="5:9" ht="12.75">
      <c r="E57914" s="74"/>
      <c r="F57914" s="74"/>
      <c r="G57914" s="74"/>
      <c r="H57914" s="74"/>
      <c r="I57914" s="74"/>
    </row>
    <row r="57915" spans="5:9" ht="12.75">
      <c r="E57915" s="74"/>
      <c r="F57915" s="74"/>
      <c r="G57915" s="74"/>
      <c r="H57915" s="74"/>
      <c r="I57915" s="74"/>
    </row>
    <row r="57916" spans="5:9" ht="12.75">
      <c r="E57916" s="74"/>
      <c r="F57916" s="74"/>
      <c r="G57916" s="74"/>
      <c r="H57916" s="74"/>
      <c r="I57916" s="74"/>
    </row>
    <row r="57917" spans="5:9" ht="12.75">
      <c r="E57917" s="74"/>
      <c r="F57917" s="74"/>
      <c r="G57917" s="74"/>
      <c r="H57917" s="74"/>
      <c r="I57917" s="74"/>
    </row>
    <row r="57918" spans="5:9" ht="12.75">
      <c r="E57918" s="74"/>
      <c r="F57918" s="74"/>
      <c r="G57918" s="74"/>
      <c r="H57918" s="74"/>
      <c r="I57918" s="74"/>
    </row>
    <row r="57919" spans="5:9" ht="12.75">
      <c r="E57919" s="74"/>
      <c r="F57919" s="74"/>
      <c r="G57919" s="74"/>
      <c r="H57919" s="74"/>
      <c r="I57919" s="74"/>
    </row>
    <row r="57920" spans="5:9" ht="12.75">
      <c r="E57920" s="74"/>
      <c r="F57920" s="74"/>
      <c r="G57920" s="74"/>
      <c r="H57920" s="74"/>
      <c r="I57920" s="74"/>
    </row>
    <row r="57921" spans="5:9" ht="12.75">
      <c r="E57921" s="74"/>
      <c r="F57921" s="74"/>
      <c r="G57921" s="74"/>
      <c r="H57921" s="74"/>
      <c r="I57921" s="74"/>
    </row>
    <row r="57922" spans="5:9" ht="12.75">
      <c r="E57922" s="74"/>
      <c r="F57922" s="74"/>
      <c r="G57922" s="74"/>
      <c r="H57922" s="74"/>
      <c r="I57922" s="74"/>
    </row>
    <row r="57923" spans="5:9" ht="12.75">
      <c r="E57923" s="74"/>
      <c r="F57923" s="74"/>
      <c r="G57923" s="74"/>
      <c r="H57923" s="74"/>
      <c r="I57923" s="74"/>
    </row>
    <row r="57924" spans="5:9" ht="12.75">
      <c r="E57924" s="74"/>
      <c r="F57924" s="74"/>
      <c r="G57924" s="74"/>
      <c r="H57924" s="74"/>
      <c r="I57924" s="74"/>
    </row>
    <row r="57925" spans="5:9" ht="12.75">
      <c r="E57925" s="74"/>
      <c r="F57925" s="74"/>
      <c r="G57925" s="74"/>
      <c r="H57925" s="74"/>
      <c r="I57925" s="74"/>
    </row>
    <row r="57926" spans="5:9" ht="12.75">
      <c r="E57926" s="74"/>
      <c r="F57926" s="74"/>
      <c r="G57926" s="74"/>
      <c r="H57926" s="74"/>
      <c r="I57926" s="74"/>
    </row>
    <row r="57927" spans="5:9" ht="12.75">
      <c r="E57927" s="74"/>
      <c r="F57927" s="74"/>
      <c r="G57927" s="74"/>
      <c r="H57927" s="74"/>
      <c r="I57927" s="74"/>
    </row>
    <row r="57928" spans="5:9" ht="12.75">
      <c r="E57928" s="74"/>
      <c r="F57928" s="74"/>
      <c r="G57928" s="74"/>
      <c r="H57928" s="74"/>
      <c r="I57928" s="74"/>
    </row>
    <row r="57929" spans="5:9" ht="12.75">
      <c r="E57929" s="74"/>
      <c r="F57929" s="74"/>
      <c r="G57929" s="74"/>
      <c r="H57929" s="74"/>
      <c r="I57929" s="74"/>
    </row>
    <row r="57930" spans="5:9" ht="12.75">
      <c r="E57930" s="74"/>
      <c r="F57930" s="74"/>
      <c r="G57930" s="74"/>
      <c r="H57930" s="74"/>
      <c r="I57930" s="74"/>
    </row>
    <row r="57931" spans="5:9" ht="12.75">
      <c r="E57931" s="74"/>
      <c r="F57931" s="74"/>
      <c r="G57931" s="74"/>
      <c r="H57931" s="74"/>
      <c r="I57931" s="74"/>
    </row>
    <row r="57932" spans="5:9" ht="12.75">
      <c r="E57932" s="74"/>
      <c r="F57932" s="74"/>
      <c r="G57932" s="74"/>
      <c r="H57932" s="74"/>
      <c r="I57932" s="74"/>
    </row>
    <row r="57933" spans="5:9" ht="12.75">
      <c r="E57933" s="74"/>
      <c r="F57933" s="74"/>
      <c r="G57933" s="74"/>
      <c r="H57933" s="74"/>
      <c r="I57933" s="74"/>
    </row>
    <row r="57934" spans="5:9" ht="12.75">
      <c r="E57934" s="74"/>
      <c r="F57934" s="74"/>
      <c r="G57934" s="74"/>
      <c r="H57934" s="74"/>
      <c r="I57934" s="74"/>
    </row>
    <row r="57935" spans="5:9" ht="12.75">
      <c r="E57935" s="74"/>
      <c r="F57935" s="74"/>
      <c r="G57935" s="74"/>
      <c r="H57935" s="74"/>
      <c r="I57935" s="74"/>
    </row>
    <row r="57936" spans="5:9" ht="12.75">
      <c r="E57936" s="74"/>
      <c r="F57936" s="74"/>
      <c r="G57936" s="74"/>
      <c r="H57936" s="74"/>
      <c r="I57936" s="74"/>
    </row>
    <row r="57937" spans="5:9" ht="12.75">
      <c r="E57937" s="74"/>
      <c r="F57937" s="74"/>
      <c r="G57937" s="74"/>
      <c r="H57937" s="74"/>
      <c r="I57937" s="74"/>
    </row>
    <row r="57938" spans="5:9" ht="12.75">
      <c r="E57938" s="74"/>
      <c r="F57938" s="74"/>
      <c r="G57938" s="74"/>
      <c r="H57938" s="74"/>
      <c r="I57938" s="74"/>
    </row>
    <row r="57939" spans="5:9" ht="12.75">
      <c r="E57939" s="74"/>
      <c r="F57939" s="74"/>
      <c r="G57939" s="74"/>
      <c r="H57939" s="74"/>
      <c r="I57939" s="74"/>
    </row>
    <row r="57940" spans="5:9" ht="12.75">
      <c r="E57940" s="74"/>
      <c r="F57940" s="74"/>
      <c r="G57940" s="74"/>
      <c r="H57940" s="74"/>
      <c r="I57940" s="74"/>
    </row>
    <row r="57941" spans="5:9" ht="12.75">
      <c r="E57941" s="74"/>
      <c r="F57941" s="74"/>
      <c r="G57941" s="74"/>
      <c r="H57941" s="74"/>
      <c r="I57941" s="74"/>
    </row>
    <row r="57942" spans="5:9" ht="12.75">
      <c r="E57942" s="74"/>
      <c r="F57942" s="74"/>
      <c r="G57942" s="74"/>
      <c r="H57942" s="74"/>
      <c r="I57942" s="74"/>
    </row>
    <row r="57943" spans="5:9" ht="12.75">
      <c r="E57943" s="74"/>
      <c r="F57943" s="74"/>
      <c r="G57943" s="74"/>
      <c r="H57943" s="74"/>
      <c r="I57943" s="74"/>
    </row>
    <row r="57944" spans="5:9" ht="12.75">
      <c r="E57944" s="74"/>
      <c r="F57944" s="74"/>
      <c r="G57944" s="74"/>
      <c r="H57944" s="74"/>
      <c r="I57944" s="74"/>
    </row>
    <row r="57945" spans="5:9" ht="12.75">
      <c r="E57945" s="74"/>
      <c r="F57945" s="74"/>
      <c r="G57945" s="74"/>
      <c r="H57945" s="74"/>
      <c r="I57945" s="74"/>
    </row>
    <row r="57946" spans="5:9" ht="12.75">
      <c r="E57946" s="74"/>
      <c r="F57946" s="74"/>
      <c r="G57946" s="74"/>
      <c r="H57946" s="74"/>
      <c r="I57946" s="74"/>
    </row>
    <row r="57947" spans="5:9" ht="12.75">
      <c r="E57947" s="74"/>
      <c r="F57947" s="74"/>
      <c r="G57947" s="74"/>
      <c r="H57947" s="74"/>
      <c r="I57947" s="74"/>
    </row>
    <row r="57948" spans="5:9" ht="12.75">
      <c r="E57948" s="74"/>
      <c r="F57948" s="74"/>
      <c r="G57948" s="74"/>
      <c r="H57948" s="74"/>
      <c r="I57948" s="74"/>
    </row>
    <row r="57949" spans="5:9" ht="12.75">
      <c r="E57949" s="74"/>
      <c r="F57949" s="74"/>
      <c r="G57949" s="74"/>
      <c r="H57949" s="74"/>
      <c r="I57949" s="74"/>
    </row>
    <row r="57950" spans="5:9" ht="12.75">
      <c r="E57950" s="74"/>
      <c r="F57950" s="74"/>
      <c r="G57950" s="74"/>
      <c r="H57950" s="74"/>
      <c r="I57950" s="74"/>
    </row>
    <row r="57951" spans="5:9" ht="12.75">
      <c r="E57951" s="74"/>
      <c r="F57951" s="74"/>
      <c r="G57951" s="74"/>
      <c r="H57951" s="74"/>
      <c r="I57951" s="74"/>
    </row>
    <row r="57952" spans="5:9" ht="12.75">
      <c r="E57952" s="74"/>
      <c r="F57952" s="74"/>
      <c r="G57952" s="74"/>
      <c r="H57952" s="74"/>
      <c r="I57952" s="74"/>
    </row>
    <row r="57953" spans="5:9" ht="12.75">
      <c r="E57953" s="74"/>
      <c r="F57953" s="74"/>
      <c r="G57953" s="74"/>
      <c r="H57953" s="74"/>
      <c r="I57953" s="74"/>
    </row>
    <row r="57954" spans="5:9" ht="12.75">
      <c r="E57954" s="74"/>
      <c r="F57954" s="74"/>
      <c r="G57954" s="74"/>
      <c r="H57954" s="74"/>
      <c r="I57954" s="74"/>
    </row>
    <row r="57955" spans="5:9" ht="12.75">
      <c r="E57955" s="74"/>
      <c r="F57955" s="74"/>
      <c r="G57955" s="74"/>
      <c r="H57955" s="74"/>
      <c r="I57955" s="74"/>
    </row>
    <row r="57956" spans="5:9" ht="12.75">
      <c r="E57956" s="74"/>
      <c r="F57956" s="74"/>
      <c r="G57956" s="74"/>
      <c r="H57956" s="74"/>
      <c r="I57956" s="74"/>
    </row>
    <row r="57957" spans="5:9" ht="12.75">
      <c r="E57957" s="74"/>
      <c r="F57957" s="74"/>
      <c r="G57957" s="74"/>
      <c r="H57957" s="74"/>
      <c r="I57957" s="74"/>
    </row>
    <row r="57958" spans="5:9" ht="12.75">
      <c r="E57958" s="74"/>
      <c r="F57958" s="74"/>
      <c r="G57958" s="74"/>
      <c r="H57958" s="74"/>
      <c r="I57958" s="74"/>
    </row>
    <row r="57959" spans="5:9" ht="12.75">
      <c r="E57959" s="74"/>
      <c r="F57959" s="74"/>
      <c r="G57959" s="74"/>
      <c r="H57959" s="74"/>
      <c r="I57959" s="74"/>
    </row>
    <row r="57960" spans="5:9" ht="12.75">
      <c r="E57960" s="74"/>
      <c r="F57960" s="74"/>
      <c r="G57960" s="74"/>
      <c r="H57960" s="74"/>
      <c r="I57960" s="74"/>
    </row>
    <row r="57961" spans="5:9" ht="12.75">
      <c r="E57961" s="74"/>
      <c r="F57961" s="74"/>
      <c r="G57961" s="74"/>
      <c r="H57961" s="74"/>
      <c r="I57961" s="74"/>
    </row>
    <row r="57962" spans="5:9" ht="12.75">
      <c r="E57962" s="74"/>
      <c r="F57962" s="74"/>
      <c r="G57962" s="74"/>
      <c r="H57962" s="74"/>
      <c r="I57962" s="74"/>
    </row>
    <row r="57963" spans="5:9" ht="12.75">
      <c r="E57963" s="74"/>
      <c r="F57963" s="74"/>
      <c r="G57963" s="74"/>
      <c r="H57963" s="74"/>
      <c r="I57963" s="74"/>
    </row>
    <row r="57964" spans="5:9" ht="12.75">
      <c r="E57964" s="74"/>
      <c r="F57964" s="74"/>
      <c r="G57964" s="74"/>
      <c r="H57964" s="74"/>
      <c r="I57964" s="74"/>
    </row>
    <row r="57965" spans="5:9" ht="12.75">
      <c r="E57965" s="74"/>
      <c r="F57965" s="74"/>
      <c r="G57965" s="74"/>
      <c r="H57965" s="74"/>
      <c r="I57965" s="74"/>
    </row>
    <row r="57966" spans="5:9" ht="12.75">
      <c r="E57966" s="74"/>
      <c r="F57966" s="74"/>
      <c r="G57966" s="74"/>
      <c r="H57966" s="74"/>
      <c r="I57966" s="74"/>
    </row>
    <row r="57967" spans="5:9" ht="12.75">
      <c r="E57967" s="74"/>
      <c r="F57967" s="74"/>
      <c r="G57967" s="74"/>
      <c r="H57967" s="74"/>
      <c r="I57967" s="74"/>
    </row>
    <row r="57968" spans="5:9" ht="12.75">
      <c r="E57968" s="74"/>
      <c r="F57968" s="74"/>
      <c r="G57968" s="74"/>
      <c r="H57968" s="74"/>
      <c r="I57968" s="74"/>
    </row>
    <row r="57969" spans="5:9" ht="12.75">
      <c r="E57969" s="74"/>
      <c r="F57969" s="74"/>
      <c r="G57969" s="74"/>
      <c r="H57969" s="74"/>
      <c r="I57969" s="74"/>
    </row>
    <row r="57970" spans="5:9" ht="12.75">
      <c r="E57970" s="74"/>
      <c r="F57970" s="74"/>
      <c r="G57970" s="74"/>
      <c r="H57970" s="74"/>
      <c r="I57970" s="74"/>
    </row>
    <row r="57971" spans="5:9" ht="12.75">
      <c r="E57971" s="74"/>
      <c r="F57971" s="74"/>
      <c r="G57971" s="74"/>
      <c r="H57971" s="74"/>
      <c r="I57971" s="74"/>
    </row>
    <row r="57972" spans="5:9" ht="12.75">
      <c r="E57972" s="74"/>
      <c r="F57972" s="74"/>
      <c r="G57972" s="74"/>
      <c r="H57972" s="74"/>
      <c r="I57972" s="74"/>
    </row>
    <row r="57973" spans="5:9" ht="12.75">
      <c r="E57973" s="74"/>
      <c r="F57973" s="74"/>
      <c r="G57973" s="74"/>
      <c r="H57973" s="74"/>
      <c r="I57973" s="74"/>
    </row>
    <row r="57974" spans="5:9" ht="12.75">
      <c r="E57974" s="74"/>
      <c r="F57974" s="74"/>
      <c r="G57974" s="74"/>
      <c r="H57974" s="74"/>
      <c r="I57974" s="74"/>
    </row>
    <row r="57975" spans="5:9" ht="12.75">
      <c r="E57975" s="74"/>
      <c r="F57975" s="74"/>
      <c r="G57975" s="74"/>
      <c r="H57975" s="74"/>
      <c r="I57975" s="74"/>
    </row>
    <row r="57976" spans="5:9" ht="12.75">
      <c r="E57976" s="74"/>
      <c r="F57976" s="74"/>
      <c r="G57976" s="74"/>
      <c r="H57976" s="74"/>
      <c r="I57976" s="74"/>
    </row>
    <row r="57977" spans="5:9" ht="12.75">
      <c r="E57977" s="74"/>
      <c r="F57977" s="74"/>
      <c r="G57977" s="74"/>
      <c r="H57977" s="74"/>
      <c r="I57977" s="74"/>
    </row>
    <row r="57978" spans="5:9" ht="12.75">
      <c r="E57978" s="74"/>
      <c r="F57978" s="74"/>
      <c r="G57978" s="74"/>
      <c r="H57978" s="74"/>
      <c r="I57978" s="74"/>
    </row>
    <row r="57979" spans="5:9" ht="12.75">
      <c r="E57979" s="74"/>
      <c r="F57979" s="74"/>
      <c r="G57979" s="74"/>
      <c r="H57979" s="74"/>
      <c r="I57979" s="74"/>
    </row>
    <row r="57980" spans="5:9" ht="12.75">
      <c r="E57980" s="74"/>
      <c r="F57980" s="74"/>
      <c r="G57980" s="74"/>
      <c r="H57980" s="74"/>
      <c r="I57980" s="74"/>
    </row>
    <row r="57981" spans="5:9" ht="12.75">
      <c r="E57981" s="74"/>
      <c r="F57981" s="74"/>
      <c r="G57981" s="74"/>
      <c r="H57981" s="74"/>
      <c r="I57981" s="74"/>
    </row>
    <row r="57982" spans="5:9" ht="12.75">
      <c r="E57982" s="74"/>
      <c r="F57982" s="74"/>
      <c r="G57982" s="74"/>
      <c r="H57982" s="74"/>
      <c r="I57982" s="74"/>
    </row>
    <row r="57983" spans="5:9" ht="12.75">
      <c r="E57983" s="74"/>
      <c r="F57983" s="74"/>
      <c r="G57983" s="74"/>
      <c r="H57983" s="74"/>
      <c r="I57983" s="74"/>
    </row>
    <row r="57984" spans="5:9" ht="12.75">
      <c r="E57984" s="74"/>
      <c r="F57984" s="74"/>
      <c r="G57984" s="74"/>
      <c r="H57984" s="74"/>
      <c r="I57984" s="74"/>
    </row>
    <row r="57985" spans="5:9" ht="12.75">
      <c r="E57985" s="74"/>
      <c r="F57985" s="74"/>
      <c r="G57985" s="74"/>
      <c r="H57985" s="74"/>
      <c r="I57985" s="74"/>
    </row>
    <row r="57986" spans="5:9" ht="12.75">
      <c r="E57986" s="74"/>
      <c r="F57986" s="74"/>
      <c r="G57986" s="74"/>
      <c r="H57986" s="74"/>
      <c r="I57986" s="74"/>
    </row>
    <row r="57987" spans="5:9" ht="12.75">
      <c r="E57987" s="74"/>
      <c r="F57987" s="74"/>
      <c r="G57987" s="74"/>
      <c r="H57987" s="74"/>
      <c r="I57987" s="74"/>
    </row>
    <row r="57988" spans="5:9" ht="12.75">
      <c r="E57988" s="74"/>
      <c r="F57988" s="74"/>
      <c r="G57988" s="74"/>
      <c r="H57988" s="74"/>
      <c r="I57988" s="74"/>
    </row>
    <row r="57989" spans="5:9" ht="12.75">
      <c r="E57989" s="74"/>
      <c r="F57989" s="74"/>
      <c r="G57989" s="74"/>
      <c r="H57989" s="74"/>
      <c r="I57989" s="74"/>
    </row>
    <row r="57990" spans="5:9" ht="12.75">
      <c r="E57990" s="74"/>
      <c r="F57990" s="74"/>
      <c r="G57990" s="74"/>
      <c r="H57990" s="74"/>
      <c r="I57990" s="74"/>
    </row>
    <row r="57991" spans="5:9" ht="12.75">
      <c r="E57991" s="74"/>
      <c r="F57991" s="74"/>
      <c r="G57991" s="74"/>
      <c r="H57991" s="74"/>
      <c r="I57991" s="74"/>
    </row>
    <row r="57992" spans="5:9" ht="12.75">
      <c r="E57992" s="74"/>
      <c r="F57992" s="74"/>
      <c r="G57992" s="74"/>
      <c r="H57992" s="74"/>
      <c r="I57992" s="74"/>
    </row>
    <row r="57993" spans="5:9" ht="12.75">
      <c r="E57993" s="74"/>
      <c r="F57993" s="74"/>
      <c r="G57993" s="74"/>
      <c r="H57993" s="74"/>
      <c r="I57993" s="74"/>
    </row>
    <row r="57994" spans="5:9" ht="12.75">
      <c r="E57994" s="74"/>
      <c r="F57994" s="74"/>
      <c r="G57994" s="74"/>
      <c r="H57994" s="74"/>
      <c r="I57994" s="74"/>
    </row>
    <row r="57995" spans="5:9" ht="12.75">
      <c r="E57995" s="74"/>
      <c r="F57995" s="74"/>
      <c r="G57995" s="74"/>
      <c r="H57995" s="74"/>
      <c r="I57995" s="74"/>
    </row>
    <row r="57996" spans="5:9" ht="12.75">
      <c r="E57996" s="74"/>
      <c r="F57996" s="74"/>
      <c r="G57996" s="74"/>
      <c r="H57996" s="74"/>
      <c r="I57996" s="74"/>
    </row>
    <row r="57997" spans="5:9" ht="12.75">
      <c r="E57997" s="74"/>
      <c r="F57997" s="74"/>
      <c r="G57997" s="74"/>
      <c r="H57997" s="74"/>
      <c r="I57997" s="74"/>
    </row>
    <row r="57998" spans="5:9" ht="12.75">
      <c r="E57998" s="74"/>
      <c r="F57998" s="74"/>
      <c r="G57998" s="74"/>
      <c r="H57998" s="74"/>
      <c r="I57998" s="74"/>
    </row>
    <row r="57999" spans="5:9" ht="12.75">
      <c r="E57999" s="74"/>
      <c r="F57999" s="74"/>
      <c r="G57999" s="74"/>
      <c r="H57999" s="74"/>
      <c r="I57999" s="74"/>
    </row>
    <row r="58000" spans="5:9" ht="12.75">
      <c r="E58000" s="74"/>
      <c r="F58000" s="74"/>
      <c r="G58000" s="74"/>
      <c r="H58000" s="74"/>
      <c r="I58000" s="74"/>
    </row>
    <row r="58001" spans="5:9" ht="12.75">
      <c r="E58001" s="74"/>
      <c r="F58001" s="74"/>
      <c r="G58001" s="74"/>
      <c r="H58001" s="74"/>
      <c r="I58001" s="74"/>
    </row>
    <row r="58002" spans="5:9" ht="12.75">
      <c r="E58002" s="74"/>
      <c r="F58002" s="74"/>
      <c r="G58002" s="74"/>
      <c r="H58002" s="74"/>
      <c r="I58002" s="74"/>
    </row>
    <row r="58003" spans="5:9" ht="12.75">
      <c r="E58003" s="74"/>
      <c r="F58003" s="74"/>
      <c r="G58003" s="74"/>
      <c r="H58003" s="74"/>
      <c r="I58003" s="74"/>
    </row>
    <row r="58004" spans="5:9" ht="12.75">
      <c r="E58004" s="74"/>
      <c r="F58004" s="74"/>
      <c r="G58004" s="74"/>
      <c r="H58004" s="74"/>
      <c r="I58004" s="74"/>
    </row>
    <row r="58005" spans="5:9" ht="12.75">
      <c r="E58005" s="74"/>
      <c r="F58005" s="74"/>
      <c r="G58005" s="74"/>
      <c r="H58005" s="74"/>
      <c r="I58005" s="74"/>
    </row>
    <row r="58006" spans="5:9" ht="12.75">
      <c r="E58006" s="74"/>
      <c r="F58006" s="74"/>
      <c r="G58006" s="74"/>
      <c r="H58006" s="74"/>
      <c r="I58006" s="74"/>
    </row>
    <row r="58007" spans="5:9" ht="12.75">
      <c r="E58007" s="74"/>
      <c r="F58007" s="74"/>
      <c r="G58007" s="74"/>
      <c r="H58007" s="74"/>
      <c r="I58007" s="74"/>
    </row>
    <row r="58008" spans="5:9" ht="12.75">
      <c r="E58008" s="74"/>
      <c r="F58008" s="74"/>
      <c r="G58008" s="74"/>
      <c r="H58008" s="74"/>
      <c r="I58008" s="74"/>
    </row>
    <row r="58009" spans="5:9" ht="12.75">
      <c r="E58009" s="74"/>
      <c r="F58009" s="74"/>
      <c r="G58009" s="74"/>
      <c r="H58009" s="74"/>
      <c r="I58009" s="74"/>
    </row>
    <row r="58010" spans="5:9" ht="12.75">
      <c r="E58010" s="74"/>
      <c r="F58010" s="74"/>
      <c r="G58010" s="74"/>
      <c r="H58010" s="74"/>
      <c r="I58010" s="74"/>
    </row>
    <row r="58011" spans="5:9" ht="12.75">
      <c r="E58011" s="74"/>
      <c r="F58011" s="74"/>
      <c r="G58011" s="74"/>
      <c r="H58011" s="74"/>
      <c r="I58011" s="74"/>
    </row>
    <row r="58012" spans="5:9" ht="12.75">
      <c r="E58012" s="74"/>
      <c r="F58012" s="74"/>
      <c r="G58012" s="74"/>
      <c r="H58012" s="74"/>
      <c r="I58012" s="74"/>
    </row>
    <row r="58013" spans="5:9" ht="12.75">
      <c r="E58013" s="74"/>
      <c r="F58013" s="74"/>
      <c r="G58013" s="74"/>
      <c r="H58013" s="74"/>
      <c r="I58013" s="74"/>
    </row>
    <row r="58014" spans="5:9" ht="12.75">
      <c r="E58014" s="74"/>
      <c r="F58014" s="74"/>
      <c r="G58014" s="74"/>
      <c r="H58014" s="74"/>
      <c r="I58014" s="74"/>
    </row>
    <row r="58015" spans="5:9" ht="12.75">
      <c r="E58015" s="74"/>
      <c r="F58015" s="74"/>
      <c r="G58015" s="74"/>
      <c r="H58015" s="74"/>
      <c r="I58015" s="74"/>
    </row>
    <row r="58016" spans="5:9" ht="12.75">
      <c r="E58016" s="74"/>
      <c r="F58016" s="74"/>
      <c r="G58016" s="74"/>
      <c r="H58016" s="74"/>
      <c r="I58016" s="74"/>
    </row>
    <row r="58017" spans="5:9" ht="12.75">
      <c r="E58017" s="74"/>
      <c r="F58017" s="74"/>
      <c r="G58017" s="74"/>
      <c r="H58017" s="74"/>
      <c r="I58017" s="74"/>
    </row>
    <row r="58018" spans="5:9" ht="12.75">
      <c r="E58018" s="74"/>
      <c r="F58018" s="74"/>
      <c r="G58018" s="74"/>
      <c r="H58018" s="74"/>
      <c r="I58018" s="74"/>
    </row>
    <row r="58019" spans="5:9" ht="12.75">
      <c r="E58019" s="74"/>
      <c r="F58019" s="74"/>
      <c r="G58019" s="74"/>
      <c r="H58019" s="74"/>
      <c r="I58019" s="74"/>
    </row>
    <row r="58020" spans="5:9" ht="12.75">
      <c r="E58020" s="74"/>
      <c r="F58020" s="74"/>
      <c r="G58020" s="74"/>
      <c r="H58020" s="74"/>
      <c r="I58020" s="74"/>
    </row>
    <row r="58021" spans="5:9" ht="12.75">
      <c r="E58021" s="74"/>
      <c r="F58021" s="74"/>
      <c r="G58021" s="74"/>
      <c r="H58021" s="74"/>
      <c r="I58021" s="74"/>
    </row>
    <row r="58022" spans="5:9" ht="12.75">
      <c r="E58022" s="74"/>
      <c r="F58022" s="74"/>
      <c r="G58022" s="74"/>
      <c r="H58022" s="74"/>
      <c r="I58022" s="74"/>
    </row>
    <row r="58023" spans="5:9" ht="12.75">
      <c r="E58023" s="74"/>
      <c r="F58023" s="74"/>
      <c r="G58023" s="74"/>
      <c r="H58023" s="74"/>
      <c r="I58023" s="74"/>
    </row>
    <row r="58024" spans="5:9" ht="12.75">
      <c r="E58024" s="74"/>
      <c r="F58024" s="74"/>
      <c r="G58024" s="74"/>
      <c r="H58024" s="74"/>
      <c r="I58024" s="74"/>
    </row>
    <row r="58025" spans="5:9" ht="12.75">
      <c r="E58025" s="74"/>
      <c r="F58025" s="74"/>
      <c r="G58025" s="74"/>
      <c r="H58025" s="74"/>
      <c r="I58025" s="74"/>
    </row>
    <row r="58026" spans="5:9" ht="12.75">
      <c r="E58026" s="74"/>
      <c r="F58026" s="74"/>
      <c r="G58026" s="74"/>
      <c r="H58026" s="74"/>
      <c r="I58026" s="74"/>
    </row>
    <row r="58027" spans="5:9" ht="12.75">
      <c r="E58027" s="74"/>
      <c r="F58027" s="74"/>
      <c r="G58027" s="74"/>
      <c r="H58027" s="74"/>
      <c r="I58027" s="74"/>
    </row>
    <row r="58028" spans="5:9" ht="12.75">
      <c r="E58028" s="74"/>
      <c r="F58028" s="74"/>
      <c r="G58028" s="74"/>
      <c r="H58028" s="74"/>
      <c r="I58028" s="74"/>
    </row>
    <row r="58029" spans="5:9" ht="12.75">
      <c r="E58029" s="74"/>
      <c r="F58029" s="74"/>
      <c r="G58029" s="74"/>
      <c r="H58029" s="74"/>
      <c r="I58029" s="74"/>
    </row>
    <row r="58030" spans="5:9" ht="12.75">
      <c r="E58030" s="74"/>
      <c r="F58030" s="74"/>
      <c r="G58030" s="74"/>
      <c r="H58030" s="74"/>
      <c r="I58030" s="74"/>
    </row>
    <row r="58031" spans="5:9" ht="12.75">
      <c r="E58031" s="74"/>
      <c r="F58031" s="74"/>
      <c r="G58031" s="74"/>
      <c r="H58031" s="74"/>
      <c r="I58031" s="74"/>
    </row>
    <row r="58032" spans="5:9" ht="12.75">
      <c r="E58032" s="74"/>
      <c r="F58032" s="74"/>
      <c r="G58032" s="74"/>
      <c r="H58032" s="74"/>
      <c r="I58032" s="74"/>
    </row>
    <row r="58033" spans="5:9" ht="12.75">
      <c r="E58033" s="74"/>
      <c r="F58033" s="74"/>
      <c r="G58033" s="74"/>
      <c r="H58033" s="74"/>
      <c r="I58033" s="74"/>
    </row>
    <row r="58034" spans="5:9" ht="12.75">
      <c r="E58034" s="74"/>
      <c r="F58034" s="74"/>
      <c r="G58034" s="74"/>
      <c r="H58034" s="74"/>
      <c r="I58034" s="74"/>
    </row>
    <row r="58035" spans="5:9" ht="12.75">
      <c r="E58035" s="74"/>
      <c r="F58035" s="74"/>
      <c r="G58035" s="74"/>
      <c r="H58035" s="74"/>
      <c r="I58035" s="74"/>
    </row>
    <row r="58036" spans="5:9" ht="12.75">
      <c r="E58036" s="74"/>
      <c r="F58036" s="74"/>
      <c r="G58036" s="74"/>
      <c r="H58036" s="74"/>
      <c r="I58036" s="74"/>
    </row>
    <row r="58037" spans="5:9" ht="12.75">
      <c r="E58037" s="74"/>
      <c r="F58037" s="74"/>
      <c r="G58037" s="74"/>
      <c r="H58037" s="74"/>
      <c r="I58037" s="74"/>
    </row>
    <row r="58038" spans="5:9" ht="12.75">
      <c r="E58038" s="74"/>
      <c r="F58038" s="74"/>
      <c r="G58038" s="74"/>
      <c r="H58038" s="74"/>
      <c r="I58038" s="74"/>
    </row>
    <row r="58039" spans="5:9" ht="12.75">
      <c r="E58039" s="74"/>
      <c r="F58039" s="74"/>
      <c r="G58039" s="74"/>
      <c r="H58039" s="74"/>
      <c r="I58039" s="74"/>
    </row>
    <row r="58040" spans="5:9" ht="12.75">
      <c r="E58040" s="74"/>
      <c r="F58040" s="74"/>
      <c r="G58040" s="74"/>
      <c r="H58040" s="74"/>
      <c r="I58040" s="74"/>
    </row>
    <row r="58041" spans="5:9" ht="12.75">
      <c r="E58041" s="74"/>
      <c r="F58041" s="74"/>
      <c r="G58041" s="74"/>
      <c r="H58041" s="74"/>
      <c r="I58041" s="74"/>
    </row>
    <row r="58042" spans="5:9" ht="12.75">
      <c r="E58042" s="74"/>
      <c r="F58042" s="74"/>
      <c r="G58042" s="74"/>
      <c r="H58042" s="74"/>
      <c r="I58042" s="74"/>
    </row>
    <row r="58043" spans="5:9" ht="12.75">
      <c r="E58043" s="74"/>
      <c r="F58043" s="74"/>
      <c r="G58043" s="74"/>
      <c r="H58043" s="74"/>
      <c r="I58043" s="74"/>
    </row>
    <row r="58044" spans="5:9" ht="12.75">
      <c r="E58044" s="74"/>
      <c r="F58044" s="74"/>
      <c r="G58044" s="74"/>
      <c r="H58044" s="74"/>
      <c r="I58044" s="74"/>
    </row>
    <row r="58045" spans="5:9" ht="12.75">
      <c r="E58045" s="74"/>
      <c r="F58045" s="74"/>
      <c r="G58045" s="74"/>
      <c r="H58045" s="74"/>
      <c r="I58045" s="74"/>
    </row>
    <row r="58046" spans="5:9" ht="12.75">
      <c r="E58046" s="74"/>
      <c r="F58046" s="74"/>
      <c r="G58046" s="74"/>
      <c r="H58046" s="74"/>
      <c r="I58046" s="74"/>
    </row>
    <row r="58047" spans="5:9" ht="12.75">
      <c r="E58047" s="74"/>
      <c r="F58047" s="74"/>
      <c r="G58047" s="74"/>
      <c r="H58047" s="74"/>
      <c r="I58047" s="74"/>
    </row>
    <row r="58048" spans="5:9" ht="12.75">
      <c r="E58048" s="74"/>
      <c r="F58048" s="74"/>
      <c r="G58048" s="74"/>
      <c r="H58048" s="74"/>
      <c r="I58048" s="74"/>
    </row>
    <row r="58049" spans="5:9" ht="12.75">
      <c r="E58049" s="74"/>
      <c r="F58049" s="74"/>
      <c r="G58049" s="74"/>
      <c r="H58049" s="74"/>
      <c r="I58049" s="74"/>
    </row>
    <row r="58050" spans="5:9" ht="12.75">
      <c r="E58050" s="74"/>
      <c r="F58050" s="74"/>
      <c r="G58050" s="74"/>
      <c r="H58050" s="74"/>
      <c r="I58050" s="74"/>
    </row>
    <row r="58051" spans="5:9" ht="12.75">
      <c r="E58051" s="74"/>
      <c r="F58051" s="74"/>
      <c r="G58051" s="74"/>
      <c r="H58051" s="74"/>
      <c r="I58051" s="74"/>
    </row>
    <row r="58052" spans="5:9" ht="12.75">
      <c r="E58052" s="74"/>
      <c r="F58052" s="74"/>
      <c r="G58052" s="74"/>
      <c r="H58052" s="74"/>
      <c r="I58052" s="74"/>
    </row>
    <row r="58053" spans="5:9" ht="12.75">
      <c r="E58053" s="74"/>
      <c r="F58053" s="74"/>
      <c r="G58053" s="74"/>
      <c r="H58053" s="74"/>
      <c r="I58053" s="74"/>
    </row>
    <row r="58054" spans="5:9" ht="12.75">
      <c r="E58054" s="74"/>
      <c r="F58054" s="74"/>
      <c r="G58054" s="74"/>
      <c r="H58054" s="74"/>
      <c r="I58054" s="74"/>
    </row>
    <row r="58055" spans="5:9" ht="12.75">
      <c r="E58055" s="74"/>
      <c r="F58055" s="74"/>
      <c r="G58055" s="74"/>
      <c r="H58055" s="74"/>
      <c r="I58055" s="74"/>
    </row>
    <row r="58056" spans="5:9" ht="12.75">
      <c r="E58056" s="74"/>
      <c r="F58056" s="74"/>
      <c r="G58056" s="74"/>
      <c r="H58056" s="74"/>
      <c r="I58056" s="74"/>
    </row>
    <row r="58057" spans="5:9" ht="12.75">
      <c r="E58057" s="74"/>
      <c r="F58057" s="74"/>
      <c r="G58057" s="74"/>
      <c r="H58057" s="74"/>
      <c r="I58057" s="74"/>
    </row>
    <row r="58058" spans="5:9" ht="12.75">
      <c r="E58058" s="74"/>
      <c r="F58058" s="74"/>
      <c r="G58058" s="74"/>
      <c r="H58058" s="74"/>
      <c r="I58058" s="74"/>
    </row>
    <row r="58059" spans="5:9" ht="12.75">
      <c r="E58059" s="74"/>
      <c r="F58059" s="74"/>
      <c r="G58059" s="74"/>
      <c r="H58059" s="74"/>
      <c r="I58059" s="74"/>
    </row>
    <row r="58060" spans="5:9" ht="12.75">
      <c r="E58060" s="74"/>
      <c r="F58060" s="74"/>
      <c r="G58060" s="74"/>
      <c r="H58060" s="74"/>
      <c r="I58060" s="74"/>
    </row>
    <row r="58061" spans="5:9" ht="12.75">
      <c r="E58061" s="74"/>
      <c r="F58061" s="74"/>
      <c r="G58061" s="74"/>
      <c r="H58061" s="74"/>
      <c r="I58061" s="74"/>
    </row>
    <row r="58062" spans="5:9" ht="12.75">
      <c r="E58062" s="74"/>
      <c r="F58062" s="74"/>
      <c r="G58062" s="74"/>
      <c r="H58062" s="74"/>
      <c r="I58062" s="74"/>
    </row>
    <row r="58063" spans="5:9" ht="12.75">
      <c r="E58063" s="74"/>
      <c r="F58063" s="74"/>
      <c r="G58063" s="74"/>
      <c r="H58063" s="74"/>
      <c r="I58063" s="74"/>
    </row>
    <row r="58064" spans="5:9" ht="12.75">
      <c r="E58064" s="74"/>
      <c r="F58064" s="74"/>
      <c r="G58064" s="74"/>
      <c r="H58064" s="74"/>
      <c r="I58064" s="74"/>
    </row>
    <row r="58065" spans="5:9" ht="12.75">
      <c r="E58065" s="74"/>
      <c r="F58065" s="74"/>
      <c r="G58065" s="74"/>
      <c r="H58065" s="74"/>
      <c r="I58065" s="74"/>
    </row>
    <row r="58066" spans="5:9" ht="12.75">
      <c r="E58066" s="74"/>
      <c r="F58066" s="74"/>
      <c r="G58066" s="74"/>
      <c r="H58066" s="74"/>
      <c r="I58066" s="74"/>
    </row>
    <row r="58067" spans="5:9" ht="12.75">
      <c r="E58067" s="74"/>
      <c r="F58067" s="74"/>
      <c r="G58067" s="74"/>
      <c r="H58067" s="74"/>
      <c r="I58067" s="74"/>
    </row>
    <row r="58068" spans="5:9" ht="12.75">
      <c r="E58068" s="74"/>
      <c r="F58068" s="74"/>
      <c r="G58068" s="74"/>
      <c r="H58068" s="74"/>
      <c r="I58068" s="74"/>
    </row>
    <row r="58069" spans="5:9" ht="12.75">
      <c r="E58069" s="74"/>
      <c r="F58069" s="74"/>
      <c r="G58069" s="74"/>
      <c r="H58069" s="74"/>
      <c r="I58069" s="74"/>
    </row>
    <row r="58070" spans="5:9" ht="12.75">
      <c r="E58070" s="74"/>
      <c r="F58070" s="74"/>
      <c r="G58070" s="74"/>
      <c r="H58070" s="74"/>
      <c r="I58070" s="74"/>
    </row>
    <row r="58071" spans="5:9" ht="12.75">
      <c r="E58071" s="74"/>
      <c r="F58071" s="74"/>
      <c r="G58071" s="74"/>
      <c r="H58071" s="74"/>
      <c r="I58071" s="74"/>
    </row>
    <row r="58072" spans="5:9" ht="12.75">
      <c r="E58072" s="74"/>
      <c r="F58072" s="74"/>
      <c r="G58072" s="74"/>
      <c r="H58072" s="74"/>
      <c r="I58072" s="74"/>
    </row>
    <row r="58073" spans="5:9" ht="12.75">
      <c r="E58073" s="74"/>
      <c r="F58073" s="74"/>
      <c r="G58073" s="74"/>
      <c r="H58073" s="74"/>
      <c r="I58073" s="74"/>
    </row>
    <row r="58074" spans="5:9" ht="12.75">
      <c r="E58074" s="74"/>
      <c r="F58074" s="74"/>
      <c r="G58074" s="74"/>
      <c r="H58074" s="74"/>
      <c r="I58074" s="74"/>
    </row>
    <row r="58075" spans="5:9" ht="12.75">
      <c r="E58075" s="74"/>
      <c r="F58075" s="74"/>
      <c r="G58075" s="74"/>
      <c r="H58075" s="74"/>
      <c r="I58075" s="74"/>
    </row>
    <row r="58076" spans="5:9" ht="12.75">
      <c r="E58076" s="74"/>
      <c r="F58076" s="74"/>
      <c r="G58076" s="74"/>
      <c r="H58076" s="74"/>
      <c r="I58076" s="74"/>
    </row>
    <row r="58077" spans="5:9" ht="12.75">
      <c r="E58077" s="74"/>
      <c r="F58077" s="74"/>
      <c r="G58077" s="74"/>
      <c r="H58077" s="74"/>
      <c r="I58077" s="74"/>
    </row>
    <row r="58078" spans="5:9" ht="12.75">
      <c r="E58078" s="74"/>
      <c r="F58078" s="74"/>
      <c r="G58078" s="74"/>
      <c r="H58078" s="74"/>
      <c r="I58078" s="74"/>
    </row>
    <row r="58079" spans="5:9" ht="12.75">
      <c r="E58079" s="74"/>
      <c r="F58079" s="74"/>
      <c r="G58079" s="74"/>
      <c r="H58079" s="74"/>
      <c r="I58079" s="74"/>
    </row>
    <row r="58080" spans="5:9" ht="12.75">
      <c r="E58080" s="74"/>
      <c r="F58080" s="74"/>
      <c r="G58080" s="74"/>
      <c r="H58080" s="74"/>
      <c r="I58080" s="74"/>
    </row>
    <row r="58081" spans="5:9" ht="12.75">
      <c r="E58081" s="74"/>
      <c r="F58081" s="74"/>
      <c r="G58081" s="74"/>
      <c r="H58081" s="74"/>
      <c r="I58081" s="74"/>
    </row>
    <row r="58082" spans="5:9" ht="12.75">
      <c r="E58082" s="74"/>
      <c r="F58082" s="74"/>
      <c r="G58082" s="74"/>
      <c r="H58082" s="74"/>
      <c r="I58082" s="74"/>
    </row>
    <row r="58083" spans="5:9" ht="12.75">
      <c r="E58083" s="74"/>
      <c r="F58083" s="74"/>
      <c r="G58083" s="74"/>
      <c r="H58083" s="74"/>
      <c r="I58083" s="74"/>
    </row>
    <row r="58084" spans="5:9" ht="12.75">
      <c r="E58084" s="74"/>
      <c r="F58084" s="74"/>
      <c r="G58084" s="74"/>
      <c r="H58084" s="74"/>
      <c r="I58084" s="74"/>
    </row>
    <row r="58085" spans="5:9" ht="12.75">
      <c r="E58085" s="74"/>
      <c r="F58085" s="74"/>
      <c r="G58085" s="74"/>
      <c r="H58085" s="74"/>
      <c r="I58085" s="74"/>
    </row>
    <row r="58086" spans="5:9" ht="12.75">
      <c r="E58086" s="74"/>
      <c r="F58086" s="74"/>
      <c r="G58086" s="74"/>
      <c r="H58086" s="74"/>
      <c r="I58086" s="74"/>
    </row>
    <row r="58087" spans="5:9" ht="12.75">
      <c r="E58087" s="74"/>
      <c r="F58087" s="74"/>
      <c r="G58087" s="74"/>
      <c r="H58087" s="74"/>
      <c r="I58087" s="74"/>
    </row>
    <row r="58088" spans="5:9" ht="12.75">
      <c r="E58088" s="74"/>
      <c r="F58088" s="74"/>
      <c r="G58088" s="74"/>
      <c r="H58088" s="74"/>
      <c r="I58088" s="74"/>
    </row>
    <row r="58089" spans="5:9" ht="12.75">
      <c r="E58089" s="74"/>
      <c r="F58089" s="74"/>
      <c r="G58089" s="74"/>
      <c r="H58089" s="74"/>
      <c r="I58089" s="74"/>
    </row>
    <row r="58090" spans="5:9" ht="12.75">
      <c r="E58090" s="74"/>
      <c r="F58090" s="74"/>
      <c r="G58090" s="74"/>
      <c r="H58090" s="74"/>
      <c r="I58090" s="74"/>
    </row>
    <row r="58091" spans="5:9" ht="12.75">
      <c r="E58091" s="74"/>
      <c r="F58091" s="74"/>
      <c r="G58091" s="74"/>
      <c r="H58091" s="74"/>
      <c r="I58091" s="74"/>
    </row>
    <row r="58092" spans="5:9" ht="12.75">
      <c r="E58092" s="74"/>
      <c r="F58092" s="74"/>
      <c r="G58092" s="74"/>
      <c r="H58092" s="74"/>
      <c r="I58092" s="74"/>
    </row>
    <row r="58093" spans="5:9" ht="12.75">
      <c r="E58093" s="74"/>
      <c r="F58093" s="74"/>
      <c r="G58093" s="74"/>
      <c r="H58093" s="74"/>
      <c r="I58093" s="74"/>
    </row>
    <row r="58094" spans="5:9" ht="12.75">
      <c r="E58094" s="74"/>
      <c r="F58094" s="74"/>
      <c r="G58094" s="74"/>
      <c r="H58094" s="74"/>
      <c r="I58094" s="74"/>
    </row>
    <row r="58095" spans="5:9" ht="12.75">
      <c r="E58095" s="74"/>
      <c r="F58095" s="74"/>
      <c r="G58095" s="74"/>
      <c r="H58095" s="74"/>
      <c r="I58095" s="74"/>
    </row>
    <row r="58096" spans="5:9" ht="12.75">
      <c r="E58096" s="74"/>
      <c r="F58096" s="74"/>
      <c r="G58096" s="74"/>
      <c r="H58096" s="74"/>
      <c r="I58096" s="74"/>
    </row>
    <row r="58097" spans="5:9" ht="12.75">
      <c r="E58097" s="74"/>
      <c r="F58097" s="74"/>
      <c r="G58097" s="74"/>
      <c r="H58097" s="74"/>
      <c r="I58097" s="74"/>
    </row>
    <row r="58098" spans="5:9" ht="12.75">
      <c r="E58098" s="74"/>
      <c r="F58098" s="74"/>
      <c r="G58098" s="74"/>
      <c r="H58098" s="74"/>
      <c r="I58098" s="74"/>
    </row>
    <row r="58099" spans="5:9" ht="12.75">
      <c r="E58099" s="74"/>
      <c r="F58099" s="74"/>
      <c r="G58099" s="74"/>
      <c r="H58099" s="74"/>
      <c r="I58099" s="74"/>
    </row>
    <row r="58100" spans="5:9" ht="12.75">
      <c r="E58100" s="74"/>
      <c r="F58100" s="74"/>
      <c r="G58100" s="74"/>
      <c r="H58100" s="74"/>
      <c r="I58100" s="74"/>
    </row>
    <row r="58101" spans="5:9" ht="12.75">
      <c r="E58101" s="74"/>
      <c r="F58101" s="74"/>
      <c r="G58101" s="74"/>
      <c r="H58101" s="74"/>
      <c r="I58101" s="74"/>
    </row>
    <row r="58102" spans="5:9" ht="12.75">
      <c r="E58102" s="74"/>
      <c r="F58102" s="74"/>
      <c r="G58102" s="74"/>
      <c r="H58102" s="74"/>
      <c r="I58102" s="74"/>
    </row>
    <row r="58103" spans="5:9" ht="12.75">
      <c r="E58103" s="74"/>
      <c r="F58103" s="74"/>
      <c r="G58103" s="74"/>
      <c r="H58103" s="74"/>
      <c r="I58103" s="74"/>
    </row>
    <row r="58104" spans="5:9" ht="12.75">
      <c r="E58104" s="74"/>
      <c r="F58104" s="74"/>
      <c r="G58104" s="74"/>
      <c r="H58104" s="74"/>
      <c r="I58104" s="74"/>
    </row>
    <row r="58105" spans="5:9" ht="12.75">
      <c r="E58105" s="74"/>
      <c r="F58105" s="74"/>
      <c r="G58105" s="74"/>
      <c r="H58105" s="74"/>
      <c r="I58105" s="74"/>
    </row>
    <row r="58106" spans="5:9" ht="12.75">
      <c r="E58106" s="74"/>
      <c r="F58106" s="74"/>
      <c r="G58106" s="74"/>
      <c r="H58106" s="74"/>
      <c r="I58106" s="74"/>
    </row>
    <row r="58107" spans="5:9" ht="12.75">
      <c r="E58107" s="74"/>
      <c r="F58107" s="74"/>
      <c r="G58107" s="74"/>
      <c r="H58107" s="74"/>
      <c r="I58107" s="74"/>
    </row>
    <row r="58108" spans="5:9" ht="12.75">
      <c r="E58108" s="74"/>
      <c r="F58108" s="74"/>
      <c r="G58108" s="74"/>
      <c r="H58108" s="74"/>
      <c r="I58108" s="74"/>
    </row>
    <row r="58109" spans="5:9" ht="12.75">
      <c r="E58109" s="74"/>
      <c r="F58109" s="74"/>
      <c r="G58109" s="74"/>
      <c r="H58109" s="74"/>
      <c r="I58109" s="74"/>
    </row>
    <row r="58110" spans="5:9" ht="12.75">
      <c r="E58110" s="74"/>
      <c r="F58110" s="74"/>
      <c r="G58110" s="74"/>
      <c r="H58110" s="74"/>
      <c r="I58110" s="74"/>
    </row>
    <row r="58111" spans="5:9" ht="12.75">
      <c r="E58111" s="74"/>
      <c r="F58111" s="74"/>
      <c r="G58111" s="74"/>
      <c r="H58111" s="74"/>
      <c r="I58111" s="74"/>
    </row>
    <row r="58112" spans="5:9" ht="12.75">
      <c r="E58112" s="74"/>
      <c r="F58112" s="74"/>
      <c r="G58112" s="74"/>
      <c r="H58112" s="74"/>
      <c r="I58112" s="74"/>
    </row>
    <row r="58113" spans="5:9" ht="12.75">
      <c r="E58113" s="74"/>
      <c r="F58113" s="74"/>
      <c r="G58113" s="74"/>
      <c r="H58113" s="74"/>
      <c r="I58113" s="74"/>
    </row>
    <row r="58114" spans="5:9" ht="12.75">
      <c r="E58114" s="74"/>
      <c r="F58114" s="74"/>
      <c r="G58114" s="74"/>
      <c r="H58114" s="74"/>
      <c r="I58114" s="74"/>
    </row>
    <row r="58115" spans="5:9" ht="12.75">
      <c r="E58115" s="74"/>
      <c r="F58115" s="74"/>
      <c r="G58115" s="74"/>
      <c r="H58115" s="74"/>
      <c r="I58115" s="74"/>
    </row>
    <row r="58116" spans="5:9" ht="12.75">
      <c r="E58116" s="74"/>
      <c r="F58116" s="74"/>
      <c r="G58116" s="74"/>
      <c r="H58116" s="74"/>
      <c r="I58116" s="74"/>
    </row>
    <row r="58117" spans="5:9" ht="12.75">
      <c r="E58117" s="74"/>
      <c r="F58117" s="74"/>
      <c r="G58117" s="74"/>
      <c r="H58117" s="74"/>
      <c r="I58117" s="74"/>
    </row>
    <row r="58118" spans="5:9" ht="12.75">
      <c r="E58118" s="74"/>
      <c r="F58118" s="74"/>
      <c r="G58118" s="74"/>
      <c r="H58118" s="74"/>
      <c r="I58118" s="74"/>
    </row>
    <row r="58119" spans="5:9" ht="12.75">
      <c r="E58119" s="74"/>
      <c r="F58119" s="74"/>
      <c r="G58119" s="74"/>
      <c r="H58119" s="74"/>
      <c r="I58119" s="74"/>
    </row>
    <row r="58120" spans="5:9" ht="12.75">
      <c r="E58120" s="74"/>
      <c r="F58120" s="74"/>
      <c r="G58120" s="74"/>
      <c r="H58120" s="74"/>
      <c r="I58120" s="74"/>
    </row>
    <row r="58121" spans="5:9" ht="12.75">
      <c r="E58121" s="74"/>
      <c r="F58121" s="74"/>
      <c r="G58121" s="74"/>
      <c r="H58121" s="74"/>
      <c r="I58121" s="74"/>
    </row>
    <row r="58122" spans="5:9" ht="12.75">
      <c r="E58122" s="74"/>
      <c r="F58122" s="74"/>
      <c r="G58122" s="74"/>
      <c r="H58122" s="74"/>
      <c r="I58122" s="74"/>
    </row>
    <row r="58123" spans="5:9" ht="12.75">
      <c r="E58123" s="74"/>
      <c r="F58123" s="74"/>
      <c r="G58123" s="74"/>
      <c r="H58123" s="74"/>
      <c r="I58123" s="74"/>
    </row>
    <row r="58124" spans="5:9" ht="12.75">
      <c r="E58124" s="74"/>
      <c r="F58124" s="74"/>
      <c r="G58124" s="74"/>
      <c r="H58124" s="74"/>
      <c r="I58124" s="74"/>
    </row>
    <row r="58125" spans="5:9" ht="12.75">
      <c r="E58125" s="74"/>
      <c r="F58125" s="74"/>
      <c r="G58125" s="74"/>
      <c r="H58125" s="74"/>
      <c r="I58125" s="74"/>
    </row>
    <row r="58126" spans="5:9" ht="12.75">
      <c r="E58126" s="74"/>
      <c r="F58126" s="74"/>
      <c r="G58126" s="74"/>
      <c r="H58126" s="74"/>
      <c r="I58126" s="74"/>
    </row>
    <row r="58127" spans="5:9" ht="12.75">
      <c r="E58127" s="74"/>
      <c r="F58127" s="74"/>
      <c r="G58127" s="74"/>
      <c r="H58127" s="74"/>
      <c r="I58127" s="74"/>
    </row>
    <row r="58128" spans="5:9" ht="12.75">
      <c r="E58128" s="74"/>
      <c r="F58128" s="74"/>
      <c r="G58128" s="74"/>
      <c r="H58128" s="74"/>
      <c r="I58128" s="74"/>
    </row>
    <row r="58129" spans="5:9" ht="12.75">
      <c r="E58129" s="74"/>
      <c r="F58129" s="74"/>
      <c r="G58129" s="74"/>
      <c r="H58129" s="74"/>
      <c r="I58129" s="74"/>
    </row>
    <row r="58130" spans="5:9" ht="12.75">
      <c r="E58130" s="74"/>
      <c r="F58130" s="74"/>
      <c r="G58130" s="74"/>
      <c r="H58130" s="74"/>
      <c r="I58130" s="74"/>
    </row>
    <row r="58131" spans="5:9" ht="12.75">
      <c r="E58131" s="74"/>
      <c r="F58131" s="74"/>
      <c r="G58131" s="74"/>
      <c r="H58131" s="74"/>
      <c r="I58131" s="74"/>
    </row>
    <row r="58132" spans="5:9" ht="12.75">
      <c r="E58132" s="74"/>
      <c r="F58132" s="74"/>
      <c r="G58132" s="74"/>
      <c r="H58132" s="74"/>
      <c r="I58132" s="74"/>
    </row>
    <row r="58133" spans="5:9" ht="12.75">
      <c r="E58133" s="74"/>
      <c r="F58133" s="74"/>
      <c r="G58133" s="74"/>
      <c r="H58133" s="74"/>
      <c r="I58133" s="74"/>
    </row>
    <row r="58134" spans="5:9" ht="12.75">
      <c r="E58134" s="74"/>
      <c r="F58134" s="74"/>
      <c r="G58134" s="74"/>
      <c r="H58134" s="74"/>
      <c r="I58134" s="74"/>
    </row>
    <row r="58135" spans="5:9" ht="12.75">
      <c r="E58135" s="74"/>
      <c r="F58135" s="74"/>
      <c r="G58135" s="74"/>
      <c r="H58135" s="74"/>
      <c r="I58135" s="74"/>
    </row>
    <row r="58136" spans="5:9" ht="12.75">
      <c r="E58136" s="74"/>
      <c r="F58136" s="74"/>
      <c r="G58136" s="74"/>
      <c r="H58136" s="74"/>
      <c r="I58136" s="74"/>
    </row>
    <row r="58137" spans="5:9" ht="12.75">
      <c r="E58137" s="74"/>
      <c r="F58137" s="74"/>
      <c r="G58137" s="74"/>
      <c r="H58137" s="74"/>
      <c r="I58137" s="74"/>
    </row>
    <row r="58138" spans="5:9" ht="12.75">
      <c r="E58138" s="74"/>
      <c r="F58138" s="74"/>
      <c r="G58138" s="74"/>
      <c r="H58138" s="74"/>
      <c r="I58138" s="74"/>
    </row>
    <row r="58139" spans="5:9" ht="12.75">
      <c r="E58139" s="74"/>
      <c r="F58139" s="74"/>
      <c r="G58139" s="74"/>
      <c r="H58139" s="74"/>
      <c r="I58139" s="74"/>
    </row>
    <row r="58140" spans="5:9" ht="12.75">
      <c r="E58140" s="74"/>
      <c r="F58140" s="74"/>
      <c r="G58140" s="74"/>
      <c r="H58140" s="74"/>
      <c r="I58140" s="74"/>
    </row>
    <row r="58141" spans="5:9" ht="12.75">
      <c r="E58141" s="74"/>
      <c r="F58141" s="74"/>
      <c r="G58141" s="74"/>
      <c r="H58141" s="74"/>
      <c r="I58141" s="74"/>
    </row>
    <row r="58142" spans="5:9" ht="12.75">
      <c r="E58142" s="74"/>
      <c r="F58142" s="74"/>
      <c r="G58142" s="74"/>
      <c r="H58142" s="74"/>
      <c r="I58142" s="74"/>
    </row>
    <row r="58143" spans="5:9" ht="12.75">
      <c r="E58143" s="74"/>
      <c r="F58143" s="74"/>
      <c r="G58143" s="74"/>
      <c r="H58143" s="74"/>
      <c r="I58143" s="74"/>
    </row>
    <row r="58144" spans="5:9" ht="12.75">
      <c r="E58144" s="74"/>
      <c r="F58144" s="74"/>
      <c r="G58144" s="74"/>
      <c r="H58144" s="74"/>
      <c r="I58144" s="74"/>
    </row>
    <row r="58145" spans="5:9" ht="12.75">
      <c r="E58145" s="74"/>
      <c r="F58145" s="74"/>
      <c r="G58145" s="74"/>
      <c r="H58145" s="74"/>
      <c r="I58145" s="74"/>
    </row>
    <row r="58146" spans="5:9" ht="12.75">
      <c r="E58146" s="74"/>
      <c r="F58146" s="74"/>
      <c r="G58146" s="74"/>
      <c r="H58146" s="74"/>
      <c r="I58146" s="74"/>
    </row>
    <row r="58147" spans="5:9" ht="12.75">
      <c r="E58147" s="74"/>
      <c r="F58147" s="74"/>
      <c r="G58147" s="74"/>
      <c r="H58147" s="74"/>
      <c r="I58147" s="74"/>
    </row>
    <row r="58148" spans="5:9" ht="12.75">
      <c r="E58148" s="74"/>
      <c r="F58148" s="74"/>
      <c r="G58148" s="74"/>
      <c r="H58148" s="74"/>
      <c r="I58148" s="74"/>
    </row>
    <row r="58149" spans="5:9" ht="12.75">
      <c r="E58149" s="74"/>
      <c r="F58149" s="74"/>
      <c r="G58149" s="74"/>
      <c r="H58149" s="74"/>
      <c r="I58149" s="74"/>
    </row>
    <row r="58150" spans="5:9" ht="12.75">
      <c r="E58150" s="74"/>
      <c r="F58150" s="74"/>
      <c r="G58150" s="74"/>
      <c r="H58150" s="74"/>
      <c r="I58150" s="74"/>
    </row>
    <row r="58151" spans="5:9" ht="12.75">
      <c r="E58151" s="74"/>
      <c r="F58151" s="74"/>
      <c r="G58151" s="74"/>
      <c r="H58151" s="74"/>
      <c r="I58151" s="74"/>
    </row>
    <row r="58152" spans="5:9" ht="12.75">
      <c r="E58152" s="74"/>
      <c r="F58152" s="74"/>
      <c r="G58152" s="74"/>
      <c r="H58152" s="74"/>
      <c r="I58152" s="74"/>
    </row>
    <row r="58153" spans="5:9" ht="12.75">
      <c r="E58153" s="74"/>
      <c r="F58153" s="74"/>
      <c r="G58153" s="74"/>
      <c r="H58153" s="74"/>
      <c r="I58153" s="74"/>
    </row>
    <row r="58154" spans="5:9" ht="12.75">
      <c r="E58154" s="74"/>
      <c r="F58154" s="74"/>
      <c r="G58154" s="74"/>
      <c r="H58154" s="74"/>
      <c r="I58154" s="74"/>
    </row>
    <row r="58155" spans="5:9" ht="12.75">
      <c r="E58155" s="74"/>
      <c r="F58155" s="74"/>
      <c r="G58155" s="74"/>
      <c r="H58155" s="74"/>
      <c r="I58155" s="74"/>
    </row>
    <row r="58156" spans="5:9" ht="12.75">
      <c r="E58156" s="74"/>
      <c r="F58156" s="74"/>
      <c r="G58156" s="74"/>
      <c r="H58156" s="74"/>
      <c r="I58156" s="74"/>
    </row>
    <row r="58157" spans="5:9" ht="12.75">
      <c r="E58157" s="74"/>
      <c r="F58157" s="74"/>
      <c r="G58157" s="74"/>
      <c r="H58157" s="74"/>
      <c r="I58157" s="74"/>
    </row>
    <row r="58158" spans="5:9" ht="12.75">
      <c r="E58158" s="74"/>
      <c r="F58158" s="74"/>
      <c r="G58158" s="74"/>
      <c r="H58158" s="74"/>
      <c r="I58158" s="74"/>
    </row>
    <row r="58159" spans="5:9" ht="12.75">
      <c r="E58159" s="74"/>
      <c r="F58159" s="74"/>
      <c r="G58159" s="74"/>
      <c r="H58159" s="74"/>
      <c r="I58159" s="74"/>
    </row>
    <row r="58160" spans="5:9" ht="12.75">
      <c r="E58160" s="74"/>
      <c r="F58160" s="74"/>
      <c r="G58160" s="74"/>
      <c r="H58160" s="74"/>
      <c r="I58160" s="74"/>
    </row>
    <row r="58161" spans="5:9" ht="12.75">
      <c r="E58161" s="74"/>
      <c r="F58161" s="74"/>
      <c r="G58161" s="74"/>
      <c r="H58161" s="74"/>
      <c r="I58161" s="74"/>
    </row>
    <row r="58162" spans="5:9" ht="12.75">
      <c r="E58162" s="74"/>
      <c r="F58162" s="74"/>
      <c r="G58162" s="74"/>
      <c r="H58162" s="74"/>
      <c r="I58162" s="74"/>
    </row>
    <row r="58163" spans="5:9" ht="12.75">
      <c r="E58163" s="74"/>
      <c r="F58163" s="74"/>
      <c r="G58163" s="74"/>
      <c r="H58163" s="74"/>
      <c r="I58163" s="74"/>
    </row>
    <row r="58164" spans="5:9" ht="12.75">
      <c r="E58164" s="74"/>
      <c r="F58164" s="74"/>
      <c r="G58164" s="74"/>
      <c r="H58164" s="74"/>
      <c r="I58164" s="74"/>
    </row>
    <row r="58165" spans="5:9" ht="12.75">
      <c r="E58165" s="74"/>
      <c r="F58165" s="74"/>
      <c r="G58165" s="74"/>
      <c r="H58165" s="74"/>
      <c r="I58165" s="74"/>
    </row>
    <row r="58166" spans="5:9" ht="12.75">
      <c r="E58166" s="74"/>
      <c r="F58166" s="74"/>
      <c r="G58166" s="74"/>
      <c r="H58166" s="74"/>
      <c r="I58166" s="74"/>
    </row>
    <row r="58167" spans="5:9" ht="12.75">
      <c r="E58167" s="74"/>
      <c r="F58167" s="74"/>
      <c r="G58167" s="74"/>
      <c r="H58167" s="74"/>
      <c r="I58167" s="74"/>
    </row>
    <row r="58168" spans="5:9" ht="12.75">
      <c r="E58168" s="74"/>
      <c r="F58168" s="74"/>
      <c r="G58168" s="74"/>
      <c r="H58168" s="74"/>
      <c r="I58168" s="74"/>
    </row>
    <row r="58169" spans="5:9" ht="12.75">
      <c r="E58169" s="74"/>
      <c r="F58169" s="74"/>
      <c r="G58169" s="74"/>
      <c r="H58169" s="74"/>
      <c r="I58169" s="74"/>
    </row>
    <row r="58170" spans="5:9" ht="12.75">
      <c r="E58170" s="74"/>
      <c r="F58170" s="74"/>
      <c r="G58170" s="74"/>
      <c r="H58170" s="74"/>
      <c r="I58170" s="74"/>
    </row>
    <row r="58171" spans="5:9" ht="12.75">
      <c r="E58171" s="74"/>
      <c r="F58171" s="74"/>
      <c r="G58171" s="74"/>
      <c r="H58171" s="74"/>
      <c r="I58171" s="74"/>
    </row>
    <row r="58172" spans="5:9" ht="12.75">
      <c r="E58172" s="74"/>
      <c r="F58172" s="74"/>
      <c r="G58172" s="74"/>
      <c r="H58172" s="74"/>
      <c r="I58172" s="74"/>
    </row>
    <row r="58173" spans="5:9" ht="12.75">
      <c r="E58173" s="74"/>
      <c r="F58173" s="74"/>
      <c r="G58173" s="74"/>
      <c r="H58173" s="74"/>
      <c r="I58173" s="74"/>
    </row>
    <row r="58174" spans="5:9" ht="12.75">
      <c r="E58174" s="74"/>
      <c r="F58174" s="74"/>
      <c r="G58174" s="74"/>
      <c r="H58174" s="74"/>
      <c r="I58174" s="74"/>
    </row>
    <row r="58175" spans="5:9" ht="12.75">
      <c r="E58175" s="74"/>
      <c r="F58175" s="74"/>
      <c r="G58175" s="74"/>
      <c r="H58175" s="74"/>
      <c r="I58175" s="74"/>
    </row>
    <row r="58176" spans="5:9" ht="12.75">
      <c r="E58176" s="74"/>
      <c r="F58176" s="74"/>
      <c r="G58176" s="74"/>
      <c r="H58176" s="74"/>
      <c r="I58176" s="74"/>
    </row>
    <row r="58177" spans="5:9" ht="12.75">
      <c r="E58177" s="74"/>
      <c r="F58177" s="74"/>
      <c r="G58177" s="74"/>
      <c r="H58177" s="74"/>
      <c r="I58177" s="74"/>
    </row>
    <row r="58178" spans="5:9" ht="12.75">
      <c r="E58178" s="74"/>
      <c r="F58178" s="74"/>
      <c r="G58178" s="74"/>
      <c r="H58178" s="74"/>
      <c r="I58178" s="74"/>
    </row>
    <row r="58179" spans="5:9" ht="12.75">
      <c r="E58179" s="74"/>
      <c r="F58179" s="74"/>
      <c r="G58179" s="74"/>
      <c r="H58179" s="74"/>
      <c r="I58179" s="74"/>
    </row>
    <row r="58180" spans="5:9" ht="12.75">
      <c r="E58180" s="74"/>
      <c r="F58180" s="74"/>
      <c r="G58180" s="74"/>
      <c r="H58180" s="74"/>
      <c r="I58180" s="74"/>
    </row>
    <row r="58181" spans="5:9" ht="12.75">
      <c r="E58181" s="74"/>
      <c r="F58181" s="74"/>
      <c r="G58181" s="74"/>
      <c r="H58181" s="74"/>
      <c r="I58181" s="74"/>
    </row>
    <row r="58182" spans="5:9" ht="12.75">
      <c r="E58182" s="74"/>
      <c r="F58182" s="74"/>
      <c r="G58182" s="74"/>
      <c r="H58182" s="74"/>
      <c r="I58182" s="74"/>
    </row>
    <row r="58183" spans="5:9" ht="12.75">
      <c r="E58183" s="74"/>
      <c r="F58183" s="74"/>
      <c r="G58183" s="74"/>
      <c r="H58183" s="74"/>
      <c r="I58183" s="74"/>
    </row>
    <row r="58184" spans="5:9" ht="12.75">
      <c r="E58184" s="74"/>
      <c r="F58184" s="74"/>
      <c r="G58184" s="74"/>
      <c r="H58184" s="74"/>
      <c r="I58184" s="74"/>
    </row>
    <row r="58185" spans="5:9" ht="12.75">
      <c r="E58185" s="74"/>
      <c r="F58185" s="74"/>
      <c r="G58185" s="74"/>
      <c r="H58185" s="74"/>
      <c r="I58185" s="74"/>
    </row>
    <row r="58186" spans="5:9" ht="12.75">
      <c r="E58186" s="74"/>
      <c r="F58186" s="74"/>
      <c r="G58186" s="74"/>
      <c r="H58186" s="74"/>
      <c r="I58186" s="74"/>
    </row>
    <row r="58187" spans="5:9" ht="12.75">
      <c r="E58187" s="74"/>
      <c r="F58187" s="74"/>
      <c r="G58187" s="74"/>
      <c r="H58187" s="74"/>
      <c r="I58187" s="74"/>
    </row>
    <row r="58188" spans="5:9" ht="12.75">
      <c r="E58188" s="74"/>
      <c r="F58188" s="74"/>
      <c r="G58188" s="74"/>
      <c r="H58188" s="74"/>
      <c r="I58188" s="74"/>
    </row>
    <row r="58189" spans="5:9" ht="12.75">
      <c r="E58189" s="74"/>
      <c r="F58189" s="74"/>
      <c r="G58189" s="74"/>
      <c r="H58189" s="74"/>
      <c r="I58189" s="74"/>
    </row>
    <row r="58190" spans="5:9" ht="12.75">
      <c r="E58190" s="74"/>
      <c r="F58190" s="74"/>
      <c r="G58190" s="74"/>
      <c r="H58190" s="74"/>
      <c r="I58190" s="74"/>
    </row>
    <row r="58191" spans="5:9" ht="12.75">
      <c r="E58191" s="74"/>
      <c r="F58191" s="74"/>
      <c r="G58191" s="74"/>
      <c r="H58191" s="74"/>
      <c r="I58191" s="74"/>
    </row>
    <row r="58192" spans="5:9" ht="12.75">
      <c r="E58192" s="74"/>
      <c r="F58192" s="74"/>
      <c r="G58192" s="74"/>
      <c r="H58192" s="74"/>
      <c r="I58192" s="74"/>
    </row>
    <row r="58193" spans="5:9" ht="12.75">
      <c r="E58193" s="74"/>
      <c r="F58193" s="74"/>
      <c r="G58193" s="74"/>
      <c r="H58193" s="74"/>
      <c r="I58193" s="74"/>
    </row>
    <row r="58194" spans="5:9" ht="12.75">
      <c r="E58194" s="74"/>
      <c r="F58194" s="74"/>
      <c r="G58194" s="74"/>
      <c r="H58194" s="74"/>
      <c r="I58194" s="74"/>
    </row>
    <row r="58195" spans="5:9" ht="12.75">
      <c r="E58195" s="74"/>
      <c r="F58195" s="74"/>
      <c r="G58195" s="74"/>
      <c r="H58195" s="74"/>
      <c r="I58195" s="74"/>
    </row>
    <row r="58196" spans="5:9" ht="12.75">
      <c r="E58196" s="74"/>
      <c r="F58196" s="74"/>
      <c r="G58196" s="74"/>
      <c r="H58196" s="74"/>
      <c r="I58196" s="74"/>
    </row>
    <row r="58197" spans="5:9" ht="12.75">
      <c r="E58197" s="74"/>
      <c r="F58197" s="74"/>
      <c r="G58197" s="74"/>
      <c r="H58197" s="74"/>
      <c r="I58197" s="74"/>
    </row>
    <row r="58198" spans="5:9" ht="12.75">
      <c r="E58198" s="74"/>
      <c r="F58198" s="74"/>
      <c r="G58198" s="74"/>
      <c r="H58198" s="74"/>
      <c r="I58198" s="74"/>
    </row>
    <row r="58199" spans="5:9" ht="12.75">
      <c r="E58199" s="74"/>
      <c r="F58199" s="74"/>
      <c r="G58199" s="74"/>
      <c r="H58199" s="74"/>
      <c r="I58199" s="74"/>
    </row>
    <row r="58200" spans="5:9" ht="12.75">
      <c r="E58200" s="74"/>
      <c r="F58200" s="74"/>
      <c r="G58200" s="74"/>
      <c r="H58200" s="74"/>
      <c r="I58200" s="74"/>
    </row>
    <row r="58201" spans="5:9" ht="12.75">
      <c r="E58201" s="74"/>
      <c r="F58201" s="74"/>
      <c r="G58201" s="74"/>
      <c r="H58201" s="74"/>
      <c r="I58201" s="74"/>
    </row>
    <row r="58202" spans="5:9" ht="12.75">
      <c r="E58202" s="74"/>
      <c r="F58202" s="74"/>
      <c r="G58202" s="74"/>
      <c r="H58202" s="74"/>
      <c r="I58202" s="74"/>
    </row>
    <row r="58203" spans="5:9" ht="12.75">
      <c r="E58203" s="74"/>
      <c r="F58203" s="74"/>
      <c r="G58203" s="74"/>
      <c r="H58203" s="74"/>
      <c r="I58203" s="74"/>
    </row>
    <row r="58204" spans="5:9" ht="12.75">
      <c r="E58204" s="74"/>
      <c r="F58204" s="74"/>
      <c r="G58204" s="74"/>
      <c r="H58204" s="74"/>
      <c r="I58204" s="74"/>
    </row>
    <row r="58205" spans="5:9" ht="12.75">
      <c r="E58205" s="74"/>
      <c r="F58205" s="74"/>
      <c r="G58205" s="74"/>
      <c r="H58205" s="74"/>
      <c r="I58205" s="74"/>
    </row>
    <row r="58206" spans="5:9" ht="12.75">
      <c r="E58206" s="74"/>
      <c r="F58206" s="74"/>
      <c r="G58206" s="74"/>
      <c r="H58206" s="74"/>
      <c r="I58206" s="74"/>
    </row>
    <row r="58207" spans="5:9" ht="12.75">
      <c r="E58207" s="74"/>
      <c r="F58207" s="74"/>
      <c r="G58207" s="74"/>
      <c r="H58207" s="74"/>
      <c r="I58207" s="74"/>
    </row>
    <row r="58208" spans="5:9" ht="12.75">
      <c r="E58208" s="74"/>
      <c r="F58208" s="74"/>
      <c r="G58208" s="74"/>
      <c r="H58208" s="74"/>
      <c r="I58208" s="74"/>
    </row>
    <row r="58209" spans="5:9" ht="12.75">
      <c r="E58209" s="74"/>
      <c r="F58209" s="74"/>
      <c r="G58209" s="74"/>
      <c r="H58209" s="74"/>
      <c r="I58209" s="74"/>
    </row>
    <row r="58210" spans="5:9" ht="12.75">
      <c r="E58210" s="74"/>
      <c r="F58210" s="74"/>
      <c r="G58210" s="74"/>
      <c r="H58210" s="74"/>
      <c r="I58210" s="74"/>
    </row>
    <row r="58211" spans="5:9" ht="12.75">
      <c r="E58211" s="74"/>
      <c r="F58211" s="74"/>
      <c r="G58211" s="74"/>
      <c r="H58211" s="74"/>
      <c r="I58211" s="74"/>
    </row>
    <row r="58212" spans="5:9" ht="12.75">
      <c r="E58212" s="74"/>
      <c r="F58212" s="74"/>
      <c r="G58212" s="74"/>
      <c r="H58212" s="74"/>
      <c r="I58212" s="74"/>
    </row>
    <row r="58213" spans="5:9" ht="12.75">
      <c r="E58213" s="74"/>
      <c r="F58213" s="74"/>
      <c r="G58213" s="74"/>
      <c r="H58213" s="74"/>
      <c r="I58213" s="74"/>
    </row>
    <row r="58214" spans="5:9" ht="12.75">
      <c r="E58214" s="74"/>
      <c r="F58214" s="74"/>
      <c r="G58214" s="74"/>
      <c r="H58214" s="74"/>
      <c r="I58214" s="74"/>
    </row>
    <row r="58215" spans="5:9" ht="12.75">
      <c r="E58215" s="74"/>
      <c r="F58215" s="74"/>
      <c r="G58215" s="74"/>
      <c r="H58215" s="74"/>
      <c r="I58215" s="74"/>
    </row>
    <row r="58216" spans="5:9" ht="12.75">
      <c r="E58216" s="74"/>
      <c r="F58216" s="74"/>
      <c r="G58216" s="74"/>
      <c r="H58216" s="74"/>
      <c r="I58216" s="74"/>
    </row>
    <row r="58217" spans="5:9" ht="12.75">
      <c r="E58217" s="74"/>
      <c r="F58217" s="74"/>
      <c r="G58217" s="74"/>
      <c r="H58217" s="74"/>
      <c r="I58217" s="74"/>
    </row>
    <row r="58218" spans="5:9" ht="12.75">
      <c r="E58218" s="74"/>
      <c r="F58218" s="74"/>
      <c r="G58218" s="74"/>
      <c r="H58218" s="74"/>
      <c r="I58218" s="74"/>
    </row>
    <row r="58219" spans="5:9" ht="12.75">
      <c r="E58219" s="74"/>
      <c r="F58219" s="74"/>
      <c r="G58219" s="74"/>
      <c r="H58219" s="74"/>
      <c r="I58219" s="74"/>
    </row>
    <row r="58220" spans="5:9" ht="12.75">
      <c r="E58220" s="74"/>
      <c r="F58220" s="74"/>
      <c r="G58220" s="74"/>
      <c r="H58220" s="74"/>
      <c r="I58220" s="74"/>
    </row>
    <row r="58221" spans="5:9" ht="12.75">
      <c r="E58221" s="74"/>
      <c r="F58221" s="74"/>
      <c r="G58221" s="74"/>
      <c r="H58221" s="74"/>
      <c r="I58221" s="74"/>
    </row>
    <row r="58222" spans="5:9" ht="12.75">
      <c r="E58222" s="74"/>
      <c r="F58222" s="74"/>
      <c r="G58222" s="74"/>
      <c r="H58222" s="74"/>
      <c r="I58222" s="74"/>
    </row>
    <row r="58223" spans="5:9" ht="12.75">
      <c r="E58223" s="74"/>
      <c r="F58223" s="74"/>
      <c r="G58223" s="74"/>
      <c r="H58223" s="74"/>
      <c r="I58223" s="74"/>
    </row>
    <row r="58224" spans="5:9" ht="12.75">
      <c r="E58224" s="74"/>
      <c r="F58224" s="74"/>
      <c r="G58224" s="74"/>
      <c r="H58224" s="74"/>
      <c r="I58224" s="74"/>
    </row>
    <row r="58225" spans="5:9" ht="12.75">
      <c r="E58225" s="74"/>
      <c r="F58225" s="74"/>
      <c r="G58225" s="74"/>
      <c r="H58225" s="74"/>
      <c r="I58225" s="74"/>
    </row>
    <row r="58226" spans="5:9" ht="12.75">
      <c r="E58226" s="74"/>
      <c r="F58226" s="74"/>
      <c r="G58226" s="74"/>
      <c r="H58226" s="74"/>
      <c r="I58226" s="74"/>
    </row>
    <row r="58227" spans="5:9" ht="12.75">
      <c r="E58227" s="74"/>
      <c r="F58227" s="74"/>
      <c r="G58227" s="74"/>
      <c r="H58227" s="74"/>
      <c r="I58227" s="74"/>
    </row>
    <row r="58228" spans="5:9" ht="12.75">
      <c r="E58228" s="74"/>
      <c r="F58228" s="74"/>
      <c r="G58228" s="74"/>
      <c r="H58228" s="74"/>
      <c r="I58228" s="74"/>
    </row>
    <row r="58229" spans="5:9" ht="12.75">
      <c r="E58229" s="74"/>
      <c r="F58229" s="74"/>
      <c r="G58229" s="74"/>
      <c r="H58229" s="74"/>
      <c r="I58229" s="74"/>
    </row>
    <row r="58230" spans="5:9" ht="12.75">
      <c r="E58230" s="74"/>
      <c r="F58230" s="74"/>
      <c r="G58230" s="74"/>
      <c r="H58230" s="74"/>
      <c r="I58230" s="74"/>
    </row>
    <row r="58231" spans="5:9" ht="12.75">
      <c r="E58231" s="74"/>
      <c r="F58231" s="74"/>
      <c r="G58231" s="74"/>
      <c r="H58231" s="74"/>
      <c r="I58231" s="74"/>
    </row>
    <row r="58232" spans="5:9" ht="12.75">
      <c r="E58232" s="74"/>
      <c r="F58232" s="74"/>
      <c r="G58232" s="74"/>
      <c r="H58232" s="74"/>
      <c r="I58232" s="74"/>
    </row>
    <row r="58233" spans="5:9" ht="12.75">
      <c r="E58233" s="74"/>
      <c r="F58233" s="74"/>
      <c r="G58233" s="74"/>
      <c r="H58233" s="74"/>
      <c r="I58233" s="74"/>
    </row>
    <row r="58234" spans="5:9" ht="12.75">
      <c r="E58234" s="74"/>
      <c r="F58234" s="74"/>
      <c r="G58234" s="74"/>
      <c r="H58234" s="74"/>
      <c r="I58234" s="74"/>
    </row>
    <row r="58235" spans="5:9" ht="12.75">
      <c r="E58235" s="74"/>
      <c r="F58235" s="74"/>
      <c r="G58235" s="74"/>
      <c r="H58235" s="74"/>
      <c r="I58235" s="74"/>
    </row>
    <row r="58236" spans="5:9" ht="12.75">
      <c r="E58236" s="74"/>
      <c r="F58236" s="74"/>
      <c r="G58236" s="74"/>
      <c r="H58236" s="74"/>
      <c r="I58236" s="74"/>
    </row>
    <row r="58237" spans="5:9" ht="12.75">
      <c r="E58237" s="74"/>
      <c r="F58237" s="74"/>
      <c r="G58237" s="74"/>
      <c r="H58237" s="74"/>
      <c r="I58237" s="74"/>
    </row>
    <row r="58238" spans="5:9" ht="12.75">
      <c r="E58238" s="74"/>
      <c r="F58238" s="74"/>
      <c r="G58238" s="74"/>
      <c r="H58238" s="74"/>
      <c r="I58238" s="74"/>
    </row>
    <row r="58239" spans="5:9" ht="12.75">
      <c r="E58239" s="74"/>
      <c r="F58239" s="74"/>
      <c r="G58239" s="74"/>
      <c r="H58239" s="74"/>
      <c r="I58239" s="74"/>
    </row>
    <row r="58240" spans="5:9" ht="12.75">
      <c r="E58240" s="74"/>
      <c r="F58240" s="74"/>
      <c r="G58240" s="74"/>
      <c r="H58240" s="74"/>
      <c r="I58240" s="74"/>
    </row>
    <row r="58241" spans="5:9" ht="12.75">
      <c r="E58241" s="74"/>
      <c r="F58241" s="74"/>
      <c r="G58241" s="74"/>
      <c r="H58241" s="74"/>
      <c r="I58241" s="74"/>
    </row>
    <row r="58242" spans="5:9" ht="12.75">
      <c r="E58242" s="74"/>
      <c r="F58242" s="74"/>
      <c r="G58242" s="74"/>
      <c r="H58242" s="74"/>
      <c r="I58242" s="74"/>
    </row>
    <row r="58243" spans="5:9" ht="12.75">
      <c r="E58243" s="74"/>
      <c r="F58243" s="74"/>
      <c r="G58243" s="74"/>
      <c r="H58243" s="74"/>
      <c r="I58243" s="74"/>
    </row>
    <row r="58244" spans="5:9" ht="12.75">
      <c r="E58244" s="74"/>
      <c r="F58244" s="74"/>
      <c r="G58244" s="74"/>
      <c r="H58244" s="74"/>
      <c r="I58244" s="74"/>
    </row>
    <row r="58245" spans="5:9" ht="12.75">
      <c r="E58245" s="74"/>
      <c r="F58245" s="74"/>
      <c r="G58245" s="74"/>
      <c r="H58245" s="74"/>
      <c r="I58245" s="74"/>
    </row>
    <row r="58246" spans="5:9" ht="12.75">
      <c r="E58246" s="74"/>
      <c r="F58246" s="74"/>
      <c r="G58246" s="74"/>
      <c r="H58246" s="74"/>
      <c r="I58246" s="74"/>
    </row>
    <row r="58247" spans="5:9" ht="12.75">
      <c r="E58247" s="74"/>
      <c r="F58247" s="74"/>
      <c r="G58247" s="74"/>
      <c r="H58247" s="74"/>
      <c r="I58247" s="74"/>
    </row>
    <row r="58248" spans="5:9" ht="12.75">
      <c r="E58248" s="74"/>
      <c r="F58248" s="74"/>
      <c r="G58248" s="74"/>
      <c r="H58248" s="74"/>
      <c r="I58248" s="74"/>
    </row>
    <row r="58249" spans="5:9" ht="12.75">
      <c r="E58249" s="74"/>
      <c r="F58249" s="74"/>
      <c r="G58249" s="74"/>
      <c r="H58249" s="74"/>
      <c r="I58249" s="74"/>
    </row>
    <row r="58250" spans="5:9" ht="12.75">
      <c r="E58250" s="74"/>
      <c r="F58250" s="74"/>
      <c r="G58250" s="74"/>
      <c r="H58250" s="74"/>
      <c r="I58250" s="74"/>
    </row>
    <row r="58251" spans="5:9" ht="12.75">
      <c r="E58251" s="74"/>
      <c r="F58251" s="74"/>
      <c r="G58251" s="74"/>
      <c r="H58251" s="74"/>
      <c r="I58251" s="74"/>
    </row>
    <row r="58252" spans="5:9" ht="12.75">
      <c r="E58252" s="74"/>
      <c r="F58252" s="74"/>
      <c r="G58252" s="74"/>
      <c r="H58252" s="74"/>
      <c r="I58252" s="74"/>
    </row>
    <row r="58253" spans="5:9" ht="12.75">
      <c r="E58253" s="74"/>
      <c r="F58253" s="74"/>
      <c r="G58253" s="74"/>
      <c r="H58253" s="74"/>
      <c r="I58253" s="74"/>
    </row>
    <row r="58254" spans="5:9" ht="12.75">
      <c r="E58254" s="74"/>
      <c r="F58254" s="74"/>
      <c r="G58254" s="74"/>
      <c r="H58254" s="74"/>
      <c r="I58254" s="74"/>
    </row>
    <row r="58255" spans="5:9" ht="12.75">
      <c r="E58255" s="74"/>
      <c r="F58255" s="74"/>
      <c r="G58255" s="74"/>
      <c r="H58255" s="74"/>
      <c r="I58255" s="74"/>
    </row>
    <row r="58256" spans="5:9" ht="12.75">
      <c r="E58256" s="74"/>
      <c r="F58256" s="74"/>
      <c r="G58256" s="74"/>
      <c r="H58256" s="74"/>
      <c r="I58256" s="74"/>
    </row>
    <row r="58257" spans="5:9" ht="12.75">
      <c r="E58257" s="74"/>
      <c r="F58257" s="74"/>
      <c r="G58257" s="74"/>
      <c r="H58257" s="74"/>
      <c r="I58257" s="74"/>
    </row>
    <row r="58258" spans="5:9" ht="12.75">
      <c r="E58258" s="74"/>
      <c r="F58258" s="74"/>
      <c r="G58258" s="74"/>
      <c r="H58258" s="74"/>
      <c r="I58258" s="74"/>
    </row>
    <row r="58259" spans="5:9" ht="12.75">
      <c r="E58259" s="74"/>
      <c r="F58259" s="74"/>
      <c r="G58259" s="74"/>
      <c r="H58259" s="74"/>
      <c r="I58259" s="74"/>
    </row>
    <row r="58260" spans="5:9" ht="12.75">
      <c r="E58260" s="74"/>
      <c r="F58260" s="74"/>
      <c r="G58260" s="74"/>
      <c r="H58260" s="74"/>
      <c r="I58260" s="74"/>
    </row>
    <row r="58261" spans="5:9" ht="12.75">
      <c r="E58261" s="74"/>
      <c r="F58261" s="74"/>
      <c r="G58261" s="74"/>
      <c r="H58261" s="74"/>
      <c r="I58261" s="74"/>
    </row>
    <row r="58262" spans="5:9" ht="12.75">
      <c r="E58262" s="74"/>
      <c r="F58262" s="74"/>
      <c r="G58262" s="74"/>
      <c r="H58262" s="74"/>
      <c r="I58262" s="74"/>
    </row>
    <row r="58263" spans="5:9" ht="12.75">
      <c r="E58263" s="74"/>
      <c r="F58263" s="74"/>
      <c r="G58263" s="74"/>
      <c r="H58263" s="74"/>
      <c r="I58263" s="74"/>
    </row>
    <row r="58264" spans="5:9" ht="12.75">
      <c r="E58264" s="74"/>
      <c r="F58264" s="74"/>
      <c r="G58264" s="74"/>
      <c r="H58264" s="74"/>
      <c r="I58264" s="74"/>
    </row>
    <row r="58265" spans="5:9" ht="12.75">
      <c r="E58265" s="74"/>
      <c r="F58265" s="74"/>
      <c r="G58265" s="74"/>
      <c r="H58265" s="74"/>
      <c r="I58265" s="74"/>
    </row>
    <row r="58266" spans="5:9" ht="12.75">
      <c r="E58266" s="74"/>
      <c r="F58266" s="74"/>
      <c r="G58266" s="74"/>
      <c r="H58266" s="74"/>
      <c r="I58266" s="74"/>
    </row>
    <row r="58267" spans="5:9" ht="12.75">
      <c r="E58267" s="74"/>
      <c r="F58267" s="74"/>
      <c r="G58267" s="74"/>
      <c r="H58267" s="74"/>
      <c r="I58267" s="74"/>
    </row>
    <row r="58268" spans="5:9" ht="12.75">
      <c r="E58268" s="74"/>
      <c r="F58268" s="74"/>
      <c r="G58268" s="74"/>
      <c r="H58268" s="74"/>
      <c r="I58268" s="74"/>
    </row>
    <row r="58269" spans="5:9" ht="12.75">
      <c r="E58269" s="74"/>
      <c r="F58269" s="74"/>
      <c r="G58269" s="74"/>
      <c r="H58269" s="74"/>
      <c r="I58269" s="74"/>
    </row>
    <row r="58270" spans="5:9" ht="12.75">
      <c r="E58270" s="74"/>
      <c r="F58270" s="74"/>
      <c r="G58270" s="74"/>
      <c r="H58270" s="74"/>
      <c r="I58270" s="74"/>
    </row>
    <row r="58271" spans="5:9" ht="12.75">
      <c r="E58271" s="74"/>
      <c r="F58271" s="74"/>
      <c r="G58271" s="74"/>
      <c r="H58271" s="74"/>
      <c r="I58271" s="74"/>
    </row>
    <row r="58272" spans="5:9" ht="12.75">
      <c r="E58272" s="74"/>
      <c r="F58272" s="74"/>
      <c r="G58272" s="74"/>
      <c r="H58272" s="74"/>
      <c r="I58272" s="74"/>
    </row>
    <row r="58273" spans="5:9" ht="12.75">
      <c r="E58273" s="74"/>
      <c r="F58273" s="74"/>
      <c r="G58273" s="74"/>
      <c r="H58273" s="74"/>
      <c r="I58273" s="74"/>
    </row>
    <row r="58274" spans="5:9" ht="12.75">
      <c r="E58274" s="74"/>
      <c r="F58274" s="74"/>
      <c r="G58274" s="74"/>
      <c r="H58274" s="74"/>
      <c r="I58274" s="74"/>
    </row>
    <row r="58275" spans="5:9" ht="12.75">
      <c r="E58275" s="74"/>
      <c r="F58275" s="74"/>
      <c r="G58275" s="74"/>
      <c r="H58275" s="74"/>
      <c r="I58275" s="74"/>
    </row>
    <row r="58276" spans="5:9" ht="12.75">
      <c r="E58276" s="74"/>
      <c r="F58276" s="74"/>
      <c r="G58276" s="74"/>
      <c r="H58276" s="74"/>
      <c r="I58276" s="74"/>
    </row>
    <row r="58277" spans="5:9" ht="12.75">
      <c r="E58277" s="74"/>
      <c r="F58277" s="74"/>
      <c r="G58277" s="74"/>
      <c r="H58277" s="74"/>
      <c r="I58277" s="74"/>
    </row>
    <row r="58278" spans="5:9" ht="12.75">
      <c r="E58278" s="74"/>
      <c r="F58278" s="74"/>
      <c r="G58278" s="74"/>
      <c r="H58278" s="74"/>
      <c r="I58278" s="74"/>
    </row>
    <row r="58279" spans="5:9" ht="12.75">
      <c r="E58279" s="74"/>
      <c r="F58279" s="74"/>
      <c r="G58279" s="74"/>
      <c r="H58279" s="74"/>
      <c r="I58279" s="74"/>
    </row>
    <row r="58280" spans="5:9" ht="12.75">
      <c r="E58280" s="74"/>
      <c r="F58280" s="74"/>
      <c r="G58280" s="74"/>
      <c r="H58280" s="74"/>
      <c r="I58280" s="74"/>
    </row>
    <row r="58281" spans="5:9" ht="12.75">
      <c r="E58281" s="74"/>
      <c r="F58281" s="74"/>
      <c r="G58281" s="74"/>
      <c r="H58281" s="74"/>
      <c r="I58281" s="74"/>
    </row>
    <row r="58282" spans="5:9" ht="12.75">
      <c r="E58282" s="74"/>
      <c r="F58282" s="74"/>
      <c r="G58282" s="74"/>
      <c r="H58282" s="74"/>
      <c r="I58282" s="74"/>
    </row>
    <row r="58283" spans="5:9" ht="12.75">
      <c r="E58283" s="74"/>
      <c r="F58283" s="74"/>
      <c r="G58283" s="74"/>
      <c r="H58283" s="74"/>
      <c r="I58283" s="74"/>
    </row>
    <row r="58284" spans="5:9" ht="12.75">
      <c r="E58284" s="74"/>
      <c r="F58284" s="74"/>
      <c r="G58284" s="74"/>
      <c r="H58284" s="74"/>
      <c r="I58284" s="74"/>
    </row>
    <row r="58285" spans="5:9" ht="12.75">
      <c r="E58285" s="74"/>
      <c r="F58285" s="74"/>
      <c r="G58285" s="74"/>
      <c r="H58285" s="74"/>
      <c r="I58285" s="74"/>
    </row>
    <row r="58286" spans="5:9" ht="12.75">
      <c r="E58286" s="74"/>
      <c r="F58286" s="74"/>
      <c r="G58286" s="74"/>
      <c r="H58286" s="74"/>
      <c r="I58286" s="74"/>
    </row>
    <row r="58287" spans="5:9" ht="12.75">
      <c r="E58287" s="74"/>
      <c r="F58287" s="74"/>
      <c r="G58287" s="74"/>
      <c r="H58287" s="74"/>
      <c r="I58287" s="74"/>
    </row>
    <row r="58288" spans="5:9" ht="12.75">
      <c r="E58288" s="74"/>
      <c r="F58288" s="74"/>
      <c r="G58288" s="74"/>
      <c r="H58288" s="74"/>
      <c r="I58288" s="74"/>
    </row>
    <row r="58289" spans="5:9" ht="12.75">
      <c r="E58289" s="74"/>
      <c r="F58289" s="74"/>
      <c r="G58289" s="74"/>
      <c r="H58289" s="74"/>
      <c r="I58289" s="74"/>
    </row>
    <row r="58290" spans="5:9" ht="12.75">
      <c r="E58290" s="74"/>
      <c r="F58290" s="74"/>
      <c r="G58290" s="74"/>
      <c r="H58290" s="74"/>
      <c r="I58290" s="74"/>
    </row>
    <row r="58291" spans="5:9" ht="12.75">
      <c r="E58291" s="74"/>
      <c r="F58291" s="74"/>
      <c r="G58291" s="74"/>
      <c r="H58291" s="74"/>
      <c r="I58291" s="74"/>
    </row>
    <row r="58292" spans="5:9" ht="12.75">
      <c r="E58292" s="74"/>
      <c r="F58292" s="74"/>
      <c r="G58292" s="74"/>
      <c r="H58292" s="74"/>
      <c r="I58292" s="74"/>
    </row>
    <row r="58293" spans="5:9" ht="12.75">
      <c r="E58293" s="74"/>
      <c r="F58293" s="74"/>
      <c r="G58293" s="74"/>
      <c r="H58293" s="74"/>
      <c r="I58293" s="74"/>
    </row>
    <row r="58294" spans="5:9" ht="12.75">
      <c r="E58294" s="74"/>
      <c r="F58294" s="74"/>
      <c r="G58294" s="74"/>
      <c r="H58294" s="74"/>
      <c r="I58294" s="74"/>
    </row>
    <row r="58295" spans="5:9" ht="12.75">
      <c r="E58295" s="74"/>
      <c r="F58295" s="74"/>
      <c r="G58295" s="74"/>
      <c r="H58295" s="74"/>
      <c r="I58295" s="74"/>
    </row>
    <row r="58296" spans="5:9" ht="12.75">
      <c r="E58296" s="74"/>
      <c r="F58296" s="74"/>
      <c r="G58296" s="74"/>
      <c r="H58296" s="74"/>
      <c r="I58296" s="74"/>
    </row>
    <row r="58297" spans="5:9" ht="12.75">
      <c r="E58297" s="74"/>
      <c r="F58297" s="74"/>
      <c r="G58297" s="74"/>
      <c r="H58297" s="74"/>
      <c r="I58297" s="74"/>
    </row>
    <row r="58298" spans="5:9" ht="12.75">
      <c r="E58298" s="74"/>
      <c r="F58298" s="74"/>
      <c r="G58298" s="74"/>
      <c r="H58298" s="74"/>
      <c r="I58298" s="74"/>
    </row>
    <row r="58299" spans="5:9" ht="12.75">
      <c r="E58299" s="74"/>
      <c r="F58299" s="74"/>
      <c r="G58299" s="74"/>
      <c r="H58299" s="74"/>
      <c r="I58299" s="74"/>
    </row>
    <row r="58300" spans="5:9" ht="12.75">
      <c r="E58300" s="74"/>
      <c r="F58300" s="74"/>
      <c r="G58300" s="74"/>
      <c r="H58300" s="74"/>
      <c r="I58300" s="74"/>
    </row>
    <row r="58301" spans="5:9" ht="12.75">
      <c r="E58301" s="74"/>
      <c r="F58301" s="74"/>
      <c r="G58301" s="74"/>
      <c r="H58301" s="74"/>
      <c r="I58301" s="74"/>
    </row>
    <row r="58302" spans="5:9" ht="12.75">
      <c r="E58302" s="74"/>
      <c r="F58302" s="74"/>
      <c r="G58302" s="74"/>
      <c r="H58302" s="74"/>
      <c r="I58302" s="74"/>
    </row>
    <row r="58303" spans="5:9" ht="12.75">
      <c r="E58303" s="74"/>
      <c r="F58303" s="74"/>
      <c r="G58303" s="74"/>
      <c r="H58303" s="74"/>
      <c r="I58303" s="74"/>
    </row>
    <row r="58304" spans="5:9" ht="12.75">
      <c r="E58304" s="74"/>
      <c r="F58304" s="74"/>
      <c r="G58304" s="74"/>
      <c r="H58304" s="74"/>
      <c r="I58304" s="74"/>
    </row>
    <row r="58305" spans="5:9" ht="12.75">
      <c r="E58305" s="74"/>
      <c r="F58305" s="74"/>
      <c r="G58305" s="74"/>
      <c r="H58305" s="74"/>
      <c r="I58305" s="74"/>
    </row>
    <row r="58306" spans="5:9" ht="12.75">
      <c r="E58306" s="74"/>
      <c r="F58306" s="74"/>
      <c r="G58306" s="74"/>
      <c r="H58306" s="74"/>
      <c r="I58306" s="74"/>
    </row>
    <row r="58307" spans="5:9" ht="12.75">
      <c r="E58307" s="74"/>
      <c r="F58307" s="74"/>
      <c r="G58307" s="74"/>
      <c r="H58307" s="74"/>
      <c r="I58307" s="74"/>
    </row>
    <row r="58308" spans="5:9" ht="12.75">
      <c r="E58308" s="74"/>
      <c r="F58308" s="74"/>
      <c r="G58308" s="74"/>
      <c r="H58308" s="74"/>
      <c r="I58308" s="74"/>
    </row>
    <row r="58309" spans="5:9" ht="12.75">
      <c r="E58309" s="74"/>
      <c r="F58309" s="74"/>
      <c r="G58309" s="74"/>
      <c r="H58309" s="74"/>
      <c r="I58309" s="74"/>
    </row>
    <row r="58310" spans="5:9" ht="12.75">
      <c r="E58310" s="74"/>
      <c r="F58310" s="74"/>
      <c r="G58310" s="74"/>
      <c r="H58310" s="74"/>
      <c r="I58310" s="74"/>
    </row>
    <row r="58311" spans="5:9" ht="12.75">
      <c r="E58311" s="74"/>
      <c r="F58311" s="74"/>
      <c r="G58311" s="74"/>
      <c r="H58311" s="74"/>
      <c r="I58311" s="74"/>
    </row>
    <row r="58312" spans="5:9" ht="12.75">
      <c r="E58312" s="74"/>
      <c r="F58312" s="74"/>
      <c r="G58312" s="74"/>
      <c r="H58312" s="74"/>
      <c r="I58312" s="74"/>
    </row>
    <row r="58313" spans="5:9" ht="12.75">
      <c r="E58313" s="74"/>
      <c r="F58313" s="74"/>
      <c r="G58313" s="74"/>
      <c r="H58313" s="74"/>
      <c r="I58313" s="74"/>
    </row>
    <row r="58314" spans="5:9" ht="12.75">
      <c r="E58314" s="74"/>
      <c r="F58314" s="74"/>
      <c r="G58314" s="74"/>
      <c r="H58314" s="74"/>
      <c r="I58314" s="74"/>
    </row>
    <row r="58315" spans="5:9" ht="12.75">
      <c r="E58315" s="74"/>
      <c r="F58315" s="74"/>
      <c r="G58315" s="74"/>
      <c r="H58315" s="74"/>
      <c r="I58315" s="74"/>
    </row>
    <row r="58316" spans="5:9" ht="12.75">
      <c r="E58316" s="74"/>
      <c r="F58316" s="74"/>
      <c r="G58316" s="74"/>
      <c r="H58316" s="74"/>
      <c r="I58316" s="74"/>
    </row>
    <row r="58317" spans="5:9" ht="12.75">
      <c r="E58317" s="74"/>
      <c r="F58317" s="74"/>
      <c r="G58317" s="74"/>
      <c r="H58317" s="74"/>
      <c r="I58317" s="74"/>
    </row>
    <row r="58318" spans="5:9" ht="12.75">
      <c r="E58318" s="74"/>
      <c r="F58318" s="74"/>
      <c r="G58318" s="74"/>
      <c r="H58318" s="74"/>
      <c r="I58318" s="74"/>
    </row>
    <row r="58319" spans="5:9" ht="12.75">
      <c r="E58319" s="74"/>
      <c r="F58319" s="74"/>
      <c r="G58319" s="74"/>
      <c r="H58319" s="74"/>
      <c r="I58319" s="74"/>
    </row>
    <row r="58320" spans="5:9" ht="12.75">
      <c r="E58320" s="74"/>
      <c r="F58320" s="74"/>
      <c r="G58320" s="74"/>
      <c r="H58320" s="74"/>
      <c r="I58320" s="74"/>
    </row>
    <row r="58321" spans="5:9" ht="12.75">
      <c r="E58321" s="74"/>
      <c r="F58321" s="74"/>
      <c r="G58321" s="74"/>
      <c r="H58321" s="74"/>
      <c r="I58321" s="74"/>
    </row>
    <row r="58322" spans="5:9" ht="12.75">
      <c r="E58322" s="74"/>
      <c r="F58322" s="74"/>
      <c r="G58322" s="74"/>
      <c r="H58322" s="74"/>
      <c r="I58322" s="74"/>
    </row>
    <row r="58323" spans="5:9" ht="12.75">
      <c r="E58323" s="74"/>
      <c r="F58323" s="74"/>
      <c r="G58323" s="74"/>
      <c r="H58323" s="74"/>
      <c r="I58323" s="74"/>
    </row>
    <row r="58324" spans="5:9" ht="12.75">
      <c r="E58324" s="74"/>
      <c r="F58324" s="74"/>
      <c r="G58324" s="74"/>
      <c r="H58324" s="74"/>
      <c r="I58324" s="74"/>
    </row>
    <row r="58325" spans="5:9" ht="12.75">
      <c r="E58325" s="74"/>
      <c r="F58325" s="74"/>
      <c r="G58325" s="74"/>
      <c r="H58325" s="74"/>
      <c r="I58325" s="74"/>
    </row>
    <row r="58326" spans="5:9" ht="12.75">
      <c r="E58326" s="74"/>
      <c r="F58326" s="74"/>
      <c r="G58326" s="74"/>
      <c r="H58326" s="74"/>
      <c r="I58326" s="74"/>
    </row>
    <row r="58327" spans="5:9" ht="12.75">
      <c r="E58327" s="74"/>
      <c r="F58327" s="74"/>
      <c r="G58327" s="74"/>
      <c r="H58327" s="74"/>
      <c r="I58327" s="74"/>
    </row>
    <row r="58328" spans="5:9" ht="12.75">
      <c r="E58328" s="74"/>
      <c r="F58328" s="74"/>
      <c r="G58328" s="74"/>
      <c r="H58328" s="74"/>
      <c r="I58328" s="74"/>
    </row>
    <row r="58329" spans="5:9" ht="12.75">
      <c r="E58329" s="74"/>
      <c r="F58329" s="74"/>
      <c r="G58329" s="74"/>
      <c r="H58329" s="74"/>
      <c r="I58329" s="74"/>
    </row>
    <row r="58330" spans="5:9" ht="12.75">
      <c r="E58330" s="74"/>
      <c r="F58330" s="74"/>
      <c r="G58330" s="74"/>
      <c r="H58330" s="74"/>
      <c r="I58330" s="74"/>
    </row>
    <row r="58331" spans="5:9" ht="12.75">
      <c r="E58331" s="74"/>
      <c r="F58331" s="74"/>
      <c r="G58331" s="74"/>
      <c r="H58331" s="74"/>
      <c r="I58331" s="74"/>
    </row>
    <row r="58332" spans="5:9" ht="12.75">
      <c r="E58332" s="74"/>
      <c r="F58332" s="74"/>
      <c r="G58332" s="74"/>
      <c r="H58332" s="74"/>
      <c r="I58332" s="74"/>
    </row>
    <row r="58333" spans="5:9" ht="12.75">
      <c r="E58333" s="74"/>
      <c r="F58333" s="74"/>
      <c r="G58333" s="74"/>
      <c r="H58333" s="74"/>
      <c r="I58333" s="74"/>
    </row>
    <row r="58334" spans="5:9" ht="12.75">
      <c r="E58334" s="74"/>
      <c r="F58334" s="74"/>
      <c r="G58334" s="74"/>
      <c r="H58334" s="74"/>
      <c r="I58334" s="74"/>
    </row>
    <row r="58335" spans="5:9" ht="12.75">
      <c r="E58335" s="74"/>
      <c r="F58335" s="74"/>
      <c r="G58335" s="74"/>
      <c r="H58335" s="74"/>
      <c r="I58335" s="74"/>
    </row>
    <row r="58336" spans="5:9" ht="12.75">
      <c r="E58336" s="74"/>
      <c r="F58336" s="74"/>
      <c r="G58336" s="74"/>
      <c r="H58336" s="74"/>
      <c r="I58336" s="74"/>
    </row>
    <row r="58337" spans="5:9" ht="12.75">
      <c r="E58337" s="74"/>
      <c r="F58337" s="74"/>
      <c r="G58337" s="74"/>
      <c r="H58337" s="74"/>
      <c r="I58337" s="74"/>
    </row>
    <row r="58338" spans="5:9" ht="12.75">
      <c r="E58338" s="74"/>
      <c r="F58338" s="74"/>
      <c r="G58338" s="74"/>
      <c r="H58338" s="74"/>
      <c r="I58338" s="74"/>
    </row>
    <row r="58339" spans="5:9" ht="12.75">
      <c r="E58339" s="74"/>
      <c r="F58339" s="74"/>
      <c r="G58339" s="74"/>
      <c r="H58339" s="74"/>
      <c r="I58339" s="74"/>
    </row>
    <row r="58340" spans="5:9" ht="12.75">
      <c r="E58340" s="74"/>
      <c r="F58340" s="74"/>
      <c r="G58340" s="74"/>
      <c r="H58340" s="74"/>
      <c r="I58340" s="74"/>
    </row>
    <row r="58341" spans="5:9" ht="12.75">
      <c r="E58341" s="74"/>
      <c r="F58341" s="74"/>
      <c r="G58341" s="74"/>
      <c r="H58341" s="74"/>
      <c r="I58341" s="74"/>
    </row>
    <row r="58342" spans="5:9" ht="12.75">
      <c r="E58342" s="74"/>
      <c r="F58342" s="74"/>
      <c r="G58342" s="74"/>
      <c r="H58342" s="74"/>
      <c r="I58342" s="74"/>
    </row>
    <row r="58343" spans="5:9" ht="12.75">
      <c r="E58343" s="74"/>
      <c r="F58343" s="74"/>
      <c r="G58343" s="74"/>
      <c r="H58343" s="74"/>
      <c r="I58343" s="74"/>
    </row>
    <row r="58344" spans="5:9" ht="12.75">
      <c r="E58344" s="74"/>
      <c r="F58344" s="74"/>
      <c r="G58344" s="74"/>
      <c r="H58344" s="74"/>
      <c r="I58344" s="74"/>
    </row>
    <row r="58345" spans="5:9" ht="12.75">
      <c r="E58345" s="74"/>
      <c r="F58345" s="74"/>
      <c r="G58345" s="74"/>
      <c r="H58345" s="74"/>
      <c r="I58345" s="74"/>
    </row>
    <row r="58346" spans="5:9" ht="12.75">
      <c r="E58346" s="74"/>
      <c r="F58346" s="74"/>
      <c r="G58346" s="74"/>
      <c r="H58346" s="74"/>
      <c r="I58346" s="74"/>
    </row>
    <row r="58347" spans="5:9" ht="12.75">
      <c r="E58347" s="74"/>
      <c r="F58347" s="74"/>
      <c r="G58347" s="74"/>
      <c r="H58347" s="74"/>
      <c r="I58347" s="74"/>
    </row>
    <row r="58348" spans="5:9" ht="12.75">
      <c r="E58348" s="74"/>
      <c r="F58348" s="74"/>
      <c r="G58348" s="74"/>
      <c r="H58348" s="74"/>
      <c r="I58348" s="74"/>
    </row>
    <row r="58349" spans="5:9" ht="12.75">
      <c r="E58349" s="74"/>
      <c r="F58349" s="74"/>
      <c r="G58349" s="74"/>
      <c r="H58349" s="74"/>
      <c r="I58349" s="74"/>
    </row>
    <row r="58350" spans="5:9" ht="12.75">
      <c r="E58350" s="74"/>
      <c r="F58350" s="74"/>
      <c r="G58350" s="74"/>
      <c r="H58350" s="74"/>
      <c r="I58350" s="74"/>
    </row>
    <row r="58351" spans="5:9" ht="12.75">
      <c r="E58351" s="74"/>
      <c r="F58351" s="74"/>
      <c r="G58351" s="74"/>
      <c r="H58351" s="74"/>
      <c r="I58351" s="74"/>
    </row>
    <row r="58352" spans="5:9" ht="12.75">
      <c r="E58352" s="74"/>
      <c r="F58352" s="74"/>
      <c r="G58352" s="74"/>
      <c r="H58352" s="74"/>
      <c r="I58352" s="74"/>
    </row>
    <row r="58353" spans="5:9" ht="12.75">
      <c r="E58353" s="74"/>
      <c r="F58353" s="74"/>
      <c r="G58353" s="74"/>
      <c r="H58353" s="74"/>
      <c r="I58353" s="74"/>
    </row>
    <row r="58354" spans="5:9" ht="12.75">
      <c r="E58354" s="74"/>
      <c r="F58354" s="74"/>
      <c r="G58354" s="74"/>
      <c r="H58354" s="74"/>
      <c r="I58354" s="74"/>
    </row>
    <row r="58355" spans="5:9" ht="12.75">
      <c r="E58355" s="74"/>
      <c r="F58355" s="74"/>
      <c r="G58355" s="74"/>
      <c r="H58355" s="74"/>
      <c r="I58355" s="74"/>
    </row>
    <row r="58356" spans="5:9" ht="12.75">
      <c r="E58356" s="74"/>
      <c r="F58356" s="74"/>
      <c r="G58356" s="74"/>
      <c r="H58356" s="74"/>
      <c r="I58356" s="74"/>
    </row>
    <row r="58357" spans="5:9" ht="12.75">
      <c r="E58357" s="74"/>
      <c r="F58357" s="74"/>
      <c r="G58357" s="74"/>
      <c r="H58357" s="74"/>
      <c r="I58357" s="74"/>
    </row>
    <row r="58358" spans="5:9" ht="12.75">
      <c r="E58358" s="74"/>
      <c r="F58358" s="74"/>
      <c r="G58358" s="74"/>
      <c r="H58358" s="74"/>
      <c r="I58358" s="74"/>
    </row>
    <row r="58359" spans="5:9" ht="12.75">
      <c r="E58359" s="74"/>
      <c r="F58359" s="74"/>
      <c r="G58359" s="74"/>
      <c r="H58359" s="74"/>
      <c r="I58359" s="74"/>
    </row>
    <row r="58360" spans="5:9" ht="12.75">
      <c r="E58360" s="74"/>
      <c r="F58360" s="74"/>
      <c r="G58360" s="74"/>
      <c r="H58360" s="74"/>
      <c r="I58360" s="74"/>
    </row>
    <row r="58361" spans="5:9" ht="12.75">
      <c r="E58361" s="74"/>
      <c r="F58361" s="74"/>
      <c r="G58361" s="74"/>
      <c r="H58361" s="74"/>
      <c r="I58361" s="74"/>
    </row>
    <row r="58362" spans="5:9" ht="12.75">
      <c r="E58362" s="74"/>
      <c r="F58362" s="74"/>
      <c r="G58362" s="74"/>
      <c r="H58362" s="74"/>
      <c r="I58362" s="74"/>
    </row>
    <row r="58363" spans="5:9" ht="12.75">
      <c r="E58363" s="74"/>
      <c r="F58363" s="74"/>
      <c r="G58363" s="74"/>
      <c r="H58363" s="74"/>
      <c r="I58363" s="74"/>
    </row>
    <row r="58364" spans="5:9" ht="12.75">
      <c r="E58364" s="74"/>
      <c r="F58364" s="74"/>
      <c r="G58364" s="74"/>
      <c r="H58364" s="74"/>
      <c r="I58364" s="74"/>
    </row>
    <row r="58365" spans="5:9" ht="12.75">
      <c r="E58365" s="74"/>
      <c r="F58365" s="74"/>
      <c r="G58365" s="74"/>
      <c r="H58365" s="74"/>
      <c r="I58365" s="74"/>
    </row>
    <row r="58366" spans="5:9" ht="12.75">
      <c r="E58366" s="74"/>
      <c r="F58366" s="74"/>
      <c r="G58366" s="74"/>
      <c r="H58366" s="74"/>
      <c r="I58366" s="74"/>
    </row>
    <row r="58367" spans="5:9" ht="12.75">
      <c r="E58367" s="74"/>
      <c r="F58367" s="74"/>
      <c r="G58367" s="74"/>
      <c r="H58367" s="74"/>
      <c r="I58367" s="74"/>
    </row>
    <row r="58368" spans="5:9" ht="12.75">
      <c r="E58368" s="74"/>
      <c r="F58368" s="74"/>
      <c r="G58368" s="74"/>
      <c r="H58368" s="74"/>
      <c r="I58368" s="74"/>
    </row>
    <row r="58369" spans="5:9" ht="12.75">
      <c r="E58369" s="74"/>
      <c r="F58369" s="74"/>
      <c r="G58369" s="74"/>
      <c r="H58369" s="74"/>
      <c r="I58369" s="74"/>
    </row>
    <row r="58370" spans="5:9" ht="12.75">
      <c r="E58370" s="74"/>
      <c r="F58370" s="74"/>
      <c r="G58370" s="74"/>
      <c r="H58370" s="74"/>
      <c r="I58370" s="74"/>
    </row>
    <row r="58371" spans="5:9" ht="12.75">
      <c r="E58371" s="74"/>
      <c r="F58371" s="74"/>
      <c r="G58371" s="74"/>
      <c r="H58371" s="74"/>
      <c r="I58371" s="74"/>
    </row>
    <row r="58372" spans="5:9" ht="12.75">
      <c r="E58372" s="74"/>
      <c r="F58372" s="74"/>
      <c r="G58372" s="74"/>
      <c r="H58372" s="74"/>
      <c r="I58372" s="74"/>
    </row>
    <row r="58373" spans="5:9" ht="12.75">
      <c r="E58373" s="74"/>
      <c r="F58373" s="74"/>
      <c r="G58373" s="74"/>
      <c r="H58373" s="74"/>
      <c r="I58373" s="74"/>
    </row>
    <row r="58374" spans="5:9" ht="12.75">
      <c r="E58374" s="74"/>
      <c r="F58374" s="74"/>
      <c r="G58374" s="74"/>
      <c r="H58374" s="74"/>
      <c r="I58374" s="74"/>
    </row>
    <row r="58375" spans="5:9" ht="12.75">
      <c r="E58375" s="74"/>
      <c r="F58375" s="74"/>
      <c r="G58375" s="74"/>
      <c r="H58375" s="74"/>
      <c r="I58375" s="74"/>
    </row>
    <row r="58376" spans="5:9" ht="12.75">
      <c r="E58376" s="74"/>
      <c r="F58376" s="74"/>
      <c r="G58376" s="74"/>
      <c r="H58376" s="74"/>
      <c r="I58376" s="74"/>
    </row>
    <row r="58377" spans="5:9" ht="12.75">
      <c r="E58377" s="74"/>
      <c r="F58377" s="74"/>
      <c r="G58377" s="74"/>
      <c r="H58377" s="74"/>
      <c r="I58377" s="74"/>
    </row>
    <row r="58378" spans="5:9" ht="12.75">
      <c r="E58378" s="74"/>
      <c r="F58378" s="74"/>
      <c r="G58378" s="74"/>
      <c r="H58378" s="74"/>
      <c r="I58378" s="74"/>
    </row>
    <row r="58379" spans="5:9" ht="12.75">
      <c r="E58379" s="74"/>
      <c r="F58379" s="74"/>
      <c r="G58379" s="74"/>
      <c r="H58379" s="74"/>
      <c r="I58379" s="74"/>
    </row>
    <row r="58380" spans="5:9" ht="12.75">
      <c r="E58380" s="74"/>
      <c r="F58380" s="74"/>
      <c r="G58380" s="74"/>
      <c r="H58380" s="74"/>
      <c r="I58380" s="74"/>
    </row>
    <row r="58381" spans="5:9" ht="12.75">
      <c r="E58381" s="74"/>
      <c r="F58381" s="74"/>
      <c r="G58381" s="74"/>
      <c r="H58381" s="74"/>
      <c r="I58381" s="74"/>
    </row>
    <row r="58382" spans="5:9" ht="12.75">
      <c r="E58382" s="74"/>
      <c r="F58382" s="74"/>
      <c r="G58382" s="74"/>
      <c r="H58382" s="74"/>
      <c r="I58382" s="74"/>
    </row>
    <row r="58383" spans="5:9" ht="12.75">
      <c r="E58383" s="74"/>
      <c r="F58383" s="74"/>
      <c r="G58383" s="74"/>
      <c r="H58383" s="74"/>
      <c r="I58383" s="74"/>
    </row>
    <row r="58384" spans="5:9" ht="12.75">
      <c r="E58384" s="74"/>
      <c r="F58384" s="74"/>
      <c r="G58384" s="74"/>
      <c r="H58384" s="74"/>
      <c r="I58384" s="74"/>
    </row>
    <row r="58385" spans="5:9" ht="12.75">
      <c r="E58385" s="74"/>
      <c r="F58385" s="74"/>
      <c r="G58385" s="74"/>
      <c r="H58385" s="74"/>
      <c r="I58385" s="74"/>
    </row>
    <row r="58386" spans="5:9" ht="12.75">
      <c r="E58386" s="74"/>
      <c r="F58386" s="74"/>
      <c r="G58386" s="74"/>
      <c r="H58386" s="74"/>
      <c r="I58386" s="74"/>
    </row>
    <row r="58387" spans="5:9" ht="12.75">
      <c r="E58387" s="74"/>
      <c r="F58387" s="74"/>
      <c r="G58387" s="74"/>
      <c r="H58387" s="74"/>
      <c r="I58387" s="74"/>
    </row>
    <row r="58388" spans="5:9" ht="12.75">
      <c r="E58388" s="74"/>
      <c r="F58388" s="74"/>
      <c r="G58388" s="74"/>
      <c r="H58388" s="74"/>
      <c r="I58388" s="74"/>
    </row>
    <row r="58389" spans="5:9" ht="12.75">
      <c r="E58389" s="74"/>
      <c r="F58389" s="74"/>
      <c r="G58389" s="74"/>
      <c r="H58389" s="74"/>
      <c r="I58389" s="74"/>
    </row>
    <row r="58390" spans="5:9" ht="12.75">
      <c r="E58390" s="74"/>
      <c r="F58390" s="74"/>
      <c r="G58390" s="74"/>
      <c r="H58390" s="74"/>
      <c r="I58390" s="74"/>
    </row>
    <row r="58391" spans="5:9" ht="12.75">
      <c r="E58391" s="74"/>
      <c r="F58391" s="74"/>
      <c r="G58391" s="74"/>
      <c r="H58391" s="74"/>
      <c r="I58391" s="74"/>
    </row>
    <row r="58392" spans="5:9" ht="12.75">
      <c r="E58392" s="74"/>
      <c r="F58392" s="74"/>
      <c r="G58392" s="74"/>
      <c r="H58392" s="74"/>
      <c r="I58392" s="74"/>
    </row>
    <row r="58393" spans="5:9" ht="12.75">
      <c r="E58393" s="74"/>
      <c r="F58393" s="74"/>
      <c r="G58393" s="74"/>
      <c r="H58393" s="74"/>
      <c r="I58393" s="74"/>
    </row>
    <row r="58394" spans="5:9" ht="12.75">
      <c r="E58394" s="74"/>
      <c r="F58394" s="74"/>
      <c r="G58394" s="74"/>
      <c r="H58394" s="74"/>
      <c r="I58394" s="74"/>
    </row>
    <row r="58395" spans="5:9" ht="12.75">
      <c r="E58395" s="74"/>
      <c r="F58395" s="74"/>
      <c r="G58395" s="74"/>
      <c r="H58395" s="74"/>
      <c r="I58395" s="74"/>
    </row>
    <row r="58396" spans="5:9" ht="12.75">
      <c r="E58396" s="74"/>
      <c r="F58396" s="74"/>
      <c r="G58396" s="74"/>
      <c r="H58396" s="74"/>
      <c r="I58396" s="74"/>
    </row>
    <row r="58397" spans="5:9" ht="12.75">
      <c r="E58397" s="74"/>
      <c r="F58397" s="74"/>
      <c r="G58397" s="74"/>
      <c r="H58397" s="74"/>
      <c r="I58397" s="74"/>
    </row>
    <row r="58398" spans="5:9" ht="12.75">
      <c r="E58398" s="74"/>
      <c r="F58398" s="74"/>
      <c r="G58398" s="74"/>
      <c r="H58398" s="74"/>
      <c r="I58398" s="74"/>
    </row>
    <row r="58399" spans="5:9" ht="12.75">
      <c r="E58399" s="74"/>
      <c r="F58399" s="74"/>
      <c r="G58399" s="74"/>
      <c r="H58399" s="74"/>
      <c r="I58399" s="74"/>
    </row>
    <row r="58400" spans="5:9" ht="12.75">
      <c r="E58400" s="74"/>
      <c r="F58400" s="74"/>
      <c r="G58400" s="74"/>
      <c r="H58400" s="74"/>
      <c r="I58400" s="74"/>
    </row>
    <row r="58401" spans="5:9" ht="12.75">
      <c r="E58401" s="74"/>
      <c r="F58401" s="74"/>
      <c r="G58401" s="74"/>
      <c r="H58401" s="74"/>
      <c r="I58401" s="74"/>
    </row>
    <row r="58402" spans="5:9" ht="12.75">
      <c r="E58402" s="74"/>
      <c r="F58402" s="74"/>
      <c r="G58402" s="74"/>
      <c r="H58402" s="74"/>
      <c r="I58402" s="74"/>
    </row>
    <row r="58403" spans="5:9" ht="12.75">
      <c r="E58403" s="74"/>
      <c r="F58403" s="74"/>
      <c r="G58403" s="74"/>
      <c r="H58403" s="74"/>
      <c r="I58403" s="74"/>
    </row>
    <row r="58404" spans="5:9" ht="12.75">
      <c r="E58404" s="74"/>
      <c r="F58404" s="74"/>
      <c r="G58404" s="74"/>
      <c r="H58404" s="74"/>
      <c r="I58404" s="74"/>
    </row>
    <row r="58405" spans="5:9" ht="12.75">
      <c r="E58405" s="74"/>
      <c r="F58405" s="74"/>
      <c r="G58405" s="74"/>
      <c r="H58405" s="74"/>
      <c r="I58405" s="74"/>
    </row>
    <row r="58406" spans="5:9" ht="12.75">
      <c r="E58406" s="74"/>
      <c r="F58406" s="74"/>
      <c r="G58406" s="74"/>
      <c r="H58406" s="74"/>
      <c r="I58406" s="74"/>
    </row>
    <row r="58407" spans="5:9" ht="12.75">
      <c r="E58407" s="74"/>
      <c r="F58407" s="74"/>
      <c r="G58407" s="74"/>
      <c r="H58407" s="74"/>
      <c r="I58407" s="74"/>
    </row>
    <row r="58408" spans="5:9" ht="12.75">
      <c r="E58408" s="74"/>
      <c r="F58408" s="74"/>
      <c r="G58408" s="74"/>
      <c r="H58408" s="74"/>
      <c r="I58408" s="74"/>
    </row>
    <row r="58409" spans="5:9" ht="12.75">
      <c r="E58409" s="74"/>
      <c r="F58409" s="74"/>
      <c r="G58409" s="74"/>
      <c r="H58409" s="74"/>
      <c r="I58409" s="74"/>
    </row>
    <row r="58410" spans="5:9" ht="12.75">
      <c r="E58410" s="74"/>
      <c r="F58410" s="74"/>
      <c r="G58410" s="74"/>
      <c r="H58410" s="74"/>
      <c r="I58410" s="74"/>
    </row>
    <row r="58411" spans="5:9" ht="12.75">
      <c r="E58411" s="74"/>
      <c r="F58411" s="74"/>
      <c r="G58411" s="74"/>
      <c r="H58411" s="74"/>
      <c r="I58411" s="74"/>
    </row>
    <row r="58412" spans="5:9" ht="12.75">
      <c r="E58412" s="74"/>
      <c r="F58412" s="74"/>
      <c r="G58412" s="74"/>
      <c r="H58412" s="74"/>
      <c r="I58412" s="74"/>
    </row>
    <row r="58413" spans="5:9" ht="12.75">
      <c r="E58413" s="74"/>
      <c r="F58413" s="74"/>
      <c r="G58413" s="74"/>
      <c r="H58413" s="74"/>
      <c r="I58413" s="74"/>
    </row>
    <row r="58414" spans="5:9" ht="12.75">
      <c r="E58414" s="74"/>
      <c r="F58414" s="74"/>
      <c r="G58414" s="74"/>
      <c r="H58414" s="74"/>
      <c r="I58414" s="74"/>
    </row>
    <row r="58415" spans="5:9" ht="12.75">
      <c r="E58415" s="74"/>
      <c r="F58415" s="74"/>
      <c r="G58415" s="74"/>
      <c r="H58415" s="74"/>
      <c r="I58415" s="74"/>
    </row>
    <row r="58416" spans="5:9" ht="12.75">
      <c r="E58416" s="74"/>
      <c r="F58416" s="74"/>
      <c r="G58416" s="74"/>
      <c r="H58416" s="74"/>
      <c r="I58416" s="74"/>
    </row>
    <row r="58417" spans="5:9" ht="12.75">
      <c r="E58417" s="74"/>
      <c r="F58417" s="74"/>
      <c r="G58417" s="74"/>
      <c r="H58417" s="74"/>
      <c r="I58417" s="74"/>
    </row>
    <row r="58418" spans="5:9" ht="12.75">
      <c r="E58418" s="74"/>
      <c r="F58418" s="74"/>
      <c r="G58418" s="74"/>
      <c r="H58418" s="74"/>
      <c r="I58418" s="74"/>
    </row>
    <row r="58419" spans="5:9" ht="12.75">
      <c r="E58419" s="74"/>
      <c r="F58419" s="74"/>
      <c r="G58419" s="74"/>
      <c r="H58419" s="74"/>
      <c r="I58419" s="74"/>
    </row>
    <row r="58420" spans="5:9" ht="12.75">
      <c r="E58420" s="74"/>
      <c r="F58420" s="74"/>
      <c r="G58420" s="74"/>
      <c r="H58420" s="74"/>
      <c r="I58420" s="74"/>
    </row>
    <row r="58421" spans="5:9" ht="12.75">
      <c r="E58421" s="74"/>
      <c r="F58421" s="74"/>
      <c r="G58421" s="74"/>
      <c r="H58421" s="74"/>
      <c r="I58421" s="74"/>
    </row>
    <row r="58422" spans="5:9" ht="12.75">
      <c r="E58422" s="74"/>
      <c r="F58422" s="74"/>
      <c r="G58422" s="74"/>
      <c r="H58422" s="74"/>
      <c r="I58422" s="74"/>
    </row>
    <row r="58423" spans="5:9" ht="12.75">
      <c r="E58423" s="74"/>
      <c r="F58423" s="74"/>
      <c r="G58423" s="74"/>
      <c r="H58423" s="74"/>
      <c r="I58423" s="74"/>
    </row>
    <row r="58424" spans="5:9" ht="12.75">
      <c r="E58424" s="74"/>
      <c r="F58424" s="74"/>
      <c r="G58424" s="74"/>
      <c r="H58424" s="74"/>
      <c r="I58424" s="74"/>
    </row>
    <row r="58425" spans="5:9" ht="12.75">
      <c r="E58425" s="74"/>
      <c r="F58425" s="74"/>
      <c r="G58425" s="74"/>
      <c r="H58425" s="74"/>
      <c r="I58425" s="74"/>
    </row>
    <row r="58426" spans="5:9" ht="12.75">
      <c r="E58426" s="74"/>
      <c r="F58426" s="74"/>
      <c r="G58426" s="74"/>
      <c r="H58426" s="74"/>
      <c r="I58426" s="74"/>
    </row>
    <row r="58427" spans="5:9" ht="12.75">
      <c r="E58427" s="74"/>
      <c r="F58427" s="74"/>
      <c r="G58427" s="74"/>
      <c r="H58427" s="74"/>
      <c r="I58427" s="74"/>
    </row>
    <row r="58428" spans="5:9" ht="12.75">
      <c r="E58428" s="74"/>
      <c r="F58428" s="74"/>
      <c r="G58428" s="74"/>
      <c r="H58428" s="74"/>
      <c r="I58428" s="74"/>
    </row>
    <row r="58429" spans="5:9" ht="12.75">
      <c r="E58429" s="74"/>
      <c r="F58429" s="74"/>
      <c r="G58429" s="74"/>
      <c r="H58429" s="74"/>
      <c r="I58429" s="74"/>
    </row>
    <row r="58430" spans="5:9" ht="12.75">
      <c r="E58430" s="74"/>
      <c r="F58430" s="74"/>
      <c r="G58430" s="74"/>
      <c r="H58430" s="74"/>
      <c r="I58430" s="74"/>
    </row>
    <row r="58431" spans="5:9" ht="12.75">
      <c r="E58431" s="74"/>
      <c r="F58431" s="74"/>
      <c r="G58431" s="74"/>
      <c r="H58431" s="74"/>
      <c r="I58431" s="74"/>
    </row>
    <row r="58432" spans="5:9" ht="12.75">
      <c r="E58432" s="74"/>
      <c r="F58432" s="74"/>
      <c r="G58432" s="74"/>
      <c r="H58432" s="74"/>
      <c r="I58432" s="74"/>
    </row>
    <row r="58433" spans="5:9" ht="12.75">
      <c r="E58433" s="74"/>
      <c r="F58433" s="74"/>
      <c r="G58433" s="74"/>
      <c r="H58433" s="74"/>
      <c r="I58433" s="74"/>
    </row>
    <row r="58434" spans="5:9" ht="12.75">
      <c r="E58434" s="74"/>
      <c r="F58434" s="74"/>
      <c r="G58434" s="74"/>
      <c r="H58434" s="74"/>
      <c r="I58434" s="74"/>
    </row>
    <row r="58435" spans="5:9" ht="12.75">
      <c r="E58435" s="74"/>
      <c r="F58435" s="74"/>
      <c r="G58435" s="74"/>
      <c r="H58435" s="74"/>
      <c r="I58435" s="74"/>
    </row>
    <row r="58436" spans="5:9" ht="12.75">
      <c r="E58436" s="74"/>
      <c r="F58436" s="74"/>
      <c r="G58436" s="74"/>
      <c r="H58436" s="74"/>
      <c r="I58436" s="74"/>
    </row>
    <row r="58437" spans="5:9" ht="12.75">
      <c r="E58437" s="74"/>
      <c r="F58437" s="74"/>
      <c r="G58437" s="74"/>
      <c r="H58437" s="74"/>
      <c r="I58437" s="74"/>
    </row>
    <row r="58438" spans="5:9" ht="12.75">
      <c r="E58438" s="74"/>
      <c r="F58438" s="74"/>
      <c r="G58438" s="74"/>
      <c r="H58438" s="74"/>
      <c r="I58438" s="74"/>
    </row>
    <row r="58439" spans="5:9" ht="12.75">
      <c r="E58439" s="74"/>
      <c r="F58439" s="74"/>
      <c r="G58439" s="74"/>
      <c r="H58439" s="74"/>
      <c r="I58439" s="74"/>
    </row>
    <row r="58440" spans="5:9" ht="12.75">
      <c r="E58440" s="74"/>
      <c r="F58440" s="74"/>
      <c r="G58440" s="74"/>
      <c r="H58440" s="74"/>
      <c r="I58440" s="74"/>
    </row>
    <row r="58441" spans="5:9" ht="12.75">
      <c r="E58441" s="74"/>
      <c r="F58441" s="74"/>
      <c r="G58441" s="74"/>
      <c r="H58441" s="74"/>
      <c r="I58441" s="74"/>
    </row>
    <row r="58442" spans="5:9" ht="12.75">
      <c r="E58442" s="74"/>
      <c r="F58442" s="74"/>
      <c r="G58442" s="74"/>
      <c r="H58442" s="74"/>
      <c r="I58442" s="74"/>
    </row>
    <row r="58443" spans="5:9" ht="12.75">
      <c r="E58443" s="74"/>
      <c r="F58443" s="74"/>
      <c r="G58443" s="74"/>
      <c r="H58443" s="74"/>
      <c r="I58443" s="74"/>
    </row>
    <row r="58444" spans="5:9" ht="12.75">
      <c r="E58444" s="74"/>
      <c r="F58444" s="74"/>
      <c r="G58444" s="74"/>
      <c r="H58444" s="74"/>
      <c r="I58444" s="74"/>
    </row>
    <row r="58445" spans="5:9" ht="12.75">
      <c r="E58445" s="74"/>
      <c r="F58445" s="74"/>
      <c r="G58445" s="74"/>
      <c r="H58445" s="74"/>
      <c r="I58445" s="74"/>
    </row>
    <row r="58446" spans="5:9" ht="12.75">
      <c r="E58446" s="74"/>
      <c r="F58446" s="74"/>
      <c r="G58446" s="74"/>
      <c r="H58446" s="74"/>
      <c r="I58446" s="74"/>
    </row>
    <row r="58447" spans="5:9" ht="12.75">
      <c r="E58447" s="74"/>
      <c r="F58447" s="74"/>
      <c r="G58447" s="74"/>
      <c r="H58447" s="74"/>
      <c r="I58447" s="74"/>
    </row>
    <row r="58448" spans="5:9" ht="12.75">
      <c r="E58448" s="74"/>
      <c r="F58448" s="74"/>
      <c r="G58448" s="74"/>
      <c r="H58448" s="74"/>
      <c r="I58448" s="74"/>
    </row>
    <row r="58449" spans="5:9" ht="12.75">
      <c r="E58449" s="74"/>
      <c r="F58449" s="74"/>
      <c r="G58449" s="74"/>
      <c r="H58449" s="74"/>
      <c r="I58449" s="74"/>
    </row>
    <row r="58450" spans="5:9" ht="12.75">
      <c r="E58450" s="74"/>
      <c r="F58450" s="74"/>
      <c r="G58450" s="74"/>
      <c r="H58450" s="74"/>
      <c r="I58450" s="74"/>
    </row>
    <row r="58451" spans="5:9" ht="12.75">
      <c r="E58451" s="74"/>
      <c r="F58451" s="74"/>
      <c r="G58451" s="74"/>
      <c r="H58451" s="74"/>
      <c r="I58451" s="74"/>
    </row>
    <row r="58452" spans="5:9" ht="12.75">
      <c r="E58452" s="74"/>
      <c r="F58452" s="74"/>
      <c r="G58452" s="74"/>
      <c r="H58452" s="74"/>
      <c r="I58452" s="74"/>
    </row>
    <row r="58453" spans="5:9" ht="12.75">
      <c r="E58453" s="74"/>
      <c r="F58453" s="74"/>
      <c r="G58453" s="74"/>
      <c r="H58453" s="74"/>
      <c r="I58453" s="74"/>
    </row>
    <row r="58454" spans="5:9" ht="12.75">
      <c r="E58454" s="74"/>
      <c r="F58454" s="74"/>
      <c r="G58454" s="74"/>
      <c r="H58454" s="74"/>
      <c r="I58454" s="74"/>
    </row>
    <row r="58455" spans="5:9" ht="12.75">
      <c r="E58455" s="74"/>
      <c r="F58455" s="74"/>
      <c r="G58455" s="74"/>
      <c r="H58455" s="74"/>
      <c r="I58455" s="74"/>
    </row>
    <row r="58456" spans="5:9" ht="12.75">
      <c r="E58456" s="74"/>
      <c r="F58456" s="74"/>
      <c r="G58456" s="74"/>
      <c r="H58456" s="74"/>
      <c r="I58456" s="74"/>
    </row>
    <row r="58457" spans="5:9" ht="12.75">
      <c r="E58457" s="74"/>
      <c r="F58457" s="74"/>
      <c r="G58457" s="74"/>
      <c r="H58457" s="74"/>
      <c r="I58457" s="74"/>
    </row>
    <row r="58458" spans="5:9" ht="12.75">
      <c r="E58458" s="74"/>
      <c r="F58458" s="74"/>
      <c r="G58458" s="74"/>
      <c r="H58458" s="74"/>
      <c r="I58458" s="74"/>
    </row>
    <row r="58459" spans="5:9" ht="12.75">
      <c r="E58459" s="74"/>
      <c r="F58459" s="74"/>
      <c r="G58459" s="74"/>
      <c r="H58459" s="74"/>
      <c r="I58459" s="74"/>
    </row>
    <row r="58460" spans="5:9" ht="12.75">
      <c r="E58460" s="74"/>
      <c r="F58460" s="74"/>
      <c r="G58460" s="74"/>
      <c r="H58460" s="74"/>
      <c r="I58460" s="74"/>
    </row>
    <row r="58461" spans="5:9" ht="12.75">
      <c r="E58461" s="74"/>
      <c r="F58461" s="74"/>
      <c r="G58461" s="74"/>
      <c r="H58461" s="74"/>
      <c r="I58461" s="74"/>
    </row>
    <row r="58462" spans="5:9" ht="12.75">
      <c r="E58462" s="74"/>
      <c r="F58462" s="74"/>
      <c r="G58462" s="74"/>
      <c r="H58462" s="74"/>
      <c r="I58462" s="74"/>
    </row>
    <row r="58463" spans="5:9" ht="12.75">
      <c r="E58463" s="74"/>
      <c r="F58463" s="74"/>
      <c r="G58463" s="74"/>
      <c r="H58463" s="74"/>
      <c r="I58463" s="74"/>
    </row>
    <row r="58464" spans="5:9" ht="12.75">
      <c r="E58464" s="74"/>
      <c r="F58464" s="74"/>
      <c r="G58464" s="74"/>
      <c r="H58464" s="74"/>
      <c r="I58464" s="74"/>
    </row>
    <row r="58465" spans="5:9" ht="12.75">
      <c r="E58465" s="74"/>
      <c r="F58465" s="74"/>
      <c r="G58465" s="74"/>
      <c r="H58465" s="74"/>
      <c r="I58465" s="74"/>
    </row>
    <row r="58466" spans="5:9" ht="12.75">
      <c r="E58466" s="74"/>
      <c r="F58466" s="74"/>
      <c r="G58466" s="74"/>
      <c r="H58466" s="74"/>
      <c r="I58466" s="74"/>
    </row>
    <row r="58467" spans="5:9" ht="12.75">
      <c r="E58467" s="74"/>
      <c r="F58467" s="74"/>
      <c r="G58467" s="74"/>
      <c r="H58467" s="74"/>
      <c r="I58467" s="74"/>
    </row>
    <row r="58468" spans="5:9" ht="12.75">
      <c r="E58468" s="74"/>
      <c r="F58468" s="74"/>
      <c r="G58468" s="74"/>
      <c r="H58468" s="74"/>
      <c r="I58468" s="74"/>
    </row>
    <row r="58469" spans="5:9" ht="12.75">
      <c r="E58469" s="74"/>
      <c r="F58469" s="74"/>
      <c r="G58469" s="74"/>
      <c r="H58469" s="74"/>
      <c r="I58469" s="74"/>
    </row>
    <row r="58470" spans="5:9" ht="12.75">
      <c r="E58470" s="74"/>
      <c r="F58470" s="74"/>
      <c r="G58470" s="74"/>
      <c r="H58470" s="74"/>
      <c r="I58470" s="74"/>
    </row>
    <row r="58471" spans="5:9" ht="12.75">
      <c r="E58471" s="74"/>
      <c r="F58471" s="74"/>
      <c r="G58471" s="74"/>
      <c r="H58471" s="74"/>
      <c r="I58471" s="74"/>
    </row>
    <row r="58472" spans="5:9" ht="12.75">
      <c r="E58472" s="74"/>
      <c r="F58472" s="74"/>
      <c r="G58472" s="74"/>
      <c r="H58472" s="74"/>
      <c r="I58472" s="74"/>
    </row>
    <row r="58473" spans="5:9" ht="12.75">
      <c r="E58473" s="74"/>
      <c r="F58473" s="74"/>
      <c r="G58473" s="74"/>
      <c r="H58473" s="74"/>
      <c r="I58473" s="74"/>
    </row>
    <row r="58474" spans="5:9" ht="12.75">
      <c r="E58474" s="74"/>
      <c r="F58474" s="74"/>
      <c r="G58474" s="74"/>
      <c r="H58474" s="74"/>
      <c r="I58474" s="74"/>
    </row>
    <row r="58475" spans="5:9" ht="12.75">
      <c r="E58475" s="74"/>
      <c r="F58475" s="74"/>
      <c r="G58475" s="74"/>
      <c r="H58475" s="74"/>
      <c r="I58475" s="74"/>
    </row>
    <row r="58476" spans="5:9" ht="12.75">
      <c r="E58476" s="74"/>
      <c r="F58476" s="74"/>
      <c r="G58476" s="74"/>
      <c r="H58476" s="74"/>
      <c r="I58476" s="74"/>
    </row>
    <row r="58477" spans="5:9" ht="12.75">
      <c r="E58477" s="74"/>
      <c r="F58477" s="74"/>
      <c r="G58477" s="74"/>
      <c r="H58477" s="74"/>
      <c r="I58477" s="74"/>
    </row>
    <row r="58478" spans="5:9" ht="12.75">
      <c r="E58478" s="74"/>
      <c r="F58478" s="74"/>
      <c r="G58478" s="74"/>
      <c r="H58478" s="74"/>
      <c r="I58478" s="74"/>
    </row>
    <row r="58479" spans="5:9" ht="12.75">
      <c r="E58479" s="74"/>
      <c r="F58479" s="74"/>
      <c r="G58479" s="74"/>
      <c r="H58479" s="74"/>
      <c r="I58479" s="74"/>
    </row>
    <row r="58480" spans="5:9" ht="12.75">
      <c r="E58480" s="74"/>
      <c r="F58480" s="74"/>
      <c r="G58480" s="74"/>
      <c r="H58480" s="74"/>
      <c r="I58480" s="74"/>
    </row>
    <row r="58481" spans="5:9" ht="12.75">
      <c r="E58481" s="74"/>
      <c r="F58481" s="74"/>
      <c r="G58481" s="74"/>
      <c r="H58481" s="74"/>
      <c r="I58481" s="74"/>
    </row>
    <row r="58482" spans="5:9" ht="12.75">
      <c r="E58482" s="74"/>
      <c r="F58482" s="74"/>
      <c r="G58482" s="74"/>
      <c r="H58482" s="74"/>
      <c r="I58482" s="74"/>
    </row>
    <row r="58483" spans="5:9" ht="12.75">
      <c r="E58483" s="74"/>
      <c r="F58483" s="74"/>
      <c r="G58483" s="74"/>
      <c r="H58483" s="74"/>
      <c r="I58483" s="74"/>
    </row>
    <row r="58484" spans="5:9" ht="12.75">
      <c r="E58484" s="74"/>
      <c r="F58484" s="74"/>
      <c r="G58484" s="74"/>
      <c r="H58484" s="74"/>
      <c r="I58484" s="74"/>
    </row>
    <row r="58485" spans="5:9" ht="12.75">
      <c r="E58485" s="74"/>
      <c r="F58485" s="74"/>
      <c r="G58485" s="74"/>
      <c r="H58485" s="74"/>
      <c r="I58485" s="74"/>
    </row>
    <row r="58486" spans="5:9" ht="12.75">
      <c r="E58486" s="74"/>
      <c r="F58486" s="74"/>
      <c r="G58486" s="74"/>
      <c r="H58486" s="74"/>
      <c r="I58486" s="74"/>
    </row>
    <row r="58487" spans="5:9" ht="12.75">
      <c r="E58487" s="74"/>
      <c r="F58487" s="74"/>
      <c r="G58487" s="74"/>
      <c r="H58487" s="74"/>
      <c r="I58487" s="74"/>
    </row>
    <row r="58488" spans="5:9" ht="12.75">
      <c r="E58488" s="74"/>
      <c r="F58488" s="74"/>
      <c r="G58488" s="74"/>
      <c r="H58488" s="74"/>
      <c r="I58488" s="74"/>
    </row>
    <row r="58489" spans="5:9" ht="12.75">
      <c r="E58489" s="74"/>
      <c r="F58489" s="74"/>
      <c r="G58489" s="74"/>
      <c r="H58489" s="74"/>
      <c r="I58489" s="74"/>
    </row>
    <row r="58490" spans="5:9" ht="12.75">
      <c r="E58490" s="74"/>
      <c r="F58490" s="74"/>
      <c r="G58490" s="74"/>
      <c r="H58490" s="74"/>
      <c r="I58490" s="74"/>
    </row>
    <row r="58491" spans="5:9" ht="12.75">
      <c r="E58491" s="74"/>
      <c r="F58491" s="74"/>
      <c r="G58491" s="74"/>
      <c r="H58491" s="74"/>
      <c r="I58491" s="74"/>
    </row>
    <row r="58492" spans="5:9" ht="12.75">
      <c r="E58492" s="74"/>
      <c r="F58492" s="74"/>
      <c r="G58492" s="74"/>
      <c r="H58492" s="74"/>
      <c r="I58492" s="74"/>
    </row>
    <row r="58493" spans="5:9" ht="12.75">
      <c r="E58493" s="74"/>
      <c r="F58493" s="74"/>
      <c r="G58493" s="74"/>
      <c r="H58493" s="74"/>
      <c r="I58493" s="74"/>
    </row>
    <row r="58494" spans="5:9" ht="12.75">
      <c r="E58494" s="74"/>
      <c r="F58494" s="74"/>
      <c r="G58494" s="74"/>
      <c r="H58494" s="74"/>
      <c r="I58494" s="74"/>
    </row>
    <row r="58495" spans="5:9" ht="12.75">
      <c r="E58495" s="74"/>
      <c r="F58495" s="74"/>
      <c r="G58495" s="74"/>
      <c r="H58495" s="74"/>
      <c r="I58495" s="74"/>
    </row>
    <row r="58496" spans="5:9" ht="12.75">
      <c r="E58496" s="74"/>
      <c r="F58496" s="74"/>
      <c r="G58496" s="74"/>
      <c r="H58496" s="74"/>
      <c r="I58496" s="74"/>
    </row>
    <row r="58497" spans="5:9" ht="12.75">
      <c r="E58497" s="74"/>
      <c r="F58497" s="74"/>
      <c r="G58497" s="74"/>
      <c r="H58497" s="74"/>
      <c r="I58497" s="74"/>
    </row>
    <row r="58498" spans="5:9" ht="12.75">
      <c r="E58498" s="74"/>
      <c r="F58498" s="74"/>
      <c r="G58498" s="74"/>
      <c r="H58498" s="74"/>
      <c r="I58498" s="74"/>
    </row>
    <row r="58499" spans="5:9" ht="12.75">
      <c r="E58499" s="74"/>
      <c r="F58499" s="74"/>
      <c r="G58499" s="74"/>
      <c r="H58499" s="74"/>
      <c r="I58499" s="74"/>
    </row>
    <row r="58500" spans="5:9" ht="12.75">
      <c r="E58500" s="74"/>
      <c r="F58500" s="74"/>
      <c r="G58500" s="74"/>
      <c r="H58500" s="74"/>
      <c r="I58500" s="74"/>
    </row>
    <row r="58501" spans="5:9" ht="12.75">
      <c r="E58501" s="74"/>
      <c r="F58501" s="74"/>
      <c r="G58501" s="74"/>
      <c r="H58501" s="74"/>
      <c r="I58501" s="74"/>
    </row>
    <row r="58502" spans="5:9" ht="12.75">
      <c r="E58502" s="74"/>
      <c r="F58502" s="74"/>
      <c r="G58502" s="74"/>
      <c r="H58502" s="74"/>
      <c r="I58502" s="74"/>
    </row>
    <row r="58503" spans="5:9" ht="12.75">
      <c r="E58503" s="74"/>
      <c r="F58503" s="74"/>
      <c r="G58503" s="74"/>
      <c r="H58503" s="74"/>
      <c r="I58503" s="74"/>
    </row>
    <row r="58504" spans="5:9" ht="12.75">
      <c r="E58504" s="74"/>
      <c r="F58504" s="74"/>
      <c r="G58504" s="74"/>
      <c r="H58504" s="74"/>
      <c r="I58504" s="74"/>
    </row>
    <row r="58505" spans="5:9" ht="12.75">
      <c r="E58505" s="74"/>
      <c r="F58505" s="74"/>
      <c r="G58505" s="74"/>
      <c r="H58505" s="74"/>
      <c r="I58505" s="74"/>
    </row>
    <row r="58506" spans="5:9" ht="12.75">
      <c r="E58506" s="74"/>
      <c r="F58506" s="74"/>
      <c r="G58506" s="74"/>
      <c r="H58506" s="74"/>
      <c r="I58506" s="74"/>
    </row>
    <row r="58507" spans="5:9" ht="12.75">
      <c r="E58507" s="74"/>
      <c r="F58507" s="74"/>
      <c r="G58507" s="74"/>
      <c r="H58507" s="74"/>
      <c r="I58507" s="74"/>
    </row>
    <row r="58508" spans="5:9" ht="12.75">
      <c r="E58508" s="74"/>
      <c r="F58508" s="74"/>
      <c r="G58508" s="74"/>
      <c r="H58508" s="74"/>
      <c r="I58508" s="74"/>
    </row>
    <row r="58509" spans="5:9" ht="12.75">
      <c r="E58509" s="74"/>
      <c r="F58509" s="74"/>
      <c r="G58509" s="74"/>
      <c r="H58509" s="74"/>
      <c r="I58509" s="74"/>
    </row>
    <row r="58510" spans="5:9" ht="12.75">
      <c r="E58510" s="74"/>
      <c r="F58510" s="74"/>
      <c r="G58510" s="74"/>
      <c r="H58510" s="74"/>
      <c r="I58510" s="74"/>
    </row>
    <row r="58511" spans="5:9" ht="12.75">
      <c r="E58511" s="74"/>
      <c r="F58511" s="74"/>
      <c r="G58511" s="74"/>
      <c r="H58511" s="74"/>
      <c r="I58511" s="74"/>
    </row>
    <row r="58512" spans="5:9" ht="12.75">
      <c r="E58512" s="74"/>
      <c r="F58512" s="74"/>
      <c r="G58512" s="74"/>
      <c r="H58512" s="74"/>
      <c r="I58512" s="74"/>
    </row>
    <row r="58513" spans="5:9" ht="12.75">
      <c r="E58513" s="74"/>
      <c r="F58513" s="74"/>
      <c r="G58513" s="74"/>
      <c r="H58513" s="74"/>
      <c r="I58513" s="74"/>
    </row>
    <row r="58514" spans="5:9" ht="12.75">
      <c r="E58514" s="74"/>
      <c r="F58514" s="74"/>
      <c r="G58514" s="74"/>
      <c r="H58514" s="74"/>
      <c r="I58514" s="74"/>
    </row>
    <row r="58515" spans="5:9" ht="12.75">
      <c r="E58515" s="74"/>
      <c r="F58515" s="74"/>
      <c r="G58515" s="74"/>
      <c r="H58515" s="74"/>
      <c r="I58515" s="74"/>
    </row>
    <row r="58516" spans="5:9" ht="12.75">
      <c r="E58516" s="74"/>
      <c r="F58516" s="74"/>
      <c r="G58516" s="74"/>
      <c r="H58516" s="74"/>
      <c r="I58516" s="74"/>
    </row>
    <row r="58517" spans="5:9" ht="12.75">
      <c r="E58517" s="74"/>
      <c r="F58517" s="74"/>
      <c r="G58517" s="74"/>
      <c r="H58517" s="74"/>
      <c r="I58517" s="74"/>
    </row>
    <row r="58518" spans="5:9" ht="12.75">
      <c r="E58518" s="74"/>
      <c r="F58518" s="74"/>
      <c r="G58518" s="74"/>
      <c r="H58518" s="74"/>
      <c r="I58518" s="74"/>
    </row>
    <row r="58519" spans="5:9" ht="12.75">
      <c r="E58519" s="74"/>
      <c r="F58519" s="74"/>
      <c r="G58519" s="74"/>
      <c r="H58519" s="74"/>
      <c r="I58519" s="74"/>
    </row>
    <row r="58520" spans="5:9" ht="12.75">
      <c r="E58520" s="74"/>
      <c r="F58520" s="74"/>
      <c r="G58520" s="74"/>
      <c r="H58520" s="74"/>
      <c r="I58520" s="74"/>
    </row>
    <row r="58521" spans="5:9" ht="12.75">
      <c r="E58521" s="74"/>
      <c r="F58521" s="74"/>
      <c r="G58521" s="74"/>
      <c r="H58521" s="74"/>
      <c r="I58521" s="74"/>
    </row>
    <row r="58522" spans="5:9" ht="12.75">
      <c r="E58522" s="74"/>
      <c r="F58522" s="74"/>
      <c r="G58522" s="74"/>
      <c r="H58522" s="74"/>
      <c r="I58522" s="74"/>
    </row>
    <row r="58523" spans="5:9" ht="12.75">
      <c r="E58523" s="74"/>
      <c r="F58523" s="74"/>
      <c r="G58523" s="74"/>
      <c r="H58523" s="74"/>
      <c r="I58523" s="74"/>
    </row>
    <row r="58524" spans="5:9" ht="12.75">
      <c r="E58524" s="74"/>
      <c r="F58524" s="74"/>
      <c r="G58524" s="74"/>
      <c r="H58524" s="74"/>
      <c r="I58524" s="74"/>
    </row>
    <row r="58525" spans="5:9" ht="12.75">
      <c r="E58525" s="74"/>
      <c r="F58525" s="74"/>
      <c r="G58525" s="74"/>
      <c r="H58525" s="74"/>
      <c r="I58525" s="74"/>
    </row>
    <row r="58526" spans="5:9" ht="12.75">
      <c r="E58526" s="74"/>
      <c r="F58526" s="74"/>
      <c r="G58526" s="74"/>
      <c r="H58526" s="74"/>
      <c r="I58526" s="74"/>
    </row>
    <row r="58527" spans="5:9" ht="12.75">
      <c r="E58527" s="74"/>
      <c r="F58527" s="74"/>
      <c r="G58527" s="74"/>
      <c r="H58527" s="74"/>
      <c r="I58527" s="74"/>
    </row>
    <row r="58528" spans="5:9" ht="12.75">
      <c r="E58528" s="74"/>
      <c r="F58528" s="74"/>
      <c r="G58528" s="74"/>
      <c r="H58528" s="74"/>
      <c r="I58528" s="74"/>
    </row>
    <row r="58529" spans="5:9" ht="12.75">
      <c r="E58529" s="74"/>
      <c r="F58529" s="74"/>
      <c r="G58529" s="74"/>
      <c r="H58529" s="74"/>
      <c r="I58529" s="74"/>
    </row>
    <row r="58530" spans="5:9" ht="12.75">
      <c r="E58530" s="74"/>
      <c r="F58530" s="74"/>
      <c r="G58530" s="74"/>
      <c r="H58530" s="74"/>
      <c r="I58530" s="74"/>
    </row>
    <row r="58531" spans="5:9" ht="12.75">
      <c r="E58531" s="74"/>
      <c r="F58531" s="74"/>
      <c r="G58531" s="74"/>
      <c r="H58531" s="74"/>
      <c r="I58531" s="74"/>
    </row>
    <row r="58532" spans="5:9" ht="12.75">
      <c r="E58532" s="74"/>
      <c r="F58532" s="74"/>
      <c r="G58532" s="74"/>
      <c r="H58532" s="74"/>
      <c r="I58532" s="74"/>
    </row>
    <row r="58533" spans="5:9" ht="12.75">
      <c r="E58533" s="74"/>
      <c r="F58533" s="74"/>
      <c r="G58533" s="74"/>
      <c r="H58533" s="74"/>
      <c r="I58533" s="74"/>
    </row>
    <row r="58534" spans="5:9" ht="12.75">
      <c r="E58534" s="74"/>
      <c r="F58534" s="74"/>
      <c r="G58534" s="74"/>
      <c r="H58534" s="74"/>
      <c r="I58534" s="74"/>
    </row>
    <row r="58535" spans="5:9" ht="12.75">
      <c r="E58535" s="74"/>
      <c r="F58535" s="74"/>
      <c r="G58535" s="74"/>
      <c r="H58535" s="74"/>
      <c r="I58535" s="74"/>
    </row>
    <row r="58536" spans="5:9" ht="12.75">
      <c r="E58536" s="74"/>
      <c r="F58536" s="74"/>
      <c r="G58536" s="74"/>
      <c r="H58536" s="74"/>
      <c r="I58536" s="74"/>
    </row>
    <row r="58537" spans="5:9" ht="12.75">
      <c r="E58537" s="74"/>
      <c r="F58537" s="74"/>
      <c r="G58537" s="74"/>
      <c r="H58537" s="74"/>
      <c r="I58537" s="74"/>
    </row>
    <row r="58538" spans="5:9" ht="12.75">
      <c r="E58538" s="74"/>
      <c r="F58538" s="74"/>
      <c r="G58538" s="74"/>
      <c r="H58538" s="74"/>
      <c r="I58538" s="74"/>
    </row>
    <row r="58539" spans="5:9" ht="12.75">
      <c r="E58539" s="74"/>
      <c r="F58539" s="74"/>
      <c r="G58539" s="74"/>
      <c r="H58539" s="74"/>
      <c r="I58539" s="74"/>
    </row>
    <row r="58540" spans="5:9" ht="12.75">
      <c r="E58540" s="74"/>
      <c r="F58540" s="74"/>
      <c r="G58540" s="74"/>
      <c r="H58540" s="74"/>
      <c r="I58540" s="74"/>
    </row>
    <row r="58541" spans="5:9" ht="12.75">
      <c r="E58541" s="74"/>
      <c r="F58541" s="74"/>
      <c r="G58541" s="74"/>
      <c r="H58541" s="74"/>
      <c r="I58541" s="74"/>
    </row>
    <row r="58542" spans="5:9" ht="12.75">
      <c r="E58542" s="74"/>
      <c r="F58542" s="74"/>
      <c r="G58542" s="74"/>
      <c r="H58542" s="74"/>
      <c r="I58542" s="74"/>
    </row>
    <row r="58543" spans="5:9" ht="12.75">
      <c r="E58543" s="74"/>
      <c r="F58543" s="74"/>
      <c r="G58543" s="74"/>
      <c r="H58543" s="74"/>
      <c r="I58543" s="74"/>
    </row>
    <row r="58544" spans="5:9" ht="12.75">
      <c r="E58544" s="74"/>
      <c r="F58544" s="74"/>
      <c r="G58544" s="74"/>
      <c r="H58544" s="74"/>
      <c r="I58544" s="74"/>
    </row>
    <row r="58545" spans="5:9" ht="12.75">
      <c r="E58545" s="74"/>
      <c r="F58545" s="74"/>
      <c r="G58545" s="74"/>
      <c r="H58545" s="74"/>
      <c r="I58545" s="74"/>
    </row>
    <row r="58546" spans="5:9" ht="12.75">
      <c r="E58546" s="74"/>
      <c r="F58546" s="74"/>
      <c r="G58546" s="74"/>
      <c r="H58546" s="74"/>
      <c r="I58546" s="74"/>
    </row>
    <row r="58547" spans="5:9" ht="12.75">
      <c r="E58547" s="74"/>
      <c r="F58547" s="74"/>
      <c r="G58547" s="74"/>
      <c r="H58547" s="74"/>
      <c r="I58547" s="74"/>
    </row>
    <row r="58548" spans="5:9" ht="12.75">
      <c r="E58548" s="74"/>
      <c r="F58548" s="74"/>
      <c r="G58548" s="74"/>
      <c r="H58548" s="74"/>
      <c r="I58548" s="74"/>
    </row>
    <row r="58549" spans="5:9" ht="12.75">
      <c r="E58549" s="74"/>
      <c r="F58549" s="74"/>
      <c r="G58549" s="74"/>
      <c r="H58549" s="74"/>
      <c r="I58549" s="74"/>
    </row>
    <row r="58550" spans="5:9" ht="12.75">
      <c r="E58550" s="74"/>
      <c r="F58550" s="74"/>
      <c r="G58550" s="74"/>
      <c r="H58550" s="74"/>
      <c r="I58550" s="74"/>
    </row>
    <row r="58551" spans="5:9" ht="12.75">
      <c r="E58551" s="74"/>
      <c r="F58551" s="74"/>
      <c r="G58551" s="74"/>
      <c r="H58551" s="74"/>
      <c r="I58551" s="74"/>
    </row>
    <row r="58552" spans="5:9" ht="12.75">
      <c r="E58552" s="74"/>
      <c r="F58552" s="74"/>
      <c r="G58552" s="74"/>
      <c r="H58552" s="74"/>
      <c r="I58552" s="74"/>
    </row>
    <row r="58553" spans="5:9" ht="12.75">
      <c r="E58553" s="74"/>
      <c r="F58553" s="74"/>
      <c r="G58553" s="74"/>
      <c r="H58553" s="74"/>
      <c r="I58553" s="74"/>
    </row>
    <row r="58554" spans="5:9" ht="12.75">
      <c r="E58554" s="74"/>
      <c r="F58554" s="74"/>
      <c r="G58554" s="74"/>
      <c r="H58554" s="74"/>
      <c r="I58554" s="74"/>
    </row>
    <row r="58555" spans="5:9" ht="12.75">
      <c r="E58555" s="74"/>
      <c r="F58555" s="74"/>
      <c r="G58555" s="74"/>
      <c r="H58555" s="74"/>
      <c r="I58555" s="74"/>
    </row>
    <row r="58556" spans="5:9" ht="12.75">
      <c r="E58556" s="74"/>
      <c r="F58556" s="74"/>
      <c r="G58556" s="74"/>
      <c r="H58556" s="74"/>
      <c r="I58556" s="74"/>
    </row>
    <row r="58557" spans="5:9" ht="12.75">
      <c r="E58557" s="74"/>
      <c r="F58557" s="74"/>
      <c r="G58557" s="74"/>
      <c r="H58557" s="74"/>
      <c r="I58557" s="74"/>
    </row>
    <row r="58558" spans="5:9" ht="12.75">
      <c r="E58558" s="74"/>
      <c r="F58558" s="74"/>
      <c r="G58558" s="74"/>
      <c r="H58558" s="74"/>
      <c r="I58558" s="74"/>
    </row>
    <row r="58559" spans="5:9" ht="12.75">
      <c r="E58559" s="74"/>
      <c r="F58559" s="74"/>
      <c r="G58559" s="74"/>
      <c r="H58559" s="74"/>
      <c r="I58559" s="74"/>
    </row>
    <row r="58560" spans="5:9" ht="12.75">
      <c r="E58560" s="74"/>
      <c r="F58560" s="74"/>
      <c r="G58560" s="74"/>
      <c r="H58560" s="74"/>
      <c r="I58560" s="74"/>
    </row>
    <row r="58561" spans="5:9" ht="12.75">
      <c r="E58561" s="74"/>
      <c r="F58561" s="74"/>
      <c r="G58561" s="74"/>
      <c r="H58561" s="74"/>
      <c r="I58561" s="74"/>
    </row>
    <row r="58562" spans="5:9" ht="12.75">
      <c r="E58562" s="74"/>
      <c r="F58562" s="74"/>
      <c r="G58562" s="74"/>
      <c r="H58562" s="74"/>
      <c r="I58562" s="74"/>
    </row>
    <row r="58563" spans="5:9" ht="12.75">
      <c r="E58563" s="74"/>
      <c r="F58563" s="74"/>
      <c r="G58563" s="74"/>
      <c r="H58563" s="74"/>
      <c r="I58563" s="74"/>
    </row>
    <row r="58564" spans="5:9" ht="12.75">
      <c r="E58564" s="74"/>
      <c r="F58564" s="74"/>
      <c r="G58564" s="74"/>
      <c r="H58564" s="74"/>
      <c r="I58564" s="74"/>
    </row>
    <row r="58565" spans="5:9" ht="12.75">
      <c r="E58565" s="74"/>
      <c r="F58565" s="74"/>
      <c r="G58565" s="74"/>
      <c r="H58565" s="74"/>
      <c r="I58565" s="74"/>
    </row>
    <row r="58566" spans="5:9" ht="12.75">
      <c r="E58566" s="74"/>
      <c r="F58566" s="74"/>
      <c r="G58566" s="74"/>
      <c r="H58566" s="74"/>
      <c r="I58566" s="74"/>
    </row>
    <row r="58567" spans="5:9" ht="12.75">
      <c r="E58567" s="74"/>
      <c r="F58567" s="74"/>
      <c r="G58567" s="74"/>
      <c r="H58567" s="74"/>
      <c r="I58567" s="74"/>
    </row>
    <row r="58568" spans="5:9" ht="12.75">
      <c r="E58568" s="74"/>
      <c r="F58568" s="74"/>
      <c r="G58568" s="74"/>
      <c r="H58568" s="74"/>
      <c r="I58568" s="74"/>
    </row>
    <row r="58569" spans="5:9" ht="12.75">
      <c r="E58569" s="74"/>
      <c r="F58569" s="74"/>
      <c r="G58569" s="74"/>
      <c r="H58569" s="74"/>
      <c r="I58569" s="74"/>
    </row>
    <row r="58570" spans="5:9" ht="12.75">
      <c r="E58570" s="74"/>
      <c r="F58570" s="74"/>
      <c r="G58570" s="74"/>
      <c r="H58570" s="74"/>
      <c r="I58570" s="74"/>
    </row>
    <row r="58571" spans="5:9" ht="12.75">
      <c r="E58571" s="74"/>
      <c r="F58571" s="74"/>
      <c r="G58571" s="74"/>
      <c r="H58571" s="74"/>
      <c r="I58571" s="74"/>
    </row>
    <row r="58572" spans="5:9" ht="12.75">
      <c r="E58572" s="74"/>
      <c r="F58572" s="74"/>
      <c r="G58572" s="74"/>
      <c r="H58572" s="74"/>
      <c r="I58572" s="74"/>
    </row>
    <row r="58573" spans="5:9" ht="12.75">
      <c r="E58573" s="74"/>
      <c r="F58573" s="74"/>
      <c r="G58573" s="74"/>
      <c r="H58573" s="74"/>
      <c r="I58573" s="74"/>
    </row>
    <row r="58574" spans="5:9" ht="12.75">
      <c r="E58574" s="74"/>
      <c r="F58574" s="74"/>
      <c r="G58574" s="74"/>
      <c r="H58574" s="74"/>
      <c r="I58574" s="74"/>
    </row>
    <row r="58575" spans="5:9" ht="12.75">
      <c r="E58575" s="74"/>
      <c r="F58575" s="74"/>
      <c r="G58575" s="74"/>
      <c r="H58575" s="74"/>
      <c r="I58575" s="74"/>
    </row>
    <row r="58576" spans="5:9" ht="12.75">
      <c r="E58576" s="74"/>
      <c r="F58576" s="74"/>
      <c r="G58576" s="74"/>
      <c r="H58576" s="74"/>
      <c r="I58576" s="74"/>
    </row>
    <row r="58577" spans="5:9" ht="12.75">
      <c r="E58577" s="74"/>
      <c r="F58577" s="74"/>
      <c r="G58577" s="74"/>
      <c r="H58577" s="74"/>
      <c r="I58577" s="74"/>
    </row>
    <row r="58578" spans="5:9" ht="12.75">
      <c r="E58578" s="74"/>
      <c r="F58578" s="74"/>
      <c r="G58578" s="74"/>
      <c r="H58578" s="74"/>
      <c r="I58578" s="74"/>
    </row>
    <row r="58579" spans="5:9" ht="12.75">
      <c r="E58579" s="74"/>
      <c r="F58579" s="74"/>
      <c r="G58579" s="74"/>
      <c r="H58579" s="74"/>
      <c r="I58579" s="74"/>
    </row>
    <row r="58580" spans="5:9" ht="12.75">
      <c r="E58580" s="74"/>
      <c r="F58580" s="74"/>
      <c r="G58580" s="74"/>
      <c r="H58580" s="74"/>
      <c r="I58580" s="74"/>
    </row>
    <row r="58581" spans="5:9" ht="12.75">
      <c r="E58581" s="74"/>
      <c r="F58581" s="74"/>
      <c r="G58581" s="74"/>
      <c r="H58581" s="74"/>
      <c r="I58581" s="74"/>
    </row>
    <row r="58582" spans="5:9" ht="12.75">
      <c r="E58582" s="74"/>
      <c r="F58582" s="74"/>
      <c r="G58582" s="74"/>
      <c r="H58582" s="74"/>
      <c r="I58582" s="74"/>
    </row>
    <row r="58583" spans="5:9" ht="12.75">
      <c r="E58583" s="74"/>
      <c r="F58583" s="74"/>
      <c r="G58583" s="74"/>
      <c r="H58583" s="74"/>
      <c r="I58583" s="74"/>
    </row>
    <row r="58584" spans="5:9" ht="12.75">
      <c r="E58584" s="74"/>
      <c r="F58584" s="74"/>
      <c r="G58584" s="74"/>
      <c r="H58584" s="74"/>
      <c r="I58584" s="74"/>
    </row>
    <row r="58585" spans="5:9" ht="12.75">
      <c r="E58585" s="74"/>
      <c r="F58585" s="74"/>
      <c r="G58585" s="74"/>
      <c r="H58585" s="74"/>
      <c r="I58585" s="74"/>
    </row>
    <row r="58586" spans="5:9" ht="12.75">
      <c r="E58586" s="74"/>
      <c r="F58586" s="74"/>
      <c r="G58586" s="74"/>
      <c r="H58586" s="74"/>
      <c r="I58586" s="74"/>
    </row>
    <row r="58587" spans="5:9" ht="12.75">
      <c r="E58587" s="74"/>
      <c r="F58587" s="74"/>
      <c r="G58587" s="74"/>
      <c r="H58587" s="74"/>
      <c r="I58587" s="74"/>
    </row>
    <row r="58588" spans="5:9" ht="12.75">
      <c r="E58588" s="74"/>
      <c r="F58588" s="74"/>
      <c r="G58588" s="74"/>
      <c r="H58588" s="74"/>
      <c r="I58588" s="74"/>
    </row>
    <row r="58589" spans="5:9" ht="12.75">
      <c r="E58589" s="74"/>
      <c r="F58589" s="74"/>
      <c r="G58589" s="74"/>
      <c r="H58589" s="74"/>
      <c r="I58589" s="74"/>
    </row>
    <row r="58590" spans="5:9" ht="12.75">
      <c r="E58590" s="74"/>
      <c r="F58590" s="74"/>
      <c r="G58590" s="74"/>
      <c r="H58590" s="74"/>
      <c r="I58590" s="74"/>
    </row>
    <row r="58591" spans="5:9" ht="12.75">
      <c r="E58591" s="74"/>
      <c r="F58591" s="74"/>
      <c r="G58591" s="74"/>
      <c r="H58591" s="74"/>
      <c r="I58591" s="74"/>
    </row>
    <row r="58592" spans="5:9" ht="12.75">
      <c r="E58592" s="74"/>
      <c r="F58592" s="74"/>
      <c r="G58592" s="74"/>
      <c r="H58592" s="74"/>
      <c r="I58592" s="74"/>
    </row>
    <row r="58593" spans="5:9" ht="12.75">
      <c r="E58593" s="74"/>
      <c r="F58593" s="74"/>
      <c r="G58593" s="74"/>
      <c r="H58593" s="74"/>
      <c r="I58593" s="74"/>
    </row>
    <row r="58594" spans="5:9" ht="12.75">
      <c r="E58594" s="74"/>
      <c r="F58594" s="74"/>
      <c r="G58594" s="74"/>
      <c r="H58594" s="74"/>
      <c r="I58594" s="74"/>
    </row>
    <row r="58595" spans="5:9" ht="12.75">
      <c r="E58595" s="74"/>
      <c r="F58595" s="74"/>
      <c r="G58595" s="74"/>
      <c r="H58595" s="74"/>
      <c r="I58595" s="74"/>
    </row>
    <row r="58596" spans="5:9" ht="12.75">
      <c r="E58596" s="74"/>
      <c r="F58596" s="74"/>
      <c r="G58596" s="74"/>
      <c r="H58596" s="74"/>
      <c r="I58596" s="74"/>
    </row>
    <row r="58597" spans="5:9" ht="12.75">
      <c r="E58597" s="74"/>
      <c r="F58597" s="74"/>
      <c r="G58597" s="74"/>
      <c r="H58597" s="74"/>
      <c r="I58597" s="74"/>
    </row>
    <row r="58598" spans="5:9" ht="12.75">
      <c r="E58598" s="74"/>
      <c r="F58598" s="74"/>
      <c r="G58598" s="74"/>
      <c r="H58598" s="74"/>
      <c r="I58598" s="74"/>
    </row>
    <row r="58599" spans="5:9" ht="12.75">
      <c r="E58599" s="74"/>
      <c r="F58599" s="74"/>
      <c r="G58599" s="74"/>
      <c r="H58599" s="74"/>
      <c r="I58599" s="74"/>
    </row>
    <row r="58600" spans="5:9" ht="12.75">
      <c r="E58600" s="74"/>
      <c r="F58600" s="74"/>
      <c r="G58600" s="74"/>
      <c r="H58600" s="74"/>
      <c r="I58600" s="74"/>
    </row>
    <row r="58601" spans="5:9" ht="12.75">
      <c r="E58601" s="74"/>
      <c r="F58601" s="74"/>
      <c r="G58601" s="74"/>
      <c r="H58601" s="74"/>
      <c r="I58601" s="74"/>
    </row>
    <row r="58602" spans="5:9" ht="12.75">
      <c r="E58602" s="74"/>
      <c r="F58602" s="74"/>
      <c r="G58602" s="74"/>
      <c r="H58602" s="74"/>
      <c r="I58602" s="74"/>
    </row>
    <row r="58603" spans="5:9" ht="12.75">
      <c r="E58603" s="74"/>
      <c r="F58603" s="74"/>
      <c r="G58603" s="74"/>
      <c r="H58603" s="74"/>
      <c r="I58603" s="74"/>
    </row>
    <row r="58604" spans="5:9" ht="12.75">
      <c r="E58604" s="74"/>
      <c r="F58604" s="74"/>
      <c r="G58604" s="74"/>
      <c r="H58604" s="74"/>
      <c r="I58604" s="74"/>
    </row>
    <row r="58605" spans="5:9" ht="12.75">
      <c r="E58605" s="74"/>
      <c r="F58605" s="74"/>
      <c r="G58605" s="74"/>
      <c r="H58605" s="74"/>
      <c r="I58605" s="74"/>
    </row>
    <row r="58606" spans="5:9" ht="12.75">
      <c r="E58606" s="74"/>
      <c r="F58606" s="74"/>
      <c r="G58606" s="74"/>
      <c r="H58606" s="74"/>
      <c r="I58606" s="74"/>
    </row>
    <row r="58607" spans="5:9" ht="12.75">
      <c r="E58607" s="74"/>
      <c r="F58607" s="74"/>
      <c r="G58607" s="74"/>
      <c r="H58607" s="74"/>
      <c r="I58607" s="74"/>
    </row>
    <row r="58608" spans="5:9" ht="12.75">
      <c r="E58608" s="74"/>
      <c r="F58608" s="74"/>
      <c r="G58608" s="74"/>
      <c r="H58608" s="74"/>
      <c r="I58608" s="74"/>
    </row>
    <row r="58609" spans="5:9" ht="12.75">
      <c r="E58609" s="74"/>
      <c r="F58609" s="74"/>
      <c r="G58609" s="74"/>
      <c r="H58609" s="74"/>
      <c r="I58609" s="74"/>
    </row>
    <row r="58610" spans="5:9" ht="12.75">
      <c r="E58610" s="74"/>
      <c r="F58610" s="74"/>
      <c r="G58610" s="74"/>
      <c r="H58610" s="74"/>
      <c r="I58610" s="74"/>
    </row>
    <row r="58611" spans="5:9" ht="12.75">
      <c r="E58611" s="74"/>
      <c r="F58611" s="74"/>
      <c r="G58611" s="74"/>
      <c r="H58611" s="74"/>
      <c r="I58611" s="74"/>
    </row>
    <row r="58612" spans="5:9" ht="12.75">
      <c r="E58612" s="74"/>
      <c r="F58612" s="74"/>
      <c r="G58612" s="74"/>
      <c r="H58612" s="74"/>
      <c r="I58612" s="74"/>
    </row>
    <row r="58613" spans="5:9" ht="12.75">
      <c r="E58613" s="74"/>
      <c r="F58613" s="74"/>
      <c r="G58613" s="74"/>
      <c r="H58613" s="74"/>
      <c r="I58613" s="74"/>
    </row>
    <row r="58614" spans="5:9" ht="12.75">
      <c r="E58614" s="74"/>
      <c r="F58614" s="74"/>
      <c r="G58614" s="74"/>
      <c r="H58614" s="74"/>
      <c r="I58614" s="74"/>
    </row>
    <row r="58615" spans="5:9" ht="12.75">
      <c r="E58615" s="74"/>
      <c r="F58615" s="74"/>
      <c r="G58615" s="74"/>
      <c r="H58615" s="74"/>
      <c r="I58615" s="74"/>
    </row>
    <row r="58616" spans="5:9" ht="12.75">
      <c r="E58616" s="74"/>
      <c r="F58616" s="74"/>
      <c r="G58616" s="74"/>
      <c r="H58616" s="74"/>
      <c r="I58616" s="74"/>
    </row>
    <row r="58617" spans="5:9" ht="12.75">
      <c r="E58617" s="74"/>
      <c r="F58617" s="74"/>
      <c r="G58617" s="74"/>
      <c r="H58617" s="74"/>
      <c r="I58617" s="74"/>
    </row>
    <row r="58618" spans="5:9" ht="12.75">
      <c r="E58618" s="74"/>
      <c r="F58618" s="74"/>
      <c r="G58618" s="74"/>
      <c r="H58618" s="74"/>
      <c r="I58618" s="74"/>
    </row>
    <row r="58619" spans="5:9" ht="12.75">
      <c r="E58619" s="74"/>
      <c r="F58619" s="74"/>
      <c r="G58619" s="74"/>
      <c r="H58619" s="74"/>
      <c r="I58619" s="74"/>
    </row>
    <row r="58620" spans="5:9" ht="12.75">
      <c r="E58620" s="74"/>
      <c r="F58620" s="74"/>
      <c r="G58620" s="74"/>
      <c r="H58620" s="74"/>
      <c r="I58620" s="74"/>
    </row>
    <row r="58621" spans="5:9" ht="12.75">
      <c r="E58621" s="74"/>
      <c r="F58621" s="74"/>
      <c r="G58621" s="74"/>
      <c r="H58621" s="74"/>
      <c r="I58621" s="74"/>
    </row>
    <row r="58622" spans="5:9" ht="12.75">
      <c r="E58622" s="74"/>
      <c r="F58622" s="74"/>
      <c r="G58622" s="74"/>
      <c r="H58622" s="74"/>
      <c r="I58622" s="74"/>
    </row>
    <row r="58623" spans="5:9" ht="12.75">
      <c r="E58623" s="74"/>
      <c r="F58623" s="74"/>
      <c r="G58623" s="74"/>
      <c r="H58623" s="74"/>
      <c r="I58623" s="74"/>
    </row>
    <row r="58624" spans="5:9" ht="12.75">
      <c r="E58624" s="74"/>
      <c r="F58624" s="74"/>
      <c r="G58624" s="74"/>
      <c r="H58624" s="74"/>
      <c r="I58624" s="74"/>
    </row>
    <row r="58625" spans="5:9" ht="12.75">
      <c r="E58625" s="74"/>
      <c r="F58625" s="74"/>
      <c r="G58625" s="74"/>
      <c r="H58625" s="74"/>
      <c r="I58625" s="74"/>
    </row>
    <row r="58626" spans="5:9" ht="12.75">
      <c r="E58626" s="74"/>
      <c r="F58626" s="74"/>
      <c r="G58626" s="74"/>
      <c r="H58626" s="74"/>
      <c r="I58626" s="74"/>
    </row>
    <row r="58627" spans="5:9" ht="12.75">
      <c r="E58627" s="74"/>
      <c r="F58627" s="74"/>
      <c r="G58627" s="74"/>
      <c r="H58627" s="74"/>
      <c r="I58627" s="74"/>
    </row>
    <row r="58628" spans="5:9" ht="12.75">
      <c r="E58628" s="74"/>
      <c r="F58628" s="74"/>
      <c r="G58628" s="74"/>
      <c r="H58628" s="74"/>
      <c r="I58628" s="74"/>
    </row>
    <row r="58629" spans="5:9" ht="12.75">
      <c r="E58629" s="74"/>
      <c r="F58629" s="74"/>
      <c r="G58629" s="74"/>
      <c r="H58629" s="74"/>
      <c r="I58629" s="74"/>
    </row>
    <row r="58630" spans="5:9" ht="12.75">
      <c r="E58630" s="74"/>
      <c r="F58630" s="74"/>
      <c r="G58630" s="74"/>
      <c r="H58630" s="74"/>
      <c r="I58630" s="74"/>
    </row>
    <row r="58631" spans="5:9" ht="12.75">
      <c r="E58631" s="74"/>
      <c r="F58631" s="74"/>
      <c r="G58631" s="74"/>
      <c r="H58631" s="74"/>
      <c r="I58631" s="74"/>
    </row>
    <row r="58632" spans="5:9" ht="12.75">
      <c r="E58632" s="74"/>
      <c r="F58632" s="74"/>
      <c r="G58632" s="74"/>
      <c r="H58632" s="74"/>
      <c r="I58632" s="74"/>
    </row>
    <row r="58633" spans="5:9" ht="12.75">
      <c r="E58633" s="74"/>
      <c r="F58633" s="74"/>
      <c r="G58633" s="74"/>
      <c r="H58633" s="74"/>
      <c r="I58633" s="74"/>
    </row>
    <row r="58634" spans="5:9" ht="12.75">
      <c r="E58634" s="74"/>
      <c r="F58634" s="74"/>
      <c r="G58634" s="74"/>
      <c r="H58634" s="74"/>
      <c r="I58634" s="74"/>
    </row>
    <row r="58635" spans="5:9" ht="12.75">
      <c r="E58635" s="74"/>
      <c r="F58635" s="74"/>
      <c r="G58635" s="74"/>
      <c r="H58635" s="74"/>
      <c r="I58635" s="74"/>
    </row>
    <row r="58636" spans="5:9" ht="12.75">
      <c r="E58636" s="74"/>
      <c r="F58636" s="74"/>
      <c r="G58636" s="74"/>
      <c r="H58636" s="74"/>
      <c r="I58636" s="74"/>
    </row>
    <row r="58637" spans="5:9" ht="12.75">
      <c r="E58637" s="74"/>
      <c r="F58637" s="74"/>
      <c r="G58637" s="74"/>
      <c r="H58637" s="74"/>
      <c r="I58637" s="74"/>
    </row>
    <row r="58638" spans="5:9" ht="12.75">
      <c r="E58638" s="74"/>
      <c r="F58638" s="74"/>
      <c r="G58638" s="74"/>
      <c r="H58638" s="74"/>
      <c r="I58638" s="74"/>
    </row>
    <row r="58639" spans="5:9" ht="12.75">
      <c r="E58639" s="74"/>
      <c r="F58639" s="74"/>
      <c r="G58639" s="74"/>
      <c r="H58639" s="74"/>
      <c r="I58639" s="74"/>
    </row>
    <row r="58640" spans="5:9" ht="12.75">
      <c r="E58640" s="74"/>
      <c r="F58640" s="74"/>
      <c r="G58640" s="74"/>
      <c r="H58640" s="74"/>
      <c r="I58640" s="74"/>
    </row>
    <row r="58641" spans="5:9" ht="12.75">
      <c r="E58641" s="74"/>
      <c r="F58641" s="74"/>
      <c r="G58641" s="74"/>
      <c r="H58641" s="74"/>
      <c r="I58641" s="74"/>
    </row>
    <row r="58642" spans="5:9" ht="12.75">
      <c r="E58642" s="74"/>
      <c r="F58642" s="74"/>
      <c r="G58642" s="74"/>
      <c r="H58642" s="74"/>
      <c r="I58642" s="74"/>
    </row>
    <row r="58643" spans="5:9" ht="12.75">
      <c r="E58643" s="74"/>
      <c r="F58643" s="74"/>
      <c r="G58643" s="74"/>
      <c r="H58643" s="74"/>
      <c r="I58643" s="74"/>
    </row>
    <row r="58644" spans="5:9" ht="12.75">
      <c r="E58644" s="74"/>
      <c r="F58644" s="74"/>
      <c r="G58644" s="74"/>
      <c r="H58644" s="74"/>
      <c r="I58644" s="74"/>
    </row>
    <row r="58645" spans="5:9" ht="12.75">
      <c r="E58645" s="74"/>
      <c r="F58645" s="74"/>
      <c r="G58645" s="74"/>
      <c r="H58645" s="74"/>
      <c r="I58645" s="74"/>
    </row>
    <row r="58646" spans="5:9" ht="12.75">
      <c r="E58646" s="74"/>
      <c r="F58646" s="74"/>
      <c r="G58646" s="74"/>
      <c r="H58646" s="74"/>
      <c r="I58646" s="74"/>
    </row>
    <row r="58647" spans="5:9" ht="12.75">
      <c r="E58647" s="74"/>
      <c r="F58647" s="74"/>
      <c r="G58647" s="74"/>
      <c r="H58647" s="74"/>
      <c r="I58647" s="74"/>
    </row>
    <row r="58648" spans="5:9" ht="12.75">
      <c r="E58648" s="74"/>
      <c r="F58648" s="74"/>
      <c r="G58648" s="74"/>
      <c r="H58648" s="74"/>
      <c r="I58648" s="74"/>
    </row>
    <row r="58649" spans="5:9" ht="12.75">
      <c r="E58649" s="74"/>
      <c r="F58649" s="74"/>
      <c r="G58649" s="74"/>
      <c r="H58649" s="74"/>
      <c r="I58649" s="74"/>
    </row>
    <row r="58650" spans="5:9" ht="12.75">
      <c r="E58650" s="74"/>
      <c r="F58650" s="74"/>
      <c r="G58650" s="74"/>
      <c r="H58650" s="74"/>
      <c r="I58650" s="74"/>
    </row>
    <row r="58651" spans="5:9" ht="12.75">
      <c r="E58651" s="74"/>
      <c r="F58651" s="74"/>
      <c r="G58651" s="74"/>
      <c r="H58651" s="74"/>
      <c r="I58651" s="74"/>
    </row>
    <row r="58652" spans="5:9" ht="12.75">
      <c r="E58652" s="74"/>
      <c r="F58652" s="74"/>
      <c r="G58652" s="74"/>
      <c r="H58652" s="74"/>
      <c r="I58652" s="74"/>
    </row>
    <row r="58653" spans="5:9" ht="12.75">
      <c r="E58653" s="74"/>
      <c r="F58653" s="74"/>
      <c r="G58653" s="74"/>
      <c r="H58653" s="74"/>
      <c r="I58653" s="74"/>
    </row>
    <row r="58654" spans="5:9" ht="12.75">
      <c r="E58654" s="74"/>
      <c r="F58654" s="74"/>
      <c r="G58654" s="74"/>
      <c r="H58654" s="74"/>
      <c r="I58654" s="74"/>
    </row>
    <row r="58655" spans="5:9" ht="12.75">
      <c r="E58655" s="74"/>
      <c r="F58655" s="74"/>
      <c r="G58655" s="74"/>
      <c r="H58655" s="74"/>
      <c r="I58655" s="74"/>
    </row>
    <row r="58656" spans="5:9" ht="12.75">
      <c r="E58656" s="74"/>
      <c r="F58656" s="74"/>
      <c r="G58656" s="74"/>
      <c r="H58656" s="74"/>
      <c r="I58656" s="74"/>
    </row>
    <row r="58657" spans="5:9" ht="12.75">
      <c r="E58657" s="74"/>
      <c r="F58657" s="74"/>
      <c r="G58657" s="74"/>
      <c r="H58657" s="74"/>
      <c r="I58657" s="74"/>
    </row>
    <row r="58658" spans="5:9" ht="12.75">
      <c r="E58658" s="74"/>
      <c r="F58658" s="74"/>
      <c r="G58658" s="74"/>
      <c r="H58658" s="74"/>
      <c r="I58658" s="74"/>
    </row>
    <row r="58659" spans="5:9" ht="12.75">
      <c r="E58659" s="74"/>
      <c r="F58659" s="74"/>
      <c r="G58659" s="74"/>
      <c r="H58659" s="74"/>
      <c r="I58659" s="74"/>
    </row>
    <row r="58660" spans="5:9" ht="12.75">
      <c r="E58660" s="74"/>
      <c r="F58660" s="74"/>
      <c r="G58660" s="74"/>
      <c r="H58660" s="74"/>
      <c r="I58660" s="74"/>
    </row>
    <row r="58661" spans="5:9" ht="12.75">
      <c r="E58661" s="74"/>
      <c r="F58661" s="74"/>
      <c r="G58661" s="74"/>
      <c r="H58661" s="74"/>
      <c r="I58661" s="74"/>
    </row>
    <row r="58662" spans="5:9" ht="12.75">
      <c r="E58662" s="74"/>
      <c r="F58662" s="74"/>
      <c r="G58662" s="74"/>
      <c r="H58662" s="74"/>
      <c r="I58662" s="74"/>
    </row>
    <row r="58663" spans="5:9" ht="12.75">
      <c r="E58663" s="74"/>
      <c r="F58663" s="74"/>
      <c r="G58663" s="74"/>
      <c r="H58663" s="74"/>
      <c r="I58663" s="74"/>
    </row>
    <row r="58664" spans="5:9" ht="12.75">
      <c r="E58664" s="74"/>
      <c r="F58664" s="74"/>
      <c r="G58664" s="74"/>
      <c r="H58664" s="74"/>
      <c r="I58664" s="74"/>
    </row>
    <row r="58665" spans="5:9" ht="12.75">
      <c r="E58665" s="74"/>
      <c r="F58665" s="74"/>
      <c r="G58665" s="74"/>
      <c r="H58665" s="74"/>
      <c r="I58665" s="74"/>
    </row>
    <row r="58666" spans="5:9" ht="12.75">
      <c r="E58666" s="74"/>
      <c r="F58666" s="74"/>
      <c r="G58666" s="74"/>
      <c r="H58666" s="74"/>
      <c r="I58666" s="74"/>
    </row>
    <row r="58667" spans="5:9" ht="12.75">
      <c r="E58667" s="74"/>
      <c r="F58667" s="74"/>
      <c r="G58667" s="74"/>
      <c r="H58667" s="74"/>
      <c r="I58667" s="74"/>
    </row>
    <row r="58668" spans="5:9" ht="12.75">
      <c r="E58668" s="74"/>
      <c r="F58668" s="74"/>
      <c r="G58668" s="74"/>
      <c r="H58668" s="74"/>
      <c r="I58668" s="74"/>
    </row>
    <row r="58669" spans="5:9" ht="12.75">
      <c r="E58669" s="74"/>
      <c r="F58669" s="74"/>
      <c r="G58669" s="74"/>
      <c r="H58669" s="74"/>
      <c r="I58669" s="74"/>
    </row>
    <row r="58670" spans="5:9" ht="12.75">
      <c r="E58670" s="74"/>
      <c r="F58670" s="74"/>
      <c r="G58670" s="74"/>
      <c r="H58670" s="74"/>
      <c r="I58670" s="74"/>
    </row>
    <row r="58671" spans="5:9" ht="12.75">
      <c r="E58671" s="74"/>
      <c r="F58671" s="74"/>
      <c r="G58671" s="74"/>
      <c r="H58671" s="74"/>
      <c r="I58671" s="74"/>
    </row>
    <row r="58672" spans="5:9" ht="12.75">
      <c r="E58672" s="74"/>
      <c r="F58672" s="74"/>
      <c r="G58672" s="74"/>
      <c r="H58672" s="74"/>
      <c r="I58672" s="74"/>
    </row>
    <row r="58673" spans="5:9" ht="12.75">
      <c r="E58673" s="74"/>
      <c r="F58673" s="74"/>
      <c r="G58673" s="74"/>
      <c r="H58673" s="74"/>
      <c r="I58673" s="74"/>
    </row>
    <row r="58674" spans="5:9" ht="12.75">
      <c r="E58674" s="74"/>
      <c r="F58674" s="74"/>
      <c r="G58674" s="74"/>
      <c r="H58674" s="74"/>
      <c r="I58674" s="74"/>
    </row>
    <row r="58675" spans="5:9" ht="12.75">
      <c r="E58675" s="74"/>
      <c r="F58675" s="74"/>
      <c r="G58675" s="74"/>
      <c r="H58675" s="74"/>
      <c r="I58675" s="74"/>
    </row>
    <row r="58676" spans="5:9" ht="12.75">
      <c r="E58676" s="74"/>
      <c r="F58676" s="74"/>
      <c r="G58676" s="74"/>
      <c r="H58676" s="74"/>
      <c r="I58676" s="74"/>
    </row>
    <row r="58677" spans="5:9" ht="12.75">
      <c r="E58677" s="74"/>
      <c r="F58677" s="74"/>
      <c r="G58677" s="74"/>
      <c r="H58677" s="74"/>
      <c r="I58677" s="74"/>
    </row>
    <row r="58678" spans="5:9" ht="12.75">
      <c r="E58678" s="74"/>
      <c r="F58678" s="74"/>
      <c r="G58678" s="74"/>
      <c r="H58678" s="74"/>
      <c r="I58678" s="74"/>
    </row>
    <row r="58679" spans="5:9" ht="12.75">
      <c r="E58679" s="74"/>
      <c r="F58679" s="74"/>
      <c r="G58679" s="74"/>
      <c r="H58679" s="74"/>
      <c r="I58679" s="74"/>
    </row>
    <row r="58680" spans="5:9" ht="12.75">
      <c r="E58680" s="74"/>
      <c r="F58680" s="74"/>
      <c r="G58680" s="74"/>
      <c r="H58680" s="74"/>
      <c r="I58680" s="74"/>
    </row>
    <row r="58681" spans="5:9" ht="12.75">
      <c r="E58681" s="74"/>
      <c r="F58681" s="74"/>
      <c r="G58681" s="74"/>
      <c r="H58681" s="74"/>
      <c r="I58681" s="74"/>
    </row>
    <row r="58682" spans="5:9" ht="12.75">
      <c r="E58682" s="74"/>
      <c r="F58682" s="74"/>
      <c r="G58682" s="74"/>
      <c r="H58682" s="74"/>
      <c r="I58682" s="74"/>
    </row>
    <row r="58683" spans="5:9" ht="12.75">
      <c r="E58683" s="74"/>
      <c r="F58683" s="74"/>
      <c r="G58683" s="74"/>
      <c r="H58683" s="74"/>
      <c r="I58683" s="74"/>
    </row>
    <row r="58684" spans="5:9" ht="12.75">
      <c r="E58684" s="74"/>
      <c r="F58684" s="74"/>
      <c r="G58684" s="74"/>
      <c r="H58684" s="74"/>
      <c r="I58684" s="74"/>
    </row>
    <row r="58685" spans="5:9" ht="12.75">
      <c r="E58685" s="74"/>
      <c r="F58685" s="74"/>
      <c r="G58685" s="74"/>
      <c r="H58685" s="74"/>
      <c r="I58685" s="74"/>
    </row>
    <row r="58686" spans="5:9" ht="12.75">
      <c r="E58686" s="74"/>
      <c r="F58686" s="74"/>
      <c r="G58686" s="74"/>
      <c r="H58686" s="74"/>
      <c r="I58686" s="74"/>
    </row>
    <row r="58687" spans="5:9" ht="12.75">
      <c r="E58687" s="74"/>
      <c r="F58687" s="74"/>
      <c r="G58687" s="74"/>
      <c r="H58687" s="74"/>
      <c r="I58687" s="74"/>
    </row>
    <row r="58688" spans="5:9" ht="12.75">
      <c r="E58688" s="74"/>
      <c r="F58688" s="74"/>
      <c r="G58688" s="74"/>
      <c r="H58688" s="74"/>
      <c r="I58688" s="74"/>
    </row>
    <row r="58689" spans="5:9" ht="12.75">
      <c r="E58689" s="74"/>
      <c r="F58689" s="74"/>
      <c r="G58689" s="74"/>
      <c r="H58689" s="74"/>
      <c r="I58689" s="74"/>
    </row>
    <row r="58690" spans="5:9" ht="12.75">
      <c r="E58690" s="74"/>
      <c r="F58690" s="74"/>
      <c r="G58690" s="74"/>
      <c r="H58690" s="74"/>
      <c r="I58690" s="74"/>
    </row>
    <row r="58691" spans="5:9" ht="12.75">
      <c r="E58691" s="74"/>
      <c r="F58691" s="74"/>
      <c r="G58691" s="74"/>
      <c r="H58691" s="74"/>
      <c r="I58691" s="74"/>
    </row>
    <row r="58692" spans="5:9" ht="12.75">
      <c r="E58692" s="74"/>
      <c r="F58692" s="74"/>
      <c r="G58692" s="74"/>
      <c r="H58692" s="74"/>
      <c r="I58692" s="74"/>
    </row>
    <row r="58693" spans="5:9" ht="12.75">
      <c r="E58693" s="74"/>
      <c r="F58693" s="74"/>
      <c r="G58693" s="74"/>
      <c r="H58693" s="74"/>
      <c r="I58693" s="74"/>
    </row>
    <row r="58694" spans="5:9" ht="12.75">
      <c r="E58694" s="74"/>
      <c r="F58694" s="74"/>
      <c r="G58694" s="74"/>
      <c r="H58694" s="74"/>
      <c r="I58694" s="74"/>
    </row>
    <row r="58695" spans="5:9" ht="12.75">
      <c r="E58695" s="74"/>
      <c r="F58695" s="74"/>
      <c r="G58695" s="74"/>
      <c r="H58695" s="74"/>
      <c r="I58695" s="74"/>
    </row>
    <row r="58696" spans="5:9" ht="12.75">
      <c r="E58696" s="74"/>
      <c r="F58696" s="74"/>
      <c r="G58696" s="74"/>
      <c r="H58696" s="74"/>
      <c r="I58696" s="74"/>
    </row>
    <row r="58697" spans="5:9" ht="12.75">
      <c r="E58697" s="74"/>
      <c r="F58697" s="74"/>
      <c r="G58697" s="74"/>
      <c r="H58697" s="74"/>
      <c r="I58697" s="74"/>
    </row>
    <row r="58698" spans="5:9" ht="12.75">
      <c r="E58698" s="74"/>
      <c r="F58698" s="74"/>
      <c r="G58698" s="74"/>
      <c r="H58698" s="74"/>
      <c r="I58698" s="74"/>
    </row>
    <row r="58699" spans="5:9" ht="12.75">
      <c r="E58699" s="74"/>
      <c r="F58699" s="74"/>
      <c r="G58699" s="74"/>
      <c r="H58699" s="74"/>
      <c r="I58699" s="74"/>
    </row>
    <row r="58700" spans="5:9" ht="12.75">
      <c r="E58700" s="74"/>
      <c r="F58700" s="74"/>
      <c r="G58700" s="74"/>
      <c r="H58700" s="74"/>
      <c r="I58700" s="74"/>
    </row>
    <row r="58701" spans="5:9" ht="12.75">
      <c r="E58701" s="74"/>
      <c r="F58701" s="74"/>
      <c r="G58701" s="74"/>
      <c r="H58701" s="74"/>
      <c r="I58701" s="74"/>
    </row>
    <row r="58702" spans="5:9" ht="12.75">
      <c r="E58702" s="74"/>
      <c r="F58702" s="74"/>
      <c r="G58702" s="74"/>
      <c r="H58702" s="74"/>
      <c r="I58702" s="74"/>
    </row>
    <row r="58703" spans="5:9" ht="12.75">
      <c r="E58703" s="74"/>
      <c r="F58703" s="74"/>
      <c r="G58703" s="74"/>
      <c r="H58703" s="74"/>
      <c r="I58703" s="74"/>
    </row>
    <row r="58704" spans="5:9" ht="12.75">
      <c r="E58704" s="74"/>
      <c r="F58704" s="74"/>
      <c r="G58704" s="74"/>
      <c r="H58704" s="74"/>
      <c r="I58704" s="74"/>
    </row>
    <row r="58705" spans="5:9" ht="12.75">
      <c r="E58705" s="74"/>
      <c r="F58705" s="74"/>
      <c r="G58705" s="74"/>
      <c r="H58705" s="74"/>
      <c r="I58705" s="74"/>
    </row>
    <row r="58706" spans="5:9" ht="12.75">
      <c r="E58706" s="74"/>
      <c r="F58706" s="74"/>
      <c r="G58706" s="74"/>
      <c r="H58706" s="74"/>
      <c r="I58706" s="74"/>
    </row>
    <row r="58707" spans="5:9" ht="12.75">
      <c r="E58707" s="74"/>
      <c r="F58707" s="74"/>
      <c r="G58707" s="74"/>
      <c r="H58707" s="74"/>
      <c r="I58707" s="74"/>
    </row>
    <row r="58708" spans="5:9" ht="12.75">
      <c r="E58708" s="74"/>
      <c r="F58708" s="74"/>
      <c r="G58708" s="74"/>
      <c r="H58708" s="74"/>
      <c r="I58708" s="74"/>
    </row>
    <row r="58709" spans="5:9" ht="12.75">
      <c r="E58709" s="74"/>
      <c r="F58709" s="74"/>
      <c r="G58709" s="74"/>
      <c r="H58709" s="74"/>
      <c r="I58709" s="74"/>
    </row>
    <row r="58710" spans="5:9" ht="12.75">
      <c r="E58710" s="74"/>
      <c r="F58710" s="74"/>
      <c r="G58710" s="74"/>
      <c r="H58710" s="74"/>
      <c r="I58710" s="74"/>
    </row>
    <row r="58711" spans="5:9" ht="12.75">
      <c r="E58711" s="74"/>
      <c r="F58711" s="74"/>
      <c r="G58711" s="74"/>
      <c r="H58711" s="74"/>
      <c r="I58711" s="74"/>
    </row>
    <row r="58712" spans="5:9" ht="12.75">
      <c r="E58712" s="74"/>
      <c r="F58712" s="74"/>
      <c r="G58712" s="74"/>
      <c r="H58712" s="74"/>
      <c r="I58712" s="74"/>
    </row>
    <row r="58713" spans="5:9" ht="12.75">
      <c r="E58713" s="74"/>
      <c r="F58713" s="74"/>
      <c r="G58713" s="74"/>
      <c r="H58713" s="74"/>
      <c r="I58713" s="74"/>
    </row>
    <row r="58714" spans="5:9" ht="12.75">
      <c r="E58714" s="74"/>
      <c r="F58714" s="74"/>
      <c r="G58714" s="74"/>
      <c r="H58714" s="74"/>
      <c r="I58714" s="74"/>
    </row>
    <row r="58715" spans="5:9" ht="12.75">
      <c r="E58715" s="74"/>
      <c r="F58715" s="74"/>
      <c r="G58715" s="74"/>
      <c r="H58715" s="74"/>
      <c r="I58715" s="74"/>
    </row>
    <row r="58716" spans="5:9" ht="12.75">
      <c r="E58716" s="74"/>
      <c r="F58716" s="74"/>
      <c r="G58716" s="74"/>
      <c r="H58716" s="74"/>
      <c r="I58716" s="74"/>
    </row>
    <row r="58717" spans="5:9" ht="12.75">
      <c r="E58717" s="74"/>
      <c r="F58717" s="74"/>
      <c r="G58717" s="74"/>
      <c r="H58717" s="74"/>
      <c r="I58717" s="74"/>
    </row>
    <row r="58718" spans="5:9" ht="12.75">
      <c r="E58718" s="74"/>
      <c r="F58718" s="74"/>
      <c r="G58718" s="74"/>
      <c r="H58718" s="74"/>
      <c r="I58718" s="74"/>
    </row>
    <row r="58719" spans="5:9" ht="12.75">
      <c r="E58719" s="74"/>
      <c r="F58719" s="74"/>
      <c r="G58719" s="74"/>
      <c r="H58719" s="74"/>
      <c r="I58719" s="74"/>
    </row>
    <row r="58720" spans="5:9" ht="12.75">
      <c r="E58720" s="74"/>
      <c r="F58720" s="74"/>
      <c r="G58720" s="74"/>
      <c r="H58720" s="74"/>
      <c r="I58720" s="74"/>
    </row>
    <row r="58721" spans="5:9" ht="12.75">
      <c r="E58721" s="74"/>
      <c r="F58721" s="74"/>
      <c r="G58721" s="74"/>
      <c r="H58721" s="74"/>
      <c r="I58721" s="74"/>
    </row>
    <row r="58722" spans="5:9" ht="12.75">
      <c r="E58722" s="74"/>
      <c r="F58722" s="74"/>
      <c r="G58722" s="74"/>
      <c r="H58722" s="74"/>
      <c r="I58722" s="74"/>
    </row>
    <row r="58723" spans="5:9" ht="12.75">
      <c r="E58723" s="74"/>
      <c r="F58723" s="74"/>
      <c r="G58723" s="74"/>
      <c r="H58723" s="74"/>
      <c r="I58723" s="74"/>
    </row>
    <row r="58724" spans="5:9" ht="12.75">
      <c r="E58724" s="74"/>
      <c r="F58724" s="74"/>
      <c r="G58724" s="74"/>
      <c r="H58724" s="74"/>
      <c r="I58724" s="74"/>
    </row>
    <row r="58725" spans="5:9" ht="12.75">
      <c r="E58725" s="74"/>
      <c r="F58725" s="74"/>
      <c r="G58725" s="74"/>
      <c r="H58725" s="74"/>
      <c r="I58725" s="74"/>
    </row>
    <row r="58726" spans="5:9" ht="12.75">
      <c r="E58726" s="74"/>
      <c r="F58726" s="74"/>
      <c r="G58726" s="74"/>
      <c r="H58726" s="74"/>
      <c r="I58726" s="74"/>
    </row>
    <row r="58727" spans="5:9" ht="12.75">
      <c r="E58727" s="74"/>
      <c r="F58727" s="74"/>
      <c r="G58727" s="74"/>
      <c r="H58727" s="74"/>
      <c r="I58727" s="74"/>
    </row>
    <row r="58728" spans="5:9" ht="12.75">
      <c r="E58728" s="74"/>
      <c r="F58728" s="74"/>
      <c r="G58728" s="74"/>
      <c r="H58728" s="74"/>
      <c r="I58728" s="74"/>
    </row>
    <row r="58729" spans="5:9" ht="12.75">
      <c r="E58729" s="74"/>
      <c r="F58729" s="74"/>
      <c r="G58729" s="74"/>
      <c r="H58729" s="74"/>
      <c r="I58729" s="74"/>
    </row>
    <row r="58730" spans="5:9" ht="12.75">
      <c r="E58730" s="74"/>
      <c r="F58730" s="74"/>
      <c r="G58730" s="74"/>
      <c r="H58730" s="74"/>
      <c r="I58730" s="74"/>
    </row>
    <row r="58731" spans="5:9" ht="12.75">
      <c r="E58731" s="74"/>
      <c r="F58731" s="74"/>
      <c r="G58731" s="74"/>
      <c r="H58731" s="74"/>
      <c r="I58731" s="74"/>
    </row>
    <row r="58732" spans="5:9" ht="12.75">
      <c r="E58732" s="74"/>
      <c r="F58732" s="74"/>
      <c r="G58732" s="74"/>
      <c r="H58732" s="74"/>
      <c r="I58732" s="74"/>
    </row>
    <row r="58733" spans="5:9" ht="12.75">
      <c r="E58733" s="74"/>
      <c r="F58733" s="74"/>
      <c r="G58733" s="74"/>
      <c r="H58733" s="74"/>
      <c r="I58733" s="74"/>
    </row>
    <row r="58734" spans="5:9" ht="12.75">
      <c r="E58734" s="74"/>
      <c r="F58734" s="74"/>
      <c r="G58734" s="74"/>
      <c r="H58734" s="74"/>
      <c r="I58734" s="74"/>
    </row>
    <row r="58735" spans="5:9" ht="12.75">
      <c r="E58735" s="74"/>
      <c r="F58735" s="74"/>
      <c r="G58735" s="74"/>
      <c r="H58735" s="74"/>
      <c r="I58735" s="74"/>
    </row>
    <row r="58736" spans="5:9" ht="12.75">
      <c r="E58736" s="74"/>
      <c r="F58736" s="74"/>
      <c r="G58736" s="74"/>
      <c r="H58736" s="74"/>
      <c r="I58736" s="74"/>
    </row>
    <row r="58737" spans="5:9" ht="12.75">
      <c r="E58737" s="74"/>
      <c r="F58737" s="74"/>
      <c r="G58737" s="74"/>
      <c r="H58737" s="74"/>
      <c r="I58737" s="74"/>
    </row>
    <row r="58738" spans="5:9" ht="12.75">
      <c r="E58738" s="74"/>
      <c r="F58738" s="74"/>
      <c r="G58738" s="74"/>
      <c r="H58738" s="74"/>
      <c r="I58738" s="74"/>
    </row>
    <row r="58739" spans="5:9" ht="12.75">
      <c r="E58739" s="74"/>
      <c r="F58739" s="74"/>
      <c r="G58739" s="74"/>
      <c r="H58739" s="74"/>
      <c r="I58739" s="74"/>
    </row>
    <row r="58740" spans="5:9" ht="12.75">
      <c r="E58740" s="74"/>
      <c r="F58740" s="74"/>
      <c r="G58740" s="74"/>
      <c r="H58740" s="74"/>
      <c r="I58740" s="74"/>
    </row>
    <row r="58741" spans="5:9" ht="12.75">
      <c r="E58741" s="74"/>
      <c r="F58741" s="74"/>
      <c r="G58741" s="74"/>
      <c r="H58741" s="74"/>
      <c r="I58741" s="74"/>
    </row>
    <row r="58742" spans="5:9" ht="12.75">
      <c r="E58742" s="74"/>
      <c r="F58742" s="74"/>
      <c r="G58742" s="74"/>
      <c r="H58742" s="74"/>
      <c r="I58742" s="74"/>
    </row>
    <row r="58743" spans="5:9" ht="12.75">
      <c r="E58743" s="74"/>
      <c r="F58743" s="74"/>
      <c r="G58743" s="74"/>
      <c r="H58743" s="74"/>
      <c r="I58743" s="74"/>
    </row>
    <row r="58744" spans="5:9" ht="12.75">
      <c r="E58744" s="74"/>
      <c r="F58744" s="74"/>
      <c r="G58744" s="74"/>
      <c r="H58744" s="74"/>
      <c r="I58744" s="74"/>
    </row>
    <row r="58745" spans="5:9" ht="12.75">
      <c r="E58745" s="74"/>
      <c r="F58745" s="74"/>
      <c r="G58745" s="74"/>
      <c r="H58745" s="74"/>
      <c r="I58745" s="74"/>
    </row>
    <row r="58746" spans="5:9" ht="12.75">
      <c r="E58746" s="74"/>
      <c r="F58746" s="74"/>
      <c r="G58746" s="74"/>
      <c r="H58746" s="74"/>
      <c r="I58746" s="74"/>
    </row>
    <row r="58747" spans="5:9" ht="12.75">
      <c r="E58747" s="74"/>
      <c r="F58747" s="74"/>
      <c r="G58747" s="74"/>
      <c r="H58747" s="74"/>
      <c r="I58747" s="74"/>
    </row>
    <row r="58748" spans="5:9" ht="12.75">
      <c r="E58748" s="74"/>
      <c r="F58748" s="74"/>
      <c r="G58748" s="74"/>
      <c r="H58748" s="74"/>
      <c r="I58748" s="74"/>
    </row>
    <row r="58749" spans="5:9" ht="12.75">
      <c r="E58749" s="74"/>
      <c r="F58749" s="74"/>
      <c r="G58749" s="74"/>
      <c r="H58749" s="74"/>
      <c r="I58749" s="74"/>
    </row>
    <row r="58750" spans="5:9" ht="12.75">
      <c r="E58750" s="74"/>
      <c r="F58750" s="74"/>
      <c r="G58750" s="74"/>
      <c r="H58750" s="74"/>
      <c r="I58750" s="74"/>
    </row>
    <row r="58751" spans="5:9" ht="12.75">
      <c r="E58751" s="74"/>
      <c r="F58751" s="74"/>
      <c r="G58751" s="74"/>
      <c r="H58751" s="74"/>
      <c r="I58751" s="74"/>
    </row>
    <row r="58752" spans="5:9" ht="12.75">
      <c r="E58752" s="74"/>
      <c r="F58752" s="74"/>
      <c r="G58752" s="74"/>
      <c r="H58752" s="74"/>
      <c r="I58752" s="74"/>
    </row>
    <row r="58753" spans="5:9" ht="12.75">
      <c r="E58753" s="74"/>
      <c r="F58753" s="74"/>
      <c r="G58753" s="74"/>
      <c r="H58753" s="74"/>
      <c r="I58753" s="74"/>
    </row>
    <row r="58754" spans="5:9" ht="12.75">
      <c r="E58754" s="74"/>
      <c r="F58754" s="74"/>
      <c r="G58754" s="74"/>
      <c r="H58754" s="74"/>
      <c r="I58754" s="74"/>
    </row>
    <row r="58755" spans="5:9" ht="12.75">
      <c r="E58755" s="74"/>
      <c r="F58755" s="74"/>
      <c r="G58755" s="74"/>
      <c r="H58755" s="74"/>
      <c r="I58755" s="74"/>
    </row>
    <row r="58756" spans="5:9" ht="12.75">
      <c r="E58756" s="74"/>
      <c r="F58756" s="74"/>
      <c r="G58756" s="74"/>
      <c r="H58756" s="74"/>
      <c r="I58756" s="74"/>
    </row>
    <row r="58757" spans="5:9" ht="12.75">
      <c r="E58757" s="74"/>
      <c r="F58757" s="74"/>
      <c r="G58757" s="74"/>
      <c r="H58757" s="74"/>
      <c r="I58757" s="74"/>
    </row>
    <row r="58758" spans="5:9" ht="12.75">
      <c r="E58758" s="74"/>
      <c r="F58758" s="74"/>
      <c r="G58758" s="74"/>
      <c r="H58758" s="74"/>
      <c r="I58758" s="74"/>
    </row>
    <row r="58759" spans="5:9" ht="12.75">
      <c r="E58759" s="74"/>
      <c r="F58759" s="74"/>
      <c r="G58759" s="74"/>
      <c r="H58759" s="74"/>
      <c r="I58759" s="74"/>
    </row>
    <row r="58760" spans="5:9" ht="12.75">
      <c r="E58760" s="74"/>
      <c r="F58760" s="74"/>
      <c r="G58760" s="74"/>
      <c r="H58760" s="74"/>
      <c r="I58760" s="74"/>
    </row>
    <row r="58761" spans="5:9" ht="12.75">
      <c r="E58761" s="74"/>
      <c r="F58761" s="74"/>
      <c r="G58761" s="74"/>
      <c r="H58761" s="74"/>
      <c r="I58761" s="74"/>
    </row>
    <row r="58762" spans="5:9" ht="12.75">
      <c r="E58762" s="74"/>
      <c r="F58762" s="74"/>
      <c r="G58762" s="74"/>
      <c r="H58762" s="74"/>
      <c r="I58762" s="74"/>
    </row>
    <row r="58763" spans="5:9" ht="12.75">
      <c r="E58763" s="74"/>
      <c r="F58763" s="74"/>
      <c r="G58763" s="74"/>
      <c r="H58763" s="74"/>
      <c r="I58763" s="74"/>
    </row>
    <row r="58764" spans="5:9" ht="12.75">
      <c r="E58764" s="74"/>
      <c r="F58764" s="74"/>
      <c r="G58764" s="74"/>
      <c r="H58764" s="74"/>
      <c r="I58764" s="74"/>
    </row>
    <row r="58765" spans="5:9" ht="12.75">
      <c r="E58765" s="74"/>
      <c r="F58765" s="74"/>
      <c r="G58765" s="74"/>
      <c r="H58765" s="74"/>
      <c r="I58765" s="74"/>
    </row>
    <row r="58766" spans="5:9" ht="12.75">
      <c r="E58766" s="74"/>
      <c r="F58766" s="74"/>
      <c r="G58766" s="74"/>
      <c r="H58766" s="74"/>
      <c r="I58766" s="74"/>
    </row>
    <row r="58767" spans="5:9" ht="12.75">
      <c r="E58767" s="74"/>
      <c r="F58767" s="74"/>
      <c r="G58767" s="74"/>
      <c r="H58767" s="74"/>
      <c r="I58767" s="74"/>
    </row>
    <row r="58768" spans="5:9" ht="12.75">
      <c r="E58768" s="74"/>
      <c r="F58768" s="74"/>
      <c r="G58768" s="74"/>
      <c r="H58768" s="74"/>
      <c r="I58768" s="74"/>
    </row>
    <row r="58769" spans="5:9" ht="12.75">
      <c r="E58769" s="74"/>
      <c r="F58769" s="74"/>
      <c r="G58769" s="74"/>
      <c r="H58769" s="74"/>
      <c r="I58769" s="74"/>
    </row>
    <row r="58770" spans="5:9" ht="12.75">
      <c r="E58770" s="74"/>
      <c r="F58770" s="74"/>
      <c r="G58770" s="74"/>
      <c r="H58770" s="74"/>
      <c r="I58770" s="74"/>
    </row>
    <row r="58771" spans="5:9" ht="12.75">
      <c r="E58771" s="74"/>
      <c r="F58771" s="74"/>
      <c r="G58771" s="74"/>
      <c r="H58771" s="74"/>
      <c r="I58771" s="74"/>
    </row>
    <row r="58772" spans="5:9" ht="12.75">
      <c r="E58772" s="74"/>
      <c r="F58772" s="74"/>
      <c r="G58772" s="74"/>
      <c r="H58772" s="74"/>
      <c r="I58772" s="74"/>
    </row>
    <row r="58773" spans="5:9" ht="12.75">
      <c r="E58773" s="74"/>
      <c r="F58773" s="74"/>
      <c r="G58773" s="74"/>
      <c r="H58773" s="74"/>
      <c r="I58773" s="74"/>
    </row>
    <row r="58774" spans="5:9" ht="12.75">
      <c r="E58774" s="74"/>
      <c r="F58774" s="74"/>
      <c r="G58774" s="74"/>
      <c r="H58774" s="74"/>
      <c r="I58774" s="74"/>
    </row>
    <row r="58775" spans="5:9" ht="12.75">
      <c r="E58775" s="74"/>
      <c r="F58775" s="74"/>
      <c r="G58775" s="74"/>
      <c r="H58775" s="74"/>
      <c r="I58775" s="74"/>
    </row>
    <row r="58776" spans="5:9" ht="12.75">
      <c r="E58776" s="74"/>
      <c r="F58776" s="74"/>
      <c r="G58776" s="74"/>
      <c r="H58776" s="74"/>
      <c r="I58776" s="74"/>
    </row>
    <row r="58777" spans="5:9" ht="12.75">
      <c r="E58777" s="74"/>
      <c r="F58777" s="74"/>
      <c r="G58777" s="74"/>
      <c r="H58777" s="74"/>
      <c r="I58777" s="74"/>
    </row>
    <row r="58778" spans="5:9" ht="12.75">
      <c r="E58778" s="74"/>
      <c r="F58778" s="74"/>
      <c r="G58778" s="74"/>
      <c r="H58778" s="74"/>
      <c r="I58778" s="74"/>
    </row>
    <row r="58779" spans="5:9" ht="12.75">
      <c r="E58779" s="74"/>
      <c r="F58779" s="74"/>
      <c r="G58779" s="74"/>
      <c r="H58779" s="74"/>
      <c r="I58779" s="74"/>
    </row>
    <row r="58780" spans="5:9" ht="12.75">
      <c r="E58780" s="74"/>
      <c r="F58780" s="74"/>
      <c r="G58780" s="74"/>
      <c r="H58780" s="74"/>
      <c r="I58780" s="74"/>
    </row>
    <row r="58781" spans="5:9" ht="12.75">
      <c r="E58781" s="74"/>
      <c r="F58781" s="74"/>
      <c r="G58781" s="74"/>
      <c r="H58781" s="74"/>
      <c r="I58781" s="74"/>
    </row>
    <row r="58782" spans="5:9" ht="12.75">
      <c r="E58782" s="74"/>
      <c r="F58782" s="74"/>
      <c r="G58782" s="74"/>
      <c r="H58782" s="74"/>
      <c r="I58782" s="74"/>
    </row>
    <row r="58783" spans="5:9" ht="12.75">
      <c r="E58783" s="74"/>
      <c r="F58783" s="74"/>
      <c r="G58783" s="74"/>
      <c r="H58783" s="74"/>
      <c r="I58783" s="74"/>
    </row>
    <row r="58784" spans="5:9" ht="12.75">
      <c r="E58784" s="74"/>
      <c r="F58784" s="74"/>
      <c r="G58784" s="74"/>
      <c r="H58784" s="74"/>
      <c r="I58784" s="74"/>
    </row>
    <row r="58785" spans="5:9" ht="12.75">
      <c r="E58785" s="74"/>
      <c r="F58785" s="74"/>
      <c r="G58785" s="74"/>
      <c r="H58785" s="74"/>
      <c r="I58785" s="74"/>
    </row>
    <row r="58786" spans="5:9" ht="12.75">
      <c r="E58786" s="74"/>
      <c r="F58786" s="74"/>
      <c r="G58786" s="74"/>
      <c r="H58786" s="74"/>
      <c r="I58786" s="74"/>
    </row>
    <row r="58787" spans="5:9" ht="12.75">
      <c r="E58787" s="74"/>
      <c r="F58787" s="74"/>
      <c r="G58787" s="74"/>
      <c r="H58787" s="74"/>
      <c r="I58787" s="74"/>
    </row>
    <row r="58788" spans="5:9" ht="12.75">
      <c r="E58788" s="74"/>
      <c r="F58788" s="74"/>
      <c r="G58788" s="74"/>
      <c r="H58788" s="74"/>
      <c r="I58788" s="74"/>
    </row>
    <row r="58789" spans="5:9" ht="12.75">
      <c r="E58789" s="74"/>
      <c r="F58789" s="74"/>
      <c r="G58789" s="74"/>
      <c r="H58789" s="74"/>
      <c r="I58789" s="74"/>
    </row>
    <row r="58790" spans="5:9" ht="12.75">
      <c r="E58790" s="74"/>
      <c r="F58790" s="74"/>
      <c r="G58790" s="74"/>
      <c r="H58790" s="74"/>
      <c r="I58790" s="74"/>
    </row>
    <row r="58791" spans="5:9" ht="12.75">
      <c r="E58791" s="74"/>
      <c r="F58791" s="74"/>
      <c r="G58791" s="74"/>
      <c r="H58791" s="74"/>
      <c r="I58791" s="74"/>
    </row>
    <row r="58792" spans="5:9" ht="12.75">
      <c r="E58792" s="74"/>
      <c r="F58792" s="74"/>
      <c r="G58792" s="74"/>
      <c r="H58792" s="74"/>
      <c r="I58792" s="74"/>
    </row>
    <row r="58793" spans="5:9" ht="12.75">
      <c r="E58793" s="74"/>
      <c r="F58793" s="74"/>
      <c r="G58793" s="74"/>
      <c r="H58793" s="74"/>
      <c r="I58793" s="74"/>
    </row>
    <row r="58794" spans="5:9" ht="12.75">
      <c r="E58794" s="74"/>
      <c r="F58794" s="74"/>
      <c r="G58794" s="74"/>
      <c r="H58794" s="74"/>
      <c r="I58794" s="74"/>
    </row>
    <row r="58795" spans="5:9" ht="12.75">
      <c r="E58795" s="74"/>
      <c r="F58795" s="74"/>
      <c r="G58795" s="74"/>
      <c r="H58795" s="74"/>
      <c r="I58795" s="74"/>
    </row>
    <row r="58796" spans="5:9" ht="12.75">
      <c r="E58796" s="74"/>
      <c r="F58796" s="74"/>
      <c r="G58796" s="74"/>
      <c r="H58796" s="74"/>
      <c r="I58796" s="74"/>
    </row>
    <row r="58797" spans="5:9" ht="12.75">
      <c r="E58797" s="74"/>
      <c r="F58797" s="74"/>
      <c r="G58797" s="74"/>
      <c r="H58797" s="74"/>
      <c r="I58797" s="74"/>
    </row>
    <row r="58798" spans="5:9" ht="12.75">
      <c r="E58798" s="74"/>
      <c r="F58798" s="74"/>
      <c r="G58798" s="74"/>
      <c r="H58798" s="74"/>
      <c r="I58798" s="74"/>
    </row>
    <row r="58799" spans="5:9" ht="12.75">
      <c r="E58799" s="74"/>
      <c r="F58799" s="74"/>
      <c r="G58799" s="74"/>
      <c r="H58799" s="74"/>
      <c r="I58799" s="74"/>
    </row>
    <row r="58800" spans="5:9" ht="12.75">
      <c r="E58800" s="74"/>
      <c r="F58800" s="74"/>
      <c r="G58800" s="74"/>
      <c r="H58800" s="74"/>
      <c r="I58800" s="74"/>
    </row>
    <row r="58801" spans="5:9" ht="12.75">
      <c r="E58801" s="74"/>
      <c r="F58801" s="74"/>
      <c r="G58801" s="74"/>
      <c r="H58801" s="74"/>
      <c r="I58801" s="74"/>
    </row>
    <row r="58802" spans="5:9" ht="12.75">
      <c r="E58802" s="74"/>
      <c r="F58802" s="74"/>
      <c r="G58802" s="74"/>
      <c r="H58802" s="74"/>
      <c r="I58802" s="74"/>
    </row>
    <row r="58803" spans="5:9" ht="12.75">
      <c r="E58803" s="74"/>
      <c r="F58803" s="74"/>
      <c r="G58803" s="74"/>
      <c r="H58803" s="74"/>
      <c r="I58803" s="74"/>
    </row>
    <row r="58804" spans="5:9" ht="12.75">
      <c r="E58804" s="74"/>
      <c r="F58804" s="74"/>
      <c r="G58804" s="74"/>
      <c r="H58804" s="74"/>
      <c r="I58804" s="74"/>
    </row>
    <row r="58805" spans="5:9" ht="12.75">
      <c r="E58805" s="74"/>
      <c r="F58805" s="74"/>
      <c r="G58805" s="74"/>
      <c r="H58805" s="74"/>
      <c r="I58805" s="74"/>
    </row>
    <row r="58806" spans="5:9" ht="12.75">
      <c r="E58806" s="74"/>
      <c r="F58806" s="74"/>
      <c r="G58806" s="74"/>
      <c r="H58806" s="74"/>
      <c r="I58806" s="74"/>
    </row>
    <row r="58807" spans="5:9" ht="12.75">
      <c r="E58807" s="74"/>
      <c r="F58807" s="74"/>
      <c r="G58807" s="74"/>
      <c r="H58807" s="74"/>
      <c r="I58807" s="74"/>
    </row>
    <row r="58808" spans="5:9" ht="12.75">
      <c r="E58808" s="74"/>
      <c r="F58808" s="74"/>
      <c r="G58808" s="74"/>
      <c r="H58808" s="74"/>
      <c r="I58808" s="74"/>
    </row>
    <row r="58809" spans="5:9" ht="12.75">
      <c r="E58809" s="74"/>
      <c r="F58809" s="74"/>
      <c r="G58809" s="74"/>
      <c r="H58809" s="74"/>
      <c r="I58809" s="74"/>
    </row>
    <row r="58810" spans="5:9" ht="12.75">
      <c r="E58810" s="74"/>
      <c r="F58810" s="74"/>
      <c r="G58810" s="74"/>
      <c r="H58810" s="74"/>
      <c r="I58810" s="74"/>
    </row>
    <row r="58811" spans="5:9" ht="12.75">
      <c r="E58811" s="74"/>
      <c r="F58811" s="74"/>
      <c r="G58811" s="74"/>
      <c r="H58811" s="74"/>
      <c r="I58811" s="74"/>
    </row>
    <row r="58812" spans="5:9" ht="12.75">
      <c r="E58812" s="74"/>
      <c r="F58812" s="74"/>
      <c r="G58812" s="74"/>
      <c r="H58812" s="74"/>
      <c r="I58812" s="74"/>
    </row>
    <row r="58813" spans="5:9" ht="12.75">
      <c r="E58813" s="74"/>
      <c r="F58813" s="74"/>
      <c r="G58813" s="74"/>
      <c r="H58813" s="74"/>
      <c r="I58813" s="74"/>
    </row>
    <row r="58814" spans="5:9" ht="12.75">
      <c r="E58814" s="74"/>
      <c r="F58814" s="74"/>
      <c r="G58814" s="74"/>
      <c r="H58814" s="74"/>
      <c r="I58814" s="74"/>
    </row>
    <row r="58815" spans="5:9" ht="12.75">
      <c r="E58815" s="74"/>
      <c r="F58815" s="74"/>
      <c r="G58815" s="74"/>
      <c r="H58815" s="74"/>
      <c r="I58815" s="74"/>
    </row>
    <row r="58816" spans="5:9" ht="12.75">
      <c r="E58816" s="74"/>
      <c r="F58816" s="74"/>
      <c r="G58816" s="74"/>
      <c r="H58816" s="74"/>
      <c r="I58816" s="74"/>
    </row>
    <row r="58817" spans="5:9" ht="12.75">
      <c r="E58817" s="74"/>
      <c r="F58817" s="74"/>
      <c r="G58817" s="74"/>
      <c r="H58817" s="74"/>
      <c r="I58817" s="74"/>
    </row>
    <row r="58818" spans="5:9" ht="12.75">
      <c r="E58818" s="74"/>
      <c r="F58818" s="74"/>
      <c r="G58818" s="74"/>
      <c r="H58818" s="74"/>
      <c r="I58818" s="74"/>
    </row>
    <row r="58819" spans="5:9" ht="12.75">
      <c r="E58819" s="74"/>
      <c r="F58819" s="74"/>
      <c r="G58819" s="74"/>
      <c r="H58819" s="74"/>
      <c r="I58819" s="74"/>
    </row>
    <row r="58820" spans="5:9" ht="12.75">
      <c r="E58820" s="74"/>
      <c r="F58820" s="74"/>
      <c r="G58820" s="74"/>
      <c r="H58820" s="74"/>
      <c r="I58820" s="74"/>
    </row>
    <row r="58821" spans="5:9" ht="12.75">
      <c r="E58821" s="74"/>
      <c r="F58821" s="74"/>
      <c r="G58821" s="74"/>
      <c r="H58821" s="74"/>
      <c r="I58821" s="74"/>
    </row>
    <row r="58822" spans="5:9" ht="12.75">
      <c r="E58822" s="74"/>
      <c r="F58822" s="74"/>
      <c r="G58822" s="74"/>
      <c r="H58822" s="74"/>
      <c r="I58822" s="74"/>
    </row>
    <row r="58823" spans="5:9" ht="12.75">
      <c r="E58823" s="74"/>
      <c r="F58823" s="74"/>
      <c r="G58823" s="74"/>
      <c r="H58823" s="74"/>
      <c r="I58823" s="74"/>
    </row>
    <row r="58824" spans="5:9" ht="12.75">
      <c r="E58824" s="74"/>
      <c r="F58824" s="74"/>
      <c r="G58824" s="74"/>
      <c r="H58824" s="74"/>
      <c r="I58824" s="74"/>
    </row>
    <row r="58825" spans="5:9" ht="12.75">
      <c r="E58825" s="74"/>
      <c r="F58825" s="74"/>
      <c r="G58825" s="74"/>
      <c r="H58825" s="74"/>
      <c r="I58825" s="74"/>
    </row>
    <row r="58826" spans="5:9" ht="12.75">
      <c r="E58826" s="74"/>
      <c r="F58826" s="74"/>
      <c r="G58826" s="74"/>
      <c r="H58826" s="74"/>
      <c r="I58826" s="74"/>
    </row>
    <row r="58827" spans="5:9" ht="12.75">
      <c r="E58827" s="74"/>
      <c r="F58827" s="74"/>
      <c r="G58827" s="74"/>
      <c r="H58827" s="74"/>
      <c r="I58827" s="74"/>
    </row>
    <row r="58828" spans="5:9" ht="12.75">
      <c r="E58828" s="74"/>
      <c r="F58828" s="74"/>
      <c r="G58828" s="74"/>
      <c r="H58828" s="74"/>
      <c r="I58828" s="74"/>
    </row>
    <row r="58829" spans="5:9" ht="12.75">
      <c r="E58829" s="74"/>
      <c r="F58829" s="74"/>
      <c r="G58829" s="74"/>
      <c r="H58829" s="74"/>
      <c r="I58829" s="74"/>
    </row>
    <row r="58830" spans="5:9" ht="12.75">
      <c r="E58830" s="74"/>
      <c r="F58830" s="74"/>
      <c r="G58830" s="74"/>
      <c r="H58830" s="74"/>
      <c r="I58830" s="74"/>
    </row>
    <row r="58831" spans="5:9" ht="12.75">
      <c r="E58831" s="74"/>
      <c r="F58831" s="74"/>
      <c r="G58831" s="74"/>
      <c r="H58831" s="74"/>
      <c r="I58831" s="74"/>
    </row>
    <row r="58832" spans="5:9" ht="12.75">
      <c r="E58832" s="74"/>
      <c r="F58832" s="74"/>
      <c r="G58832" s="74"/>
      <c r="H58832" s="74"/>
      <c r="I58832" s="74"/>
    </row>
    <row r="58833" spans="5:9" ht="12.75">
      <c r="E58833" s="74"/>
      <c r="F58833" s="74"/>
      <c r="G58833" s="74"/>
      <c r="H58833" s="74"/>
      <c r="I58833" s="74"/>
    </row>
    <row r="58834" spans="5:9" ht="12.75">
      <c r="E58834" s="74"/>
      <c r="F58834" s="74"/>
      <c r="G58834" s="74"/>
      <c r="H58834" s="74"/>
      <c r="I58834" s="74"/>
    </row>
    <row r="58835" spans="5:9" ht="12.75">
      <c r="E58835" s="74"/>
      <c r="F58835" s="74"/>
      <c r="G58835" s="74"/>
      <c r="H58835" s="74"/>
      <c r="I58835" s="74"/>
    </row>
    <row r="58836" spans="5:9" ht="12.75">
      <c r="E58836" s="74"/>
      <c r="F58836" s="74"/>
      <c r="G58836" s="74"/>
      <c r="H58836" s="74"/>
      <c r="I58836" s="74"/>
    </row>
    <row r="58837" spans="5:9" ht="12.75">
      <c r="E58837" s="74"/>
      <c r="F58837" s="74"/>
      <c r="G58837" s="74"/>
      <c r="H58837" s="74"/>
      <c r="I58837" s="74"/>
    </row>
    <row r="58838" spans="5:9" ht="12.75">
      <c r="E58838" s="74"/>
      <c r="F58838" s="74"/>
      <c r="G58838" s="74"/>
      <c r="H58838" s="74"/>
      <c r="I58838" s="74"/>
    </row>
    <row r="58839" spans="5:9" ht="12.75">
      <c r="E58839" s="74"/>
      <c r="F58839" s="74"/>
      <c r="G58839" s="74"/>
      <c r="H58839" s="74"/>
      <c r="I58839" s="74"/>
    </row>
    <row r="58840" spans="5:9" ht="12.75">
      <c r="E58840" s="74"/>
      <c r="F58840" s="74"/>
      <c r="G58840" s="74"/>
      <c r="H58840" s="74"/>
      <c r="I58840" s="74"/>
    </row>
    <row r="58841" spans="5:9" ht="12.75">
      <c r="E58841" s="74"/>
      <c r="F58841" s="74"/>
      <c r="G58841" s="74"/>
      <c r="H58841" s="74"/>
      <c r="I58841" s="74"/>
    </row>
    <row r="58842" spans="5:9" ht="12.75">
      <c r="E58842" s="74"/>
      <c r="F58842" s="74"/>
      <c r="G58842" s="74"/>
      <c r="H58842" s="74"/>
      <c r="I58842" s="74"/>
    </row>
    <row r="58843" spans="5:9" ht="12.75">
      <c r="E58843" s="74"/>
      <c r="F58843" s="74"/>
      <c r="G58843" s="74"/>
      <c r="H58843" s="74"/>
      <c r="I58843" s="74"/>
    </row>
    <row r="58844" spans="5:9" ht="12.75">
      <c r="E58844" s="74"/>
      <c r="F58844" s="74"/>
      <c r="G58844" s="74"/>
      <c r="H58844" s="74"/>
      <c r="I58844" s="74"/>
    </row>
    <row r="58845" spans="5:9" ht="12.75">
      <c r="E58845" s="74"/>
      <c r="F58845" s="74"/>
      <c r="G58845" s="74"/>
      <c r="H58845" s="74"/>
      <c r="I58845" s="74"/>
    </row>
    <row r="58846" spans="5:9" ht="12.75">
      <c r="E58846" s="74"/>
      <c r="F58846" s="74"/>
      <c r="G58846" s="74"/>
      <c r="H58846" s="74"/>
      <c r="I58846" s="74"/>
    </row>
    <row r="58847" spans="5:9" ht="12.75">
      <c r="E58847" s="74"/>
      <c r="F58847" s="74"/>
      <c r="G58847" s="74"/>
      <c r="H58847" s="74"/>
      <c r="I58847" s="74"/>
    </row>
    <row r="58848" spans="5:9" ht="12.75">
      <c r="E58848" s="74"/>
      <c r="F58848" s="74"/>
      <c r="G58848" s="74"/>
      <c r="H58848" s="74"/>
      <c r="I58848" s="74"/>
    </row>
    <row r="58849" spans="5:9" ht="12.75">
      <c r="E58849" s="74"/>
      <c r="F58849" s="74"/>
      <c r="G58849" s="74"/>
      <c r="H58849" s="74"/>
      <c r="I58849" s="74"/>
    </row>
    <row r="58850" spans="5:9" ht="12.75">
      <c r="E58850" s="74"/>
      <c r="F58850" s="74"/>
      <c r="G58850" s="74"/>
      <c r="H58850" s="74"/>
      <c r="I58850" s="74"/>
    </row>
    <row r="58851" spans="5:9" ht="12.75">
      <c r="E58851" s="74"/>
      <c r="F58851" s="74"/>
      <c r="G58851" s="74"/>
      <c r="H58851" s="74"/>
      <c r="I58851" s="74"/>
    </row>
    <row r="58852" spans="5:9" ht="12.75">
      <c r="E58852" s="74"/>
      <c r="F58852" s="74"/>
      <c r="G58852" s="74"/>
      <c r="H58852" s="74"/>
      <c r="I58852" s="74"/>
    </row>
    <row r="58853" spans="5:9" ht="12.75">
      <c r="E58853" s="74"/>
      <c r="F58853" s="74"/>
      <c r="G58853" s="74"/>
      <c r="H58853" s="74"/>
      <c r="I58853" s="74"/>
    </row>
    <row r="58854" spans="5:9" ht="12.75">
      <c r="E58854" s="74"/>
      <c r="F58854" s="74"/>
      <c r="G58854" s="74"/>
      <c r="H58854" s="74"/>
      <c r="I58854" s="74"/>
    </row>
    <row r="58855" spans="5:9" ht="12.75">
      <c r="E58855" s="74"/>
      <c r="F58855" s="74"/>
      <c r="G58855" s="74"/>
      <c r="H58855" s="74"/>
      <c r="I58855" s="74"/>
    </row>
    <row r="58856" spans="5:9" ht="12.75">
      <c r="E58856" s="74"/>
      <c r="F58856" s="74"/>
      <c r="G58856" s="74"/>
      <c r="H58856" s="74"/>
      <c r="I58856" s="74"/>
    </row>
    <row r="58857" spans="5:9" ht="12.75">
      <c r="E58857" s="74"/>
      <c r="F58857" s="74"/>
      <c r="G58857" s="74"/>
      <c r="H58857" s="74"/>
      <c r="I58857" s="74"/>
    </row>
    <row r="58858" spans="5:9" ht="12.75">
      <c r="E58858" s="74"/>
      <c r="F58858" s="74"/>
      <c r="G58858" s="74"/>
      <c r="H58858" s="74"/>
      <c r="I58858" s="74"/>
    </row>
    <row r="58859" spans="5:9" ht="12.75">
      <c r="E58859" s="74"/>
      <c r="F58859" s="74"/>
      <c r="G58859" s="74"/>
      <c r="H58859" s="74"/>
      <c r="I58859" s="74"/>
    </row>
    <row r="58860" spans="5:9" ht="12.75">
      <c r="E58860" s="74"/>
      <c r="F58860" s="74"/>
      <c r="G58860" s="74"/>
      <c r="H58860" s="74"/>
      <c r="I58860" s="74"/>
    </row>
    <row r="58861" spans="5:9" ht="12.75">
      <c r="E58861" s="74"/>
      <c r="F58861" s="74"/>
      <c r="G58861" s="74"/>
      <c r="H58861" s="74"/>
      <c r="I58861" s="74"/>
    </row>
    <row r="58862" spans="5:9" ht="12.75">
      <c r="E58862" s="74"/>
      <c r="F58862" s="74"/>
      <c r="G58862" s="74"/>
      <c r="H58862" s="74"/>
      <c r="I58862" s="74"/>
    </row>
    <row r="58863" spans="5:9" ht="12.75">
      <c r="E58863" s="74"/>
      <c r="F58863" s="74"/>
      <c r="G58863" s="74"/>
      <c r="H58863" s="74"/>
      <c r="I58863" s="74"/>
    </row>
    <row r="58864" spans="5:9" ht="12.75">
      <c r="E58864" s="74"/>
      <c r="F58864" s="74"/>
      <c r="G58864" s="74"/>
      <c r="H58864" s="74"/>
      <c r="I58864" s="74"/>
    </row>
    <row r="58865" spans="5:9" ht="12.75">
      <c r="E58865" s="74"/>
      <c r="F58865" s="74"/>
      <c r="G58865" s="74"/>
      <c r="H58865" s="74"/>
      <c r="I58865" s="74"/>
    </row>
    <row r="58866" spans="5:9" ht="12.75">
      <c r="E58866" s="74"/>
      <c r="F58866" s="74"/>
      <c r="G58866" s="74"/>
      <c r="H58866" s="74"/>
      <c r="I58866" s="74"/>
    </row>
    <row r="58867" spans="5:9" ht="12.75">
      <c r="E58867" s="74"/>
      <c r="F58867" s="74"/>
      <c r="G58867" s="74"/>
      <c r="H58867" s="74"/>
      <c r="I58867" s="74"/>
    </row>
    <row r="58868" spans="5:9" ht="12.75">
      <c r="E58868" s="74"/>
      <c r="F58868" s="74"/>
      <c r="G58868" s="74"/>
      <c r="H58868" s="74"/>
      <c r="I58868" s="74"/>
    </row>
    <row r="58869" spans="5:9" ht="12.75">
      <c r="E58869" s="74"/>
      <c r="F58869" s="74"/>
      <c r="G58869" s="74"/>
      <c r="H58869" s="74"/>
      <c r="I58869" s="74"/>
    </row>
    <row r="58870" spans="5:9" ht="12.75">
      <c r="E58870" s="74"/>
      <c r="F58870" s="74"/>
      <c r="G58870" s="74"/>
      <c r="H58870" s="74"/>
      <c r="I58870" s="74"/>
    </row>
    <row r="58871" spans="5:9" ht="12.75">
      <c r="E58871" s="74"/>
      <c r="F58871" s="74"/>
      <c r="G58871" s="74"/>
      <c r="H58871" s="74"/>
      <c r="I58871" s="74"/>
    </row>
    <row r="58872" spans="5:9" ht="12.75">
      <c r="E58872" s="74"/>
      <c r="F58872" s="74"/>
      <c r="G58872" s="74"/>
      <c r="H58872" s="74"/>
      <c r="I58872" s="74"/>
    </row>
    <row r="58873" spans="5:9" ht="12.75">
      <c r="E58873" s="74"/>
      <c r="F58873" s="74"/>
      <c r="G58873" s="74"/>
      <c r="H58873" s="74"/>
      <c r="I58873" s="74"/>
    </row>
    <row r="58874" spans="5:9" ht="12.75">
      <c r="E58874" s="74"/>
      <c r="F58874" s="74"/>
      <c r="G58874" s="74"/>
      <c r="H58874" s="74"/>
      <c r="I58874" s="74"/>
    </row>
    <row r="58875" spans="5:9" ht="12.75">
      <c r="E58875" s="74"/>
      <c r="F58875" s="74"/>
      <c r="G58875" s="74"/>
      <c r="H58875" s="74"/>
      <c r="I58875" s="74"/>
    </row>
    <row r="58876" spans="5:9" ht="12.75">
      <c r="E58876" s="74"/>
      <c r="F58876" s="74"/>
      <c r="G58876" s="74"/>
      <c r="H58876" s="74"/>
      <c r="I58876" s="74"/>
    </row>
    <row r="58877" spans="5:9" ht="12.75">
      <c r="E58877" s="74"/>
      <c r="F58877" s="74"/>
      <c r="G58877" s="74"/>
      <c r="H58877" s="74"/>
      <c r="I58877" s="74"/>
    </row>
    <row r="58878" spans="5:9" ht="12.75">
      <c r="E58878" s="74"/>
      <c r="F58878" s="74"/>
      <c r="G58878" s="74"/>
      <c r="H58878" s="74"/>
      <c r="I58878" s="74"/>
    </row>
    <row r="58879" spans="5:9" ht="12.75">
      <c r="E58879" s="74"/>
      <c r="F58879" s="74"/>
      <c r="G58879" s="74"/>
      <c r="H58879" s="74"/>
      <c r="I58879" s="74"/>
    </row>
    <row r="58880" spans="5:9" ht="12.75">
      <c r="E58880" s="74"/>
      <c r="F58880" s="74"/>
      <c r="G58880" s="74"/>
      <c r="H58880" s="74"/>
      <c r="I58880" s="74"/>
    </row>
    <row r="58881" spans="5:9" ht="12.75">
      <c r="E58881" s="74"/>
      <c r="F58881" s="74"/>
      <c r="G58881" s="74"/>
      <c r="H58881" s="74"/>
      <c r="I58881" s="74"/>
    </row>
    <row r="58882" spans="5:9" ht="12.75">
      <c r="E58882" s="74"/>
      <c r="F58882" s="74"/>
      <c r="G58882" s="74"/>
      <c r="H58882" s="74"/>
      <c r="I58882" s="74"/>
    </row>
    <row r="58883" spans="5:9" ht="12.75">
      <c r="E58883" s="74"/>
      <c r="F58883" s="74"/>
      <c r="G58883" s="74"/>
      <c r="H58883" s="74"/>
      <c r="I58883" s="74"/>
    </row>
    <row r="58884" spans="5:9" ht="12.75">
      <c r="E58884" s="74"/>
      <c r="F58884" s="74"/>
      <c r="G58884" s="74"/>
      <c r="H58884" s="74"/>
      <c r="I58884" s="74"/>
    </row>
    <row r="58885" spans="5:9" ht="12.75">
      <c r="E58885" s="74"/>
      <c r="F58885" s="74"/>
      <c r="G58885" s="74"/>
      <c r="H58885" s="74"/>
      <c r="I58885" s="74"/>
    </row>
    <row r="58886" spans="5:9" ht="12.75">
      <c r="E58886" s="74"/>
      <c r="F58886" s="74"/>
      <c r="G58886" s="74"/>
      <c r="H58886" s="74"/>
      <c r="I58886" s="74"/>
    </row>
    <row r="58887" spans="5:9" ht="12.75">
      <c r="E58887" s="74"/>
      <c r="F58887" s="74"/>
      <c r="G58887" s="74"/>
      <c r="H58887" s="74"/>
      <c r="I58887" s="74"/>
    </row>
    <row r="58888" spans="5:9" ht="12.75">
      <c r="E58888" s="74"/>
      <c r="F58888" s="74"/>
      <c r="G58888" s="74"/>
      <c r="H58888" s="74"/>
      <c r="I58888" s="74"/>
    </row>
    <row r="58889" spans="5:9" ht="12.75">
      <c r="E58889" s="74"/>
      <c r="F58889" s="74"/>
      <c r="G58889" s="74"/>
      <c r="H58889" s="74"/>
      <c r="I58889" s="74"/>
    </row>
    <row r="58890" spans="5:9" ht="12.75">
      <c r="E58890" s="74"/>
      <c r="F58890" s="74"/>
      <c r="G58890" s="74"/>
      <c r="H58890" s="74"/>
      <c r="I58890" s="74"/>
    </row>
    <row r="58891" spans="5:9" ht="12.75">
      <c r="E58891" s="74"/>
      <c r="F58891" s="74"/>
      <c r="G58891" s="74"/>
      <c r="H58891" s="74"/>
      <c r="I58891" s="74"/>
    </row>
    <row r="58892" spans="5:9" ht="12.75">
      <c r="E58892" s="74"/>
      <c r="F58892" s="74"/>
      <c r="G58892" s="74"/>
      <c r="H58892" s="74"/>
      <c r="I58892" s="74"/>
    </row>
    <row r="58893" spans="5:9" ht="12.75">
      <c r="E58893" s="74"/>
      <c r="F58893" s="74"/>
      <c r="G58893" s="74"/>
      <c r="H58893" s="74"/>
      <c r="I58893" s="74"/>
    </row>
    <row r="58894" spans="5:9" ht="12.75">
      <c r="E58894" s="74"/>
      <c r="F58894" s="74"/>
      <c r="G58894" s="74"/>
      <c r="H58894" s="74"/>
      <c r="I58894" s="74"/>
    </row>
    <row r="58895" spans="5:9" ht="12.75">
      <c r="E58895" s="74"/>
      <c r="F58895" s="74"/>
      <c r="G58895" s="74"/>
      <c r="H58895" s="74"/>
      <c r="I58895" s="74"/>
    </row>
    <row r="58896" spans="5:9" ht="12.75">
      <c r="E58896" s="74"/>
      <c r="F58896" s="74"/>
      <c r="G58896" s="74"/>
      <c r="H58896" s="74"/>
      <c r="I58896" s="74"/>
    </row>
    <row r="58897" spans="5:9" ht="12.75">
      <c r="E58897" s="74"/>
      <c r="F58897" s="74"/>
      <c r="G58897" s="74"/>
      <c r="H58897" s="74"/>
      <c r="I58897" s="74"/>
    </row>
    <row r="58898" spans="5:9" ht="12.75">
      <c r="E58898" s="74"/>
      <c r="F58898" s="74"/>
      <c r="G58898" s="74"/>
      <c r="H58898" s="74"/>
      <c r="I58898" s="74"/>
    </row>
    <row r="58899" spans="5:9" ht="12.75">
      <c r="E58899" s="74"/>
      <c r="F58899" s="74"/>
      <c r="G58899" s="74"/>
      <c r="H58899" s="74"/>
      <c r="I58899" s="74"/>
    </row>
    <row r="58900" spans="5:9" ht="12.75">
      <c r="E58900" s="74"/>
      <c r="F58900" s="74"/>
      <c r="G58900" s="74"/>
      <c r="H58900" s="74"/>
      <c r="I58900" s="74"/>
    </row>
    <row r="58901" spans="5:9" ht="12.75">
      <c r="E58901" s="74"/>
      <c r="F58901" s="74"/>
      <c r="G58901" s="74"/>
      <c r="H58901" s="74"/>
      <c r="I58901" s="74"/>
    </row>
    <row r="58902" spans="5:9" ht="12.75">
      <c r="E58902" s="74"/>
      <c r="F58902" s="74"/>
      <c r="G58902" s="74"/>
      <c r="H58902" s="74"/>
      <c r="I58902" s="74"/>
    </row>
    <row r="58903" spans="5:9" ht="12.75">
      <c r="E58903" s="74"/>
      <c r="F58903" s="74"/>
      <c r="G58903" s="74"/>
      <c r="H58903" s="74"/>
      <c r="I58903" s="74"/>
    </row>
    <row r="58904" spans="5:9" ht="12.75">
      <c r="E58904" s="74"/>
      <c r="F58904" s="74"/>
      <c r="G58904" s="74"/>
      <c r="H58904" s="74"/>
      <c r="I58904" s="74"/>
    </row>
    <row r="58905" spans="5:9" ht="12.75">
      <c r="E58905" s="74"/>
      <c r="F58905" s="74"/>
      <c r="G58905" s="74"/>
      <c r="H58905" s="74"/>
      <c r="I58905" s="74"/>
    </row>
    <row r="58906" spans="5:9" ht="12.75">
      <c r="E58906" s="74"/>
      <c r="F58906" s="74"/>
      <c r="G58906" s="74"/>
      <c r="H58906" s="74"/>
      <c r="I58906" s="74"/>
    </row>
    <row r="58907" spans="5:9" ht="12.75">
      <c r="E58907" s="74"/>
      <c r="F58907" s="74"/>
      <c r="G58907" s="74"/>
      <c r="H58907" s="74"/>
      <c r="I58907" s="74"/>
    </row>
    <row r="58908" spans="5:9" ht="12.75">
      <c r="E58908" s="74"/>
      <c r="F58908" s="74"/>
      <c r="G58908" s="74"/>
      <c r="H58908" s="74"/>
      <c r="I58908" s="74"/>
    </row>
    <row r="58909" spans="5:9" ht="12.75">
      <c r="E58909" s="74"/>
      <c r="F58909" s="74"/>
      <c r="G58909" s="74"/>
      <c r="H58909" s="74"/>
      <c r="I58909" s="74"/>
    </row>
    <row r="58910" spans="5:9" ht="12.75">
      <c r="E58910" s="74"/>
      <c r="F58910" s="74"/>
      <c r="G58910" s="74"/>
      <c r="H58910" s="74"/>
      <c r="I58910" s="74"/>
    </row>
    <row r="58911" spans="5:9" ht="12.75">
      <c r="E58911" s="74"/>
      <c r="F58911" s="74"/>
      <c r="G58911" s="74"/>
      <c r="H58911" s="74"/>
      <c r="I58911" s="74"/>
    </row>
    <row r="58912" spans="5:9" ht="12.75">
      <c r="E58912" s="74"/>
      <c r="F58912" s="74"/>
      <c r="G58912" s="74"/>
      <c r="H58912" s="74"/>
      <c r="I58912" s="74"/>
    </row>
    <row r="58913" spans="5:9" ht="12.75">
      <c r="E58913" s="74"/>
      <c r="F58913" s="74"/>
      <c r="G58913" s="74"/>
      <c r="H58913" s="74"/>
      <c r="I58913" s="74"/>
    </row>
    <row r="58914" spans="5:9" ht="12.75">
      <c r="E58914" s="74"/>
      <c r="F58914" s="74"/>
      <c r="G58914" s="74"/>
      <c r="H58914" s="74"/>
      <c r="I58914" s="74"/>
    </row>
    <row r="58915" spans="5:9" ht="12.75">
      <c r="E58915" s="74"/>
      <c r="F58915" s="74"/>
      <c r="G58915" s="74"/>
      <c r="H58915" s="74"/>
      <c r="I58915" s="74"/>
    </row>
    <row r="58916" spans="5:9" ht="12.75">
      <c r="E58916" s="74"/>
      <c r="F58916" s="74"/>
      <c r="G58916" s="74"/>
      <c r="H58916" s="74"/>
      <c r="I58916" s="74"/>
    </row>
    <row r="58917" spans="5:9" ht="12.75">
      <c r="E58917" s="74"/>
      <c r="F58917" s="74"/>
      <c r="G58917" s="74"/>
      <c r="H58917" s="74"/>
      <c r="I58917" s="74"/>
    </row>
    <row r="58918" spans="5:9" ht="12.75">
      <c r="E58918" s="74"/>
      <c r="F58918" s="74"/>
      <c r="G58918" s="74"/>
      <c r="H58918" s="74"/>
      <c r="I58918" s="74"/>
    </row>
    <row r="58919" spans="5:9" ht="12.75">
      <c r="E58919" s="74"/>
      <c r="F58919" s="74"/>
      <c r="G58919" s="74"/>
      <c r="H58919" s="74"/>
      <c r="I58919" s="74"/>
    </row>
    <row r="58920" spans="5:9" ht="12.75">
      <c r="E58920" s="74"/>
      <c r="F58920" s="74"/>
      <c r="G58920" s="74"/>
      <c r="H58920" s="74"/>
      <c r="I58920" s="74"/>
    </row>
    <row r="58921" spans="5:9" ht="12.75">
      <c r="E58921" s="74"/>
      <c r="F58921" s="74"/>
      <c r="G58921" s="74"/>
      <c r="H58921" s="74"/>
      <c r="I58921" s="74"/>
    </row>
    <row r="58922" spans="5:9" ht="12.75">
      <c r="E58922" s="74"/>
      <c r="F58922" s="74"/>
      <c r="G58922" s="74"/>
      <c r="H58922" s="74"/>
      <c r="I58922" s="74"/>
    </row>
    <row r="58923" spans="5:9" ht="12.75">
      <c r="E58923" s="74"/>
      <c r="F58923" s="74"/>
      <c r="G58923" s="74"/>
      <c r="H58923" s="74"/>
      <c r="I58923" s="74"/>
    </row>
    <row r="58924" spans="5:9" ht="12.75">
      <c r="E58924" s="74"/>
      <c r="F58924" s="74"/>
      <c r="G58924" s="74"/>
      <c r="H58924" s="74"/>
      <c r="I58924" s="74"/>
    </row>
    <row r="58925" spans="5:9" ht="12.75">
      <c r="E58925" s="74"/>
      <c r="F58925" s="74"/>
      <c r="G58925" s="74"/>
      <c r="H58925" s="74"/>
      <c r="I58925" s="74"/>
    </row>
    <row r="58926" spans="5:9" ht="12.75">
      <c r="E58926" s="74"/>
      <c r="F58926" s="74"/>
      <c r="G58926" s="74"/>
      <c r="H58926" s="74"/>
      <c r="I58926" s="74"/>
    </row>
    <row r="58927" spans="5:9" ht="12.75">
      <c r="E58927" s="74"/>
      <c r="F58927" s="74"/>
      <c r="G58927" s="74"/>
      <c r="H58927" s="74"/>
      <c r="I58927" s="74"/>
    </row>
    <row r="58928" spans="5:9" ht="12.75">
      <c r="E58928" s="74"/>
      <c r="F58928" s="74"/>
      <c r="G58928" s="74"/>
      <c r="H58928" s="74"/>
      <c r="I58928" s="74"/>
    </row>
    <row r="58929" spans="5:9" ht="12.75">
      <c r="E58929" s="74"/>
      <c r="F58929" s="74"/>
      <c r="G58929" s="74"/>
      <c r="H58929" s="74"/>
      <c r="I58929" s="74"/>
    </row>
    <row r="58930" spans="5:9" ht="12.75">
      <c r="E58930" s="74"/>
      <c r="F58930" s="74"/>
      <c r="G58930" s="74"/>
      <c r="H58930" s="74"/>
      <c r="I58930" s="74"/>
    </row>
    <row r="58931" spans="5:9" ht="12.75">
      <c r="E58931" s="74"/>
      <c r="F58931" s="74"/>
      <c r="G58931" s="74"/>
      <c r="H58931" s="74"/>
      <c r="I58931" s="74"/>
    </row>
    <row r="58932" spans="5:9" ht="12.75">
      <c r="E58932" s="74"/>
      <c r="F58932" s="74"/>
      <c r="G58932" s="74"/>
      <c r="H58932" s="74"/>
      <c r="I58932" s="74"/>
    </row>
    <row r="58933" spans="5:9" ht="12.75">
      <c r="E58933" s="74"/>
      <c r="F58933" s="74"/>
      <c r="G58933" s="74"/>
      <c r="H58933" s="74"/>
      <c r="I58933" s="74"/>
    </row>
    <row r="58934" spans="5:9" ht="12.75">
      <c r="E58934" s="74"/>
      <c r="F58934" s="74"/>
      <c r="G58934" s="74"/>
      <c r="H58934" s="74"/>
      <c r="I58934" s="74"/>
    </row>
    <row r="58935" spans="5:9" ht="12.75">
      <c r="E58935" s="74"/>
      <c r="F58935" s="74"/>
      <c r="G58935" s="74"/>
      <c r="H58935" s="74"/>
      <c r="I58935" s="74"/>
    </row>
    <row r="58936" spans="5:9" ht="12.75">
      <c r="E58936" s="74"/>
      <c r="F58936" s="74"/>
      <c r="G58936" s="74"/>
      <c r="H58936" s="74"/>
      <c r="I58936" s="74"/>
    </row>
    <row r="58937" spans="5:9" ht="12.75">
      <c r="E58937" s="74"/>
      <c r="F58937" s="74"/>
      <c r="G58937" s="74"/>
      <c r="H58937" s="74"/>
      <c r="I58937" s="74"/>
    </row>
    <row r="58938" spans="5:9" ht="12.75">
      <c r="E58938" s="74"/>
      <c r="F58938" s="74"/>
      <c r="G58938" s="74"/>
      <c r="H58938" s="74"/>
      <c r="I58938" s="74"/>
    </row>
    <row r="58939" spans="5:9" ht="12.75">
      <c r="E58939" s="74"/>
      <c r="F58939" s="74"/>
      <c r="G58939" s="74"/>
      <c r="H58939" s="74"/>
      <c r="I58939" s="74"/>
    </row>
    <row r="58940" spans="5:9" ht="12.75">
      <c r="E58940" s="74"/>
      <c r="F58940" s="74"/>
      <c r="G58940" s="74"/>
      <c r="H58940" s="74"/>
      <c r="I58940" s="74"/>
    </row>
    <row r="58941" spans="5:9" ht="12.75">
      <c r="E58941" s="74"/>
      <c r="F58941" s="74"/>
      <c r="G58941" s="74"/>
      <c r="H58941" s="74"/>
      <c r="I58941" s="74"/>
    </row>
    <row r="58942" spans="5:9" ht="12.75">
      <c r="E58942" s="74"/>
      <c r="F58942" s="74"/>
      <c r="G58942" s="74"/>
      <c r="H58942" s="74"/>
      <c r="I58942" s="74"/>
    </row>
    <row r="58943" spans="5:9" ht="12.75">
      <c r="E58943" s="74"/>
      <c r="F58943" s="74"/>
      <c r="G58943" s="74"/>
      <c r="H58943" s="74"/>
      <c r="I58943" s="74"/>
    </row>
    <row r="58944" spans="5:9" ht="12.75">
      <c r="E58944" s="74"/>
      <c r="F58944" s="74"/>
      <c r="G58944" s="74"/>
      <c r="H58944" s="74"/>
      <c r="I58944" s="74"/>
    </row>
    <row r="58945" spans="5:9" ht="12.75">
      <c r="E58945" s="74"/>
      <c r="F58945" s="74"/>
      <c r="G58945" s="74"/>
      <c r="H58945" s="74"/>
      <c r="I58945" s="74"/>
    </row>
    <row r="58946" spans="5:9" ht="12.75">
      <c r="E58946" s="74"/>
      <c r="F58946" s="74"/>
      <c r="G58946" s="74"/>
      <c r="H58946" s="74"/>
      <c r="I58946" s="74"/>
    </row>
    <row r="58947" spans="5:9" ht="12.75">
      <c r="E58947" s="74"/>
      <c r="F58947" s="74"/>
      <c r="G58947" s="74"/>
      <c r="H58947" s="74"/>
      <c r="I58947" s="74"/>
    </row>
    <row r="58948" spans="5:9" ht="12.75">
      <c r="E58948" s="74"/>
      <c r="F58948" s="74"/>
      <c r="G58948" s="74"/>
      <c r="H58948" s="74"/>
      <c r="I58948" s="74"/>
    </row>
    <row r="58949" spans="5:9" ht="12.75">
      <c r="E58949" s="74"/>
      <c r="F58949" s="74"/>
      <c r="G58949" s="74"/>
      <c r="H58949" s="74"/>
      <c r="I58949" s="74"/>
    </row>
    <row r="58950" spans="5:9" ht="12.75">
      <c r="E58950" s="74"/>
      <c r="F58950" s="74"/>
      <c r="G58950" s="74"/>
      <c r="H58950" s="74"/>
      <c r="I58950" s="74"/>
    </row>
    <row r="58951" spans="5:9" ht="12.75">
      <c r="E58951" s="74"/>
      <c r="F58951" s="74"/>
      <c r="G58951" s="74"/>
      <c r="H58951" s="74"/>
      <c r="I58951" s="74"/>
    </row>
    <row r="58952" spans="5:9" ht="12.75">
      <c r="E58952" s="74"/>
      <c r="F58952" s="74"/>
      <c r="G58952" s="74"/>
      <c r="H58952" s="74"/>
      <c r="I58952" s="74"/>
    </row>
    <row r="58953" spans="5:9" ht="12.75">
      <c r="E58953" s="74"/>
      <c r="F58953" s="74"/>
      <c r="G58953" s="74"/>
      <c r="H58953" s="74"/>
      <c r="I58953" s="74"/>
    </row>
    <row r="58954" spans="5:9" ht="12.75">
      <c r="E58954" s="74"/>
      <c r="F58954" s="74"/>
      <c r="G58954" s="74"/>
      <c r="H58954" s="74"/>
      <c r="I58954" s="74"/>
    </row>
    <row r="58955" spans="5:9" ht="12.75">
      <c r="E58955" s="74"/>
      <c r="F58955" s="74"/>
      <c r="G58955" s="74"/>
      <c r="H58955" s="74"/>
      <c r="I58955" s="74"/>
    </row>
    <row r="58956" spans="5:9" ht="12.75">
      <c r="E58956" s="74"/>
      <c r="F58956" s="74"/>
      <c r="G58956" s="74"/>
      <c r="H58956" s="74"/>
      <c r="I58956" s="74"/>
    </row>
    <row r="58957" spans="5:9" ht="12.75">
      <c r="E58957" s="74"/>
      <c r="F58957" s="74"/>
      <c r="G58957" s="74"/>
      <c r="H58957" s="74"/>
      <c r="I58957" s="74"/>
    </row>
    <row r="58958" spans="5:9" ht="12.75">
      <c r="E58958" s="74"/>
      <c r="F58958" s="74"/>
      <c r="G58958" s="74"/>
      <c r="H58958" s="74"/>
      <c r="I58958" s="74"/>
    </row>
    <row r="58959" spans="5:9" ht="12.75">
      <c r="E58959" s="74"/>
      <c r="F58959" s="74"/>
      <c r="G58959" s="74"/>
      <c r="H58959" s="74"/>
      <c r="I58959" s="74"/>
    </row>
    <row r="58960" spans="5:9" ht="12.75">
      <c r="E58960" s="74"/>
      <c r="F58960" s="74"/>
      <c r="G58960" s="74"/>
      <c r="H58960" s="74"/>
      <c r="I58960" s="74"/>
    </row>
    <row r="58961" spans="5:9" ht="12.75">
      <c r="E58961" s="74"/>
      <c r="F58961" s="74"/>
      <c r="G58961" s="74"/>
      <c r="H58961" s="74"/>
      <c r="I58961" s="74"/>
    </row>
    <row r="58962" spans="5:9" ht="12.75">
      <c r="E58962" s="74"/>
      <c r="F58962" s="74"/>
      <c r="G58962" s="74"/>
      <c r="H58962" s="74"/>
      <c r="I58962" s="74"/>
    </row>
    <row r="58963" spans="5:9" ht="12.75">
      <c r="E58963" s="74"/>
      <c r="F58963" s="74"/>
      <c r="G58963" s="74"/>
      <c r="H58963" s="74"/>
      <c r="I58963" s="74"/>
    </row>
    <row r="58964" spans="5:9" ht="12.75">
      <c r="E58964" s="74"/>
      <c r="F58964" s="74"/>
      <c r="G58964" s="74"/>
      <c r="H58964" s="74"/>
      <c r="I58964" s="74"/>
    </row>
    <row r="58965" spans="5:9" ht="12.75">
      <c r="E58965" s="74"/>
      <c r="F58965" s="74"/>
      <c r="G58965" s="74"/>
      <c r="H58965" s="74"/>
      <c r="I58965" s="74"/>
    </row>
    <row r="58966" spans="5:9" ht="12.75">
      <c r="E58966" s="74"/>
      <c r="F58966" s="74"/>
      <c r="G58966" s="74"/>
      <c r="H58966" s="74"/>
      <c r="I58966" s="74"/>
    </row>
    <row r="58967" spans="5:9" ht="12.75">
      <c r="E58967" s="74"/>
      <c r="F58967" s="74"/>
      <c r="G58967" s="74"/>
      <c r="H58967" s="74"/>
      <c r="I58967" s="74"/>
    </row>
    <row r="58968" spans="5:9" ht="12.75">
      <c r="E58968" s="74"/>
      <c r="F58968" s="74"/>
      <c r="G58968" s="74"/>
      <c r="H58968" s="74"/>
      <c r="I58968" s="74"/>
    </row>
    <row r="58969" spans="5:9" ht="12.75">
      <c r="E58969" s="74"/>
      <c r="F58969" s="74"/>
      <c r="G58969" s="74"/>
      <c r="H58969" s="74"/>
      <c r="I58969" s="74"/>
    </row>
    <row r="58970" spans="5:9" ht="12.75">
      <c r="E58970" s="74"/>
      <c r="F58970" s="74"/>
      <c r="G58970" s="74"/>
      <c r="H58970" s="74"/>
      <c r="I58970" s="74"/>
    </row>
    <row r="58971" spans="5:9" ht="12.75">
      <c r="E58971" s="74"/>
      <c r="F58971" s="74"/>
      <c r="G58971" s="74"/>
      <c r="H58971" s="74"/>
      <c r="I58971" s="74"/>
    </row>
    <row r="58972" spans="5:9" ht="12.75">
      <c r="E58972" s="74"/>
      <c r="F58972" s="74"/>
      <c r="G58972" s="74"/>
      <c r="H58972" s="74"/>
      <c r="I58972" s="74"/>
    </row>
    <row r="58973" spans="5:9" ht="12.75">
      <c r="E58973" s="74"/>
      <c r="F58973" s="74"/>
      <c r="G58973" s="74"/>
      <c r="H58973" s="74"/>
      <c r="I58973" s="74"/>
    </row>
    <row r="58974" spans="5:9" ht="12.75">
      <c r="E58974" s="74"/>
      <c r="F58974" s="74"/>
      <c r="G58974" s="74"/>
      <c r="H58974" s="74"/>
      <c r="I58974" s="74"/>
    </row>
    <row r="58975" spans="5:9" ht="12.75">
      <c r="E58975" s="74"/>
      <c r="F58975" s="74"/>
      <c r="G58975" s="74"/>
      <c r="H58975" s="74"/>
      <c r="I58975" s="74"/>
    </row>
    <row r="58976" spans="5:9" ht="12.75">
      <c r="E58976" s="74"/>
      <c r="F58976" s="74"/>
      <c r="G58976" s="74"/>
      <c r="H58976" s="74"/>
      <c r="I58976" s="74"/>
    </row>
    <row r="58977" spans="5:9" ht="12.75">
      <c r="E58977" s="74"/>
      <c r="F58977" s="74"/>
      <c r="G58977" s="74"/>
      <c r="H58977" s="74"/>
      <c r="I58977" s="74"/>
    </row>
    <row r="58978" spans="5:9" ht="12.75">
      <c r="E58978" s="74"/>
      <c r="F58978" s="74"/>
      <c r="G58978" s="74"/>
      <c r="H58978" s="74"/>
      <c r="I58978" s="74"/>
    </row>
    <row r="58979" spans="5:9" ht="12.75">
      <c r="E58979" s="74"/>
      <c r="F58979" s="74"/>
      <c r="G58979" s="74"/>
      <c r="H58979" s="74"/>
      <c r="I58979" s="74"/>
    </row>
    <row r="58980" spans="5:9" ht="12.75">
      <c r="E58980" s="74"/>
      <c r="F58980" s="74"/>
      <c r="G58980" s="74"/>
      <c r="H58980" s="74"/>
      <c r="I58980" s="74"/>
    </row>
    <row r="58981" spans="5:9" ht="12.75">
      <c r="E58981" s="74"/>
      <c r="F58981" s="74"/>
      <c r="G58981" s="74"/>
      <c r="H58981" s="74"/>
      <c r="I58981" s="74"/>
    </row>
    <row r="58982" spans="5:9" ht="12.75">
      <c r="E58982" s="74"/>
      <c r="F58982" s="74"/>
      <c r="G58982" s="74"/>
      <c r="H58982" s="74"/>
      <c r="I58982" s="74"/>
    </row>
    <row r="58983" spans="5:9" ht="12.75">
      <c r="E58983" s="74"/>
      <c r="F58983" s="74"/>
      <c r="G58983" s="74"/>
      <c r="H58983" s="74"/>
      <c r="I58983" s="74"/>
    </row>
    <row r="58984" spans="5:9" ht="12.75">
      <c r="E58984" s="74"/>
      <c r="F58984" s="74"/>
      <c r="G58984" s="74"/>
      <c r="H58984" s="74"/>
      <c r="I58984" s="74"/>
    </row>
    <row r="58985" spans="5:9" ht="12.75">
      <c r="E58985" s="74"/>
      <c r="F58985" s="74"/>
      <c r="G58985" s="74"/>
      <c r="H58985" s="74"/>
      <c r="I58985" s="74"/>
    </row>
    <row r="58986" spans="5:9" ht="12.75">
      <c r="E58986" s="74"/>
      <c r="F58986" s="74"/>
      <c r="G58986" s="74"/>
      <c r="H58986" s="74"/>
      <c r="I58986" s="74"/>
    </row>
    <row r="58987" spans="5:9" ht="12.75">
      <c r="E58987" s="74"/>
      <c r="F58987" s="74"/>
      <c r="G58987" s="74"/>
      <c r="H58987" s="74"/>
      <c r="I58987" s="74"/>
    </row>
    <row r="58988" spans="5:9" ht="12.75">
      <c r="E58988" s="74"/>
      <c r="F58988" s="74"/>
      <c r="G58988" s="74"/>
      <c r="H58988" s="74"/>
      <c r="I58988" s="74"/>
    </row>
    <row r="58989" spans="5:9" ht="12.75">
      <c r="E58989" s="74"/>
      <c r="F58989" s="74"/>
      <c r="G58989" s="74"/>
      <c r="H58989" s="74"/>
      <c r="I58989" s="74"/>
    </row>
    <row r="58990" spans="5:9" ht="12.75">
      <c r="E58990" s="74"/>
      <c r="F58990" s="74"/>
      <c r="G58990" s="74"/>
      <c r="H58990" s="74"/>
      <c r="I58990" s="74"/>
    </row>
    <row r="58991" spans="5:9" ht="12.75">
      <c r="E58991" s="74"/>
      <c r="F58991" s="74"/>
      <c r="G58991" s="74"/>
      <c r="H58991" s="74"/>
      <c r="I58991" s="74"/>
    </row>
    <row r="58992" spans="5:9" ht="12.75">
      <c r="E58992" s="74"/>
      <c r="F58992" s="74"/>
      <c r="G58992" s="74"/>
      <c r="H58992" s="74"/>
      <c r="I58992" s="74"/>
    </row>
    <row r="58993" spans="5:9" ht="12.75">
      <c r="E58993" s="74"/>
      <c r="F58993" s="74"/>
      <c r="G58993" s="74"/>
      <c r="H58993" s="74"/>
      <c r="I58993" s="74"/>
    </row>
    <row r="58994" spans="5:9" ht="12.75">
      <c r="E58994" s="74"/>
      <c r="F58994" s="74"/>
      <c r="G58994" s="74"/>
      <c r="H58994" s="74"/>
      <c r="I58994" s="74"/>
    </row>
    <row r="58995" spans="5:9" ht="12.75">
      <c r="E58995" s="74"/>
      <c r="F58995" s="74"/>
      <c r="G58995" s="74"/>
      <c r="H58995" s="74"/>
      <c r="I58995" s="74"/>
    </row>
    <row r="58996" spans="5:9" ht="12.75">
      <c r="E58996" s="74"/>
      <c r="F58996" s="74"/>
      <c r="G58996" s="74"/>
      <c r="H58996" s="74"/>
      <c r="I58996" s="74"/>
    </row>
    <row r="58997" spans="5:9" ht="12.75">
      <c r="E58997" s="74"/>
      <c r="F58997" s="74"/>
      <c r="G58997" s="74"/>
      <c r="H58997" s="74"/>
      <c r="I58997" s="74"/>
    </row>
    <row r="58998" spans="5:9" ht="12.75">
      <c r="E58998" s="74"/>
      <c r="F58998" s="74"/>
      <c r="G58998" s="74"/>
      <c r="H58998" s="74"/>
      <c r="I58998" s="74"/>
    </row>
    <row r="58999" spans="5:9" ht="12.75">
      <c r="E58999" s="74"/>
      <c r="F58999" s="74"/>
      <c r="G58999" s="74"/>
      <c r="H58999" s="74"/>
      <c r="I58999" s="74"/>
    </row>
    <row r="59000" spans="5:9" ht="12.75">
      <c r="E59000" s="74"/>
      <c r="F59000" s="74"/>
      <c r="G59000" s="74"/>
      <c r="H59000" s="74"/>
      <c r="I59000" s="74"/>
    </row>
    <row r="59001" spans="5:9" ht="12.75">
      <c r="E59001" s="74"/>
      <c r="F59001" s="74"/>
      <c r="G59001" s="74"/>
      <c r="H59001" s="74"/>
      <c r="I59001" s="74"/>
    </row>
    <row r="59002" spans="5:9" ht="12.75">
      <c r="E59002" s="74"/>
      <c r="F59002" s="74"/>
      <c r="G59002" s="74"/>
      <c r="H59002" s="74"/>
      <c r="I59002" s="74"/>
    </row>
    <row r="59003" spans="5:9" ht="12.75">
      <c r="E59003" s="74"/>
      <c r="F59003" s="74"/>
      <c r="G59003" s="74"/>
      <c r="H59003" s="74"/>
      <c r="I59003" s="74"/>
    </row>
    <row r="59004" spans="5:9" ht="12.75">
      <c r="E59004" s="74"/>
      <c r="F59004" s="74"/>
      <c r="G59004" s="74"/>
      <c r="H59004" s="74"/>
      <c r="I59004" s="74"/>
    </row>
    <row r="59005" spans="5:9" ht="12.75">
      <c r="E59005" s="74"/>
      <c r="F59005" s="74"/>
      <c r="G59005" s="74"/>
      <c r="H59005" s="74"/>
      <c r="I59005" s="74"/>
    </row>
    <row r="59006" spans="5:9" ht="12.75">
      <c r="E59006" s="74"/>
      <c r="F59006" s="74"/>
      <c r="G59006" s="74"/>
      <c r="H59006" s="74"/>
      <c r="I59006" s="74"/>
    </row>
    <row r="59007" spans="5:9" ht="12.75">
      <c r="E59007" s="74"/>
      <c r="F59007" s="74"/>
      <c r="G59007" s="74"/>
      <c r="H59007" s="74"/>
      <c r="I59007" s="74"/>
    </row>
    <row r="59008" spans="5:9" ht="12.75">
      <c r="E59008" s="74"/>
      <c r="F59008" s="74"/>
      <c r="G59008" s="74"/>
      <c r="H59008" s="74"/>
      <c r="I59008" s="74"/>
    </row>
    <row r="59009" spans="5:9" ht="12.75">
      <c r="E59009" s="74"/>
      <c r="F59009" s="74"/>
      <c r="G59009" s="74"/>
      <c r="H59009" s="74"/>
      <c r="I59009" s="74"/>
    </row>
    <row r="59010" spans="5:9" ht="12.75">
      <c r="E59010" s="74"/>
      <c r="F59010" s="74"/>
      <c r="G59010" s="74"/>
      <c r="H59010" s="74"/>
      <c r="I59010" s="74"/>
    </row>
    <row r="59011" spans="5:9" ht="12.75">
      <c r="E59011" s="74"/>
      <c r="F59011" s="74"/>
      <c r="G59011" s="74"/>
      <c r="H59011" s="74"/>
      <c r="I59011" s="74"/>
    </row>
    <row r="59012" spans="5:9" ht="12.75">
      <c r="E59012" s="74"/>
      <c r="F59012" s="74"/>
      <c r="G59012" s="74"/>
      <c r="H59012" s="74"/>
      <c r="I59012" s="74"/>
    </row>
    <row r="59013" spans="5:9" ht="12.75">
      <c r="E59013" s="74"/>
      <c r="F59013" s="74"/>
      <c r="G59013" s="74"/>
      <c r="H59013" s="74"/>
      <c r="I59013" s="74"/>
    </row>
    <row r="59014" spans="5:9" ht="12.75">
      <c r="E59014" s="74"/>
      <c r="F59014" s="74"/>
      <c r="G59014" s="74"/>
      <c r="H59014" s="74"/>
      <c r="I59014" s="74"/>
    </row>
    <row r="59015" spans="5:9" ht="12.75">
      <c r="E59015" s="74"/>
      <c r="F59015" s="74"/>
      <c r="G59015" s="74"/>
      <c r="H59015" s="74"/>
      <c r="I59015" s="74"/>
    </row>
    <row r="59016" spans="5:9" ht="12.75">
      <c r="E59016" s="74"/>
      <c r="F59016" s="74"/>
      <c r="G59016" s="74"/>
      <c r="H59016" s="74"/>
      <c r="I59016" s="74"/>
    </row>
    <row r="59017" spans="5:9" ht="12.75">
      <c r="E59017" s="74"/>
      <c r="F59017" s="74"/>
      <c r="G59017" s="74"/>
      <c r="H59017" s="74"/>
      <c r="I59017" s="74"/>
    </row>
    <row r="59018" spans="5:9" ht="12.75">
      <c r="E59018" s="74"/>
      <c r="F59018" s="74"/>
      <c r="G59018" s="74"/>
      <c r="H59018" s="74"/>
      <c r="I59018" s="74"/>
    </row>
    <row r="59019" spans="5:9" ht="12.75">
      <c r="E59019" s="74"/>
      <c r="F59019" s="74"/>
      <c r="G59019" s="74"/>
      <c r="H59019" s="74"/>
      <c r="I59019" s="74"/>
    </row>
    <row r="59020" spans="5:9" ht="12.75">
      <c r="E59020" s="74"/>
      <c r="F59020" s="74"/>
      <c r="G59020" s="74"/>
      <c r="H59020" s="74"/>
      <c r="I59020" s="74"/>
    </row>
    <row r="59021" spans="5:9" ht="12.75">
      <c r="E59021" s="74"/>
      <c r="F59021" s="74"/>
      <c r="G59021" s="74"/>
      <c r="H59021" s="74"/>
      <c r="I59021" s="74"/>
    </row>
    <row r="59022" spans="5:9" ht="12.75">
      <c r="E59022" s="74"/>
      <c r="F59022" s="74"/>
      <c r="G59022" s="74"/>
      <c r="H59022" s="74"/>
      <c r="I59022" s="74"/>
    </row>
    <row r="59023" spans="5:9" ht="12.75">
      <c r="E59023" s="74"/>
      <c r="F59023" s="74"/>
      <c r="G59023" s="74"/>
      <c r="H59023" s="74"/>
      <c r="I59023" s="74"/>
    </row>
    <row r="59024" spans="5:9" ht="12.75">
      <c r="E59024" s="74"/>
      <c r="F59024" s="74"/>
      <c r="G59024" s="74"/>
      <c r="H59024" s="74"/>
      <c r="I59024" s="74"/>
    </row>
    <row r="59025" spans="5:9" ht="12.75">
      <c r="E59025" s="74"/>
      <c r="F59025" s="74"/>
      <c r="G59025" s="74"/>
      <c r="H59025" s="74"/>
      <c r="I59025" s="74"/>
    </row>
    <row r="59026" spans="5:9" ht="12.75">
      <c r="E59026" s="74"/>
      <c r="F59026" s="74"/>
      <c r="G59026" s="74"/>
      <c r="H59026" s="74"/>
      <c r="I59026" s="74"/>
    </row>
    <row r="59027" spans="5:9" ht="12.75">
      <c r="E59027" s="74"/>
      <c r="F59027" s="74"/>
      <c r="G59027" s="74"/>
      <c r="H59027" s="74"/>
      <c r="I59027" s="74"/>
    </row>
    <row r="59028" spans="5:9" ht="12.75">
      <c r="E59028" s="74"/>
      <c r="F59028" s="74"/>
      <c r="G59028" s="74"/>
      <c r="H59028" s="74"/>
      <c r="I59028" s="74"/>
    </row>
    <row r="59029" spans="5:9" ht="12.75">
      <c r="E59029" s="74"/>
      <c r="F59029" s="74"/>
      <c r="G59029" s="74"/>
      <c r="H59029" s="74"/>
      <c r="I59029" s="74"/>
    </row>
    <row r="59030" spans="5:9" ht="12.75">
      <c r="E59030" s="74"/>
      <c r="F59030" s="74"/>
      <c r="G59030" s="74"/>
      <c r="H59030" s="74"/>
      <c r="I59030" s="74"/>
    </row>
    <row r="59031" spans="5:9" ht="12.75">
      <c r="E59031" s="74"/>
      <c r="F59031" s="74"/>
      <c r="G59031" s="74"/>
      <c r="H59031" s="74"/>
      <c r="I59031" s="74"/>
    </row>
    <row r="59032" spans="5:9" ht="12.75">
      <c r="E59032" s="74"/>
      <c r="F59032" s="74"/>
      <c r="G59032" s="74"/>
      <c r="H59032" s="74"/>
      <c r="I59032" s="74"/>
    </row>
    <row r="59033" spans="5:9" ht="12.75">
      <c r="E59033" s="74"/>
      <c r="F59033" s="74"/>
      <c r="G59033" s="74"/>
      <c r="H59033" s="74"/>
      <c r="I59033" s="74"/>
    </row>
    <row r="59034" spans="5:9" ht="12.75">
      <c r="E59034" s="74"/>
      <c r="F59034" s="74"/>
      <c r="G59034" s="74"/>
      <c r="H59034" s="74"/>
      <c r="I59034" s="74"/>
    </row>
    <row r="59035" spans="5:9" ht="12.75">
      <c r="E59035" s="74"/>
      <c r="F59035" s="74"/>
      <c r="G59035" s="74"/>
      <c r="H59035" s="74"/>
      <c r="I59035" s="74"/>
    </row>
    <row r="59036" spans="5:9" ht="12.75">
      <c r="E59036" s="74"/>
      <c r="F59036" s="74"/>
      <c r="G59036" s="74"/>
      <c r="H59036" s="74"/>
      <c r="I59036" s="74"/>
    </row>
    <row r="59037" spans="5:9" ht="12.75">
      <c r="E59037" s="74"/>
      <c r="F59037" s="74"/>
      <c r="G59037" s="74"/>
      <c r="H59037" s="74"/>
      <c r="I59037" s="74"/>
    </row>
    <row r="59038" spans="5:9" ht="12.75">
      <c r="E59038" s="74"/>
      <c r="F59038" s="74"/>
      <c r="G59038" s="74"/>
      <c r="H59038" s="74"/>
      <c r="I59038" s="74"/>
    </row>
    <row r="59039" spans="5:9" ht="12.75">
      <c r="E59039" s="74"/>
      <c r="F59039" s="74"/>
      <c r="G59039" s="74"/>
      <c r="H59039" s="74"/>
      <c r="I59039" s="74"/>
    </row>
    <row r="59040" spans="5:9" ht="12.75">
      <c r="E59040" s="74"/>
      <c r="F59040" s="74"/>
      <c r="G59040" s="74"/>
      <c r="H59040" s="74"/>
      <c r="I59040" s="74"/>
    </row>
    <row r="59041" spans="5:9" ht="12.75">
      <c r="E59041" s="74"/>
      <c r="F59041" s="74"/>
      <c r="G59041" s="74"/>
      <c r="H59041" s="74"/>
      <c r="I59041" s="74"/>
    </row>
    <row r="59042" spans="5:9" ht="12.75">
      <c r="E59042" s="74"/>
      <c r="F59042" s="74"/>
      <c r="G59042" s="74"/>
      <c r="H59042" s="74"/>
      <c r="I59042" s="74"/>
    </row>
    <row r="59043" spans="5:9" ht="12.75">
      <c r="E59043" s="74"/>
      <c r="F59043" s="74"/>
      <c r="G59043" s="74"/>
      <c r="H59043" s="74"/>
      <c r="I59043" s="74"/>
    </row>
    <row r="59044" spans="5:9" ht="12.75">
      <c r="E59044" s="74"/>
      <c r="F59044" s="74"/>
      <c r="G59044" s="74"/>
      <c r="H59044" s="74"/>
      <c r="I59044" s="74"/>
    </row>
    <row r="59045" spans="5:9" ht="12.75">
      <c r="E59045" s="74"/>
      <c r="F59045" s="74"/>
      <c r="G59045" s="74"/>
      <c r="H59045" s="74"/>
      <c r="I59045" s="74"/>
    </row>
    <row r="59046" spans="5:9" ht="12.75">
      <c r="E59046" s="74"/>
      <c r="F59046" s="74"/>
      <c r="G59046" s="74"/>
      <c r="H59046" s="74"/>
      <c r="I59046" s="74"/>
    </row>
    <row r="59047" spans="5:9" ht="12.75">
      <c r="E59047" s="74"/>
      <c r="F59047" s="74"/>
      <c r="G59047" s="74"/>
      <c r="H59047" s="74"/>
      <c r="I59047" s="74"/>
    </row>
    <row r="59048" spans="5:9" ht="12.75">
      <c r="E59048" s="74"/>
      <c r="F59048" s="74"/>
      <c r="G59048" s="74"/>
      <c r="H59048" s="74"/>
      <c r="I59048" s="74"/>
    </row>
    <row r="59049" spans="5:9" ht="12.75">
      <c r="E59049" s="74"/>
      <c r="F59049" s="74"/>
      <c r="G59049" s="74"/>
      <c r="H59049" s="74"/>
      <c r="I59049" s="74"/>
    </row>
    <row r="59050" spans="5:9" ht="12.75">
      <c r="E59050" s="74"/>
      <c r="F59050" s="74"/>
      <c r="G59050" s="74"/>
      <c r="H59050" s="74"/>
      <c r="I59050" s="74"/>
    </row>
    <row r="59051" spans="5:9" ht="12.75">
      <c r="E59051" s="74"/>
      <c r="F59051" s="74"/>
      <c r="G59051" s="74"/>
      <c r="H59051" s="74"/>
      <c r="I59051" s="74"/>
    </row>
    <row r="59052" spans="5:9" ht="12.75">
      <c r="E59052" s="74"/>
      <c r="F59052" s="74"/>
      <c r="G59052" s="74"/>
      <c r="H59052" s="74"/>
      <c r="I59052" s="74"/>
    </row>
    <row r="59053" spans="5:9" ht="12.75">
      <c r="E59053" s="74"/>
      <c r="F59053" s="74"/>
      <c r="G59053" s="74"/>
      <c r="H59053" s="74"/>
      <c r="I59053" s="74"/>
    </row>
    <row r="59054" spans="5:9" ht="12.75">
      <c r="E59054" s="74"/>
      <c r="F59054" s="74"/>
      <c r="G59054" s="74"/>
      <c r="H59054" s="74"/>
      <c r="I59054" s="74"/>
    </row>
    <row r="59055" spans="5:9" ht="12.75">
      <c r="E59055" s="74"/>
      <c r="F59055" s="74"/>
      <c r="G59055" s="74"/>
      <c r="H59055" s="74"/>
      <c r="I59055" s="74"/>
    </row>
    <row r="59056" spans="5:9" ht="12.75">
      <c r="E59056" s="74"/>
      <c r="F59056" s="74"/>
      <c r="G59056" s="74"/>
      <c r="H59056" s="74"/>
      <c r="I59056" s="74"/>
    </row>
    <row r="59057" spans="5:9" ht="12.75">
      <c r="E59057" s="74"/>
      <c r="F59057" s="74"/>
      <c r="G59057" s="74"/>
      <c r="H59057" s="74"/>
      <c r="I59057" s="74"/>
    </row>
    <row r="59058" spans="5:9" ht="12.75">
      <c r="E59058" s="74"/>
      <c r="F59058" s="74"/>
      <c r="G59058" s="74"/>
      <c r="H59058" s="74"/>
      <c r="I59058" s="74"/>
    </row>
    <row r="59059" spans="5:9" ht="12.75">
      <c r="E59059" s="74"/>
      <c r="F59059" s="74"/>
      <c r="G59059" s="74"/>
      <c r="H59059" s="74"/>
      <c r="I59059" s="74"/>
    </row>
    <row r="59060" spans="5:9" ht="12.75">
      <c r="E59060" s="74"/>
      <c r="F59060" s="74"/>
      <c r="G59060" s="74"/>
      <c r="H59060" s="74"/>
      <c r="I59060" s="74"/>
    </row>
    <row r="59061" spans="5:9" ht="12.75">
      <c r="E59061" s="74"/>
      <c r="F59061" s="74"/>
      <c r="G59061" s="74"/>
      <c r="H59061" s="74"/>
      <c r="I59061" s="74"/>
    </row>
    <row r="59062" spans="5:9" ht="12.75">
      <c r="E59062" s="74"/>
      <c r="F59062" s="74"/>
      <c r="G59062" s="74"/>
      <c r="H59062" s="74"/>
      <c r="I59062" s="74"/>
    </row>
    <row r="59063" spans="5:9" ht="12.75">
      <c r="E59063" s="74"/>
      <c r="F59063" s="74"/>
      <c r="G59063" s="74"/>
      <c r="H59063" s="74"/>
      <c r="I59063" s="74"/>
    </row>
    <row r="59064" spans="5:9" ht="12.75">
      <c r="E59064" s="74"/>
      <c r="F59064" s="74"/>
      <c r="G59064" s="74"/>
      <c r="H59064" s="74"/>
      <c r="I59064" s="74"/>
    </row>
    <row r="59065" spans="5:9" ht="12.75">
      <c r="E59065" s="74"/>
      <c r="F59065" s="74"/>
      <c r="G59065" s="74"/>
      <c r="H59065" s="74"/>
      <c r="I59065" s="74"/>
    </row>
    <row r="59066" spans="5:9" ht="12.75">
      <c r="E59066" s="74"/>
      <c r="F59066" s="74"/>
      <c r="G59066" s="74"/>
      <c r="H59066" s="74"/>
      <c r="I59066" s="74"/>
    </row>
    <row r="59067" spans="5:9" ht="12.75">
      <c r="E59067" s="74"/>
      <c r="F59067" s="74"/>
      <c r="G59067" s="74"/>
      <c r="H59067" s="74"/>
      <c r="I59067" s="74"/>
    </row>
    <row r="59068" spans="5:9" ht="12.75">
      <c r="E59068" s="74"/>
      <c r="F59068" s="74"/>
      <c r="G59068" s="74"/>
      <c r="H59068" s="74"/>
      <c r="I59068" s="74"/>
    </row>
    <row r="59069" spans="5:9" ht="12.75">
      <c r="E59069" s="74"/>
      <c r="F59069" s="74"/>
      <c r="G59069" s="74"/>
      <c r="H59069" s="74"/>
      <c r="I59069" s="74"/>
    </row>
    <row r="59070" spans="5:9" ht="12.75">
      <c r="E59070" s="74"/>
      <c r="F59070" s="74"/>
      <c r="G59070" s="74"/>
      <c r="H59070" s="74"/>
      <c r="I59070" s="74"/>
    </row>
    <row r="59071" spans="5:9" ht="12.75">
      <c r="E59071" s="74"/>
      <c r="F59071" s="74"/>
      <c r="G59071" s="74"/>
      <c r="H59071" s="74"/>
      <c r="I59071" s="74"/>
    </row>
    <row r="59072" spans="5:9" ht="12.75">
      <c r="E59072" s="74"/>
      <c r="F59072" s="74"/>
      <c r="G59072" s="74"/>
      <c r="H59072" s="74"/>
      <c r="I59072" s="74"/>
    </row>
    <row r="59073" spans="5:9" ht="12.75">
      <c r="E59073" s="74"/>
      <c r="F59073" s="74"/>
      <c r="G59073" s="74"/>
      <c r="H59073" s="74"/>
      <c r="I59073" s="74"/>
    </row>
    <row r="59074" spans="5:9" ht="12.75">
      <c r="E59074" s="74"/>
      <c r="F59074" s="74"/>
      <c r="G59074" s="74"/>
      <c r="H59074" s="74"/>
      <c r="I59074" s="74"/>
    </row>
    <row r="59075" spans="5:9" ht="12.75">
      <c r="E59075" s="74"/>
      <c r="F59075" s="74"/>
      <c r="G59075" s="74"/>
      <c r="H59075" s="74"/>
      <c r="I59075" s="74"/>
    </row>
    <row r="59076" spans="5:9" ht="12.75">
      <c r="E59076" s="74"/>
      <c r="F59076" s="74"/>
      <c r="G59076" s="74"/>
      <c r="H59076" s="74"/>
      <c r="I59076" s="74"/>
    </row>
    <row r="59077" spans="5:9" ht="12.75">
      <c r="E59077" s="74"/>
      <c r="F59077" s="74"/>
      <c r="G59077" s="74"/>
      <c r="H59077" s="74"/>
      <c r="I59077" s="74"/>
    </row>
    <row r="59078" spans="5:9" ht="12.75">
      <c r="E59078" s="74"/>
      <c r="F59078" s="74"/>
      <c r="G59078" s="74"/>
      <c r="H59078" s="74"/>
      <c r="I59078" s="74"/>
    </row>
    <row r="59079" spans="5:9" ht="12.75">
      <c r="E59079" s="74"/>
      <c r="F59079" s="74"/>
      <c r="G59079" s="74"/>
      <c r="H59079" s="74"/>
      <c r="I59079" s="74"/>
    </row>
    <row r="59080" spans="5:9" ht="12.75">
      <c r="E59080" s="74"/>
      <c r="F59080" s="74"/>
      <c r="G59080" s="74"/>
      <c r="H59080" s="74"/>
      <c r="I59080" s="74"/>
    </row>
    <row r="59081" spans="5:9" ht="12.75">
      <c r="E59081" s="74"/>
      <c r="F59081" s="74"/>
      <c r="G59081" s="74"/>
      <c r="H59081" s="74"/>
      <c r="I59081" s="74"/>
    </row>
    <row r="59082" spans="5:9" ht="12.75">
      <c r="E59082" s="74"/>
      <c r="F59082" s="74"/>
      <c r="G59082" s="74"/>
      <c r="H59082" s="74"/>
      <c r="I59082" s="74"/>
    </row>
    <row r="59083" spans="5:9" ht="12.75">
      <c r="E59083" s="74"/>
      <c r="F59083" s="74"/>
      <c r="G59083" s="74"/>
      <c r="H59083" s="74"/>
      <c r="I59083" s="74"/>
    </row>
    <row r="59084" spans="5:9" ht="12.75">
      <c r="E59084" s="74"/>
      <c r="F59084" s="74"/>
      <c r="G59084" s="74"/>
      <c r="H59084" s="74"/>
      <c r="I59084" s="74"/>
    </row>
    <row r="59085" spans="5:9" ht="12.75">
      <c r="E59085" s="74"/>
      <c r="F59085" s="74"/>
      <c r="G59085" s="74"/>
      <c r="H59085" s="74"/>
      <c r="I59085" s="74"/>
    </row>
    <row r="59086" spans="5:9" ht="12.75">
      <c r="E59086" s="74"/>
      <c r="F59086" s="74"/>
      <c r="G59086" s="74"/>
      <c r="H59086" s="74"/>
      <c r="I59086" s="74"/>
    </row>
    <row r="59087" spans="5:9" ht="12.75">
      <c r="E59087" s="74"/>
      <c r="F59087" s="74"/>
      <c r="G59087" s="74"/>
      <c r="H59087" s="74"/>
      <c r="I59087" s="74"/>
    </row>
    <row r="59088" spans="5:9" ht="12.75">
      <c r="E59088" s="74"/>
      <c r="F59088" s="74"/>
      <c r="G59088" s="74"/>
      <c r="H59088" s="74"/>
      <c r="I59088" s="74"/>
    </row>
    <row r="59089" spans="5:9" ht="12.75">
      <c r="E59089" s="74"/>
      <c r="F59089" s="74"/>
      <c r="G59089" s="74"/>
      <c r="H59089" s="74"/>
      <c r="I59089" s="74"/>
    </row>
    <row r="59090" spans="5:9" ht="12.75">
      <c r="E59090" s="74"/>
      <c r="F59090" s="74"/>
      <c r="G59090" s="74"/>
      <c r="H59090" s="74"/>
      <c r="I59090" s="74"/>
    </row>
    <row r="59091" spans="5:9" ht="12.75">
      <c r="E59091" s="74"/>
      <c r="F59091" s="74"/>
      <c r="G59091" s="74"/>
      <c r="H59091" s="74"/>
      <c r="I59091" s="74"/>
    </row>
    <row r="59092" spans="5:9" ht="12.75">
      <c r="E59092" s="74"/>
      <c r="F59092" s="74"/>
      <c r="G59092" s="74"/>
      <c r="H59092" s="74"/>
      <c r="I59092" s="74"/>
    </row>
    <row r="59093" spans="5:9" ht="12.75">
      <c r="E59093" s="74"/>
      <c r="F59093" s="74"/>
      <c r="G59093" s="74"/>
      <c r="H59093" s="74"/>
      <c r="I59093" s="74"/>
    </row>
    <row r="59094" spans="5:9" ht="12.75">
      <c r="E59094" s="74"/>
      <c r="F59094" s="74"/>
      <c r="G59094" s="74"/>
      <c r="H59094" s="74"/>
      <c r="I59094" s="74"/>
    </row>
    <row r="59095" spans="5:9" ht="12.75">
      <c r="E59095" s="74"/>
      <c r="F59095" s="74"/>
      <c r="G59095" s="74"/>
      <c r="H59095" s="74"/>
      <c r="I59095" s="74"/>
    </row>
    <row r="59096" spans="5:9" ht="12.75">
      <c r="E59096" s="74"/>
      <c r="F59096" s="74"/>
      <c r="G59096" s="74"/>
      <c r="H59096" s="74"/>
      <c r="I59096" s="74"/>
    </row>
    <row r="59097" spans="5:9" ht="12.75">
      <c r="E59097" s="74"/>
      <c r="F59097" s="74"/>
      <c r="G59097" s="74"/>
      <c r="H59097" s="74"/>
      <c r="I59097" s="74"/>
    </row>
    <row r="59098" spans="5:9" ht="12.75">
      <c r="E59098" s="74"/>
      <c r="F59098" s="74"/>
      <c r="G59098" s="74"/>
      <c r="H59098" s="74"/>
      <c r="I59098" s="74"/>
    </row>
    <row r="59099" spans="5:9" ht="12.75">
      <c r="E59099" s="74"/>
      <c r="F59099" s="74"/>
      <c r="G59099" s="74"/>
      <c r="H59099" s="74"/>
      <c r="I59099" s="74"/>
    </row>
    <row r="59100" spans="5:9" ht="12.75">
      <c r="E59100" s="74"/>
      <c r="F59100" s="74"/>
      <c r="G59100" s="74"/>
      <c r="H59100" s="74"/>
      <c r="I59100" s="74"/>
    </row>
    <row r="59101" spans="5:9" ht="12.75">
      <c r="E59101" s="74"/>
      <c r="F59101" s="74"/>
      <c r="G59101" s="74"/>
      <c r="H59101" s="74"/>
      <c r="I59101" s="74"/>
    </row>
    <row r="59102" spans="5:9" ht="12.75">
      <c r="E59102" s="74"/>
      <c r="F59102" s="74"/>
      <c r="G59102" s="74"/>
      <c r="H59102" s="74"/>
      <c r="I59102" s="74"/>
    </row>
    <row r="59103" spans="5:9" ht="12.75">
      <c r="E59103" s="74"/>
      <c r="F59103" s="74"/>
      <c r="G59103" s="74"/>
      <c r="H59103" s="74"/>
      <c r="I59103" s="74"/>
    </row>
    <row r="59104" spans="5:9" ht="12.75">
      <c r="E59104" s="74"/>
      <c r="F59104" s="74"/>
      <c r="G59104" s="74"/>
      <c r="H59104" s="74"/>
      <c r="I59104" s="74"/>
    </row>
    <row r="59105" spans="5:9" ht="12.75">
      <c r="E59105" s="74"/>
      <c r="F59105" s="74"/>
      <c r="G59105" s="74"/>
      <c r="H59105" s="74"/>
      <c r="I59105" s="74"/>
    </row>
    <row r="59106" spans="5:9" ht="12.75">
      <c r="E59106" s="74"/>
      <c r="F59106" s="74"/>
      <c r="G59106" s="74"/>
      <c r="H59106" s="74"/>
      <c r="I59106" s="74"/>
    </row>
    <row r="59107" spans="5:9" ht="12.75">
      <c r="E59107" s="74"/>
      <c r="F59107" s="74"/>
      <c r="G59107" s="74"/>
      <c r="H59107" s="74"/>
      <c r="I59107" s="74"/>
    </row>
    <row r="59108" spans="5:9" ht="12.75">
      <c r="E59108" s="74"/>
      <c r="F59108" s="74"/>
      <c r="G59108" s="74"/>
      <c r="H59108" s="74"/>
      <c r="I59108" s="74"/>
    </row>
    <row r="59109" spans="5:9" ht="12.75">
      <c r="E59109" s="74"/>
      <c r="F59109" s="74"/>
      <c r="G59109" s="74"/>
      <c r="H59109" s="74"/>
      <c r="I59109" s="74"/>
    </row>
    <row r="59110" spans="5:9" ht="12.75">
      <c r="E59110" s="74"/>
      <c r="F59110" s="74"/>
      <c r="G59110" s="74"/>
      <c r="H59110" s="74"/>
      <c r="I59110" s="74"/>
    </row>
    <row r="59111" spans="5:9" ht="12.75">
      <c r="E59111" s="74"/>
      <c r="F59111" s="74"/>
      <c r="G59111" s="74"/>
      <c r="H59111" s="74"/>
      <c r="I59111" s="74"/>
    </row>
    <row r="59112" spans="5:9" ht="12.75">
      <c r="E59112" s="74"/>
      <c r="F59112" s="74"/>
      <c r="G59112" s="74"/>
      <c r="H59112" s="74"/>
      <c r="I59112" s="74"/>
    </row>
    <row r="59113" spans="5:9" ht="12.75">
      <c r="E59113" s="74"/>
      <c r="F59113" s="74"/>
      <c r="G59113" s="74"/>
      <c r="H59113" s="74"/>
      <c r="I59113" s="74"/>
    </row>
    <row r="59114" spans="5:9" ht="12.75">
      <c r="E59114" s="74"/>
      <c r="F59114" s="74"/>
      <c r="G59114" s="74"/>
      <c r="H59114" s="74"/>
      <c r="I59114" s="74"/>
    </row>
    <row r="59115" spans="5:9" ht="12.75">
      <c r="E59115" s="74"/>
      <c r="F59115" s="74"/>
      <c r="G59115" s="74"/>
      <c r="H59115" s="74"/>
      <c r="I59115" s="74"/>
    </row>
    <row r="59116" spans="5:9" ht="12.75">
      <c r="E59116" s="74"/>
      <c r="F59116" s="74"/>
      <c r="G59116" s="74"/>
      <c r="H59116" s="74"/>
      <c r="I59116" s="74"/>
    </row>
    <row r="59117" spans="5:9" ht="12.75">
      <c r="E59117" s="74"/>
      <c r="F59117" s="74"/>
      <c r="G59117" s="74"/>
      <c r="H59117" s="74"/>
      <c r="I59117" s="74"/>
    </row>
    <row r="59118" spans="5:9" ht="12.75">
      <c r="E59118" s="74"/>
      <c r="F59118" s="74"/>
      <c r="G59118" s="74"/>
      <c r="H59118" s="74"/>
      <c r="I59118" s="74"/>
    </row>
    <row r="59119" spans="5:9" ht="12.75">
      <c r="E59119" s="74"/>
      <c r="F59119" s="74"/>
      <c r="G59119" s="74"/>
      <c r="H59119" s="74"/>
      <c r="I59119" s="74"/>
    </row>
    <row r="59120" spans="5:9" ht="12.75">
      <c r="E59120" s="74"/>
      <c r="F59120" s="74"/>
      <c r="G59120" s="74"/>
      <c r="H59120" s="74"/>
      <c r="I59120" s="74"/>
    </row>
    <row r="59121" spans="5:9" ht="12.75">
      <c r="E59121" s="74"/>
      <c r="F59121" s="74"/>
      <c r="G59121" s="74"/>
      <c r="H59121" s="74"/>
      <c r="I59121" s="74"/>
    </row>
    <row r="59122" spans="5:9" ht="12.75">
      <c r="E59122" s="74"/>
      <c r="F59122" s="74"/>
      <c r="G59122" s="74"/>
      <c r="H59122" s="74"/>
      <c r="I59122" s="74"/>
    </row>
    <row r="59123" spans="5:9" ht="12.75">
      <c r="E59123" s="74"/>
      <c r="F59123" s="74"/>
      <c r="G59123" s="74"/>
      <c r="H59123" s="74"/>
      <c r="I59123" s="74"/>
    </row>
    <row r="59124" spans="5:9" ht="12.75">
      <c r="E59124" s="74"/>
      <c r="F59124" s="74"/>
      <c r="G59124" s="74"/>
      <c r="H59124" s="74"/>
      <c r="I59124" s="74"/>
    </row>
    <row r="59125" spans="5:9" ht="12.75">
      <c r="E59125" s="74"/>
      <c r="F59125" s="74"/>
      <c r="G59125" s="74"/>
      <c r="H59125" s="74"/>
      <c r="I59125" s="74"/>
    </row>
    <row r="59126" spans="5:9" ht="12.75">
      <c r="E59126" s="74"/>
      <c r="F59126" s="74"/>
      <c r="G59126" s="74"/>
      <c r="H59126" s="74"/>
      <c r="I59126" s="74"/>
    </row>
    <row r="59127" spans="5:9" ht="12.75">
      <c r="E59127" s="74"/>
      <c r="F59127" s="74"/>
      <c r="G59127" s="74"/>
      <c r="H59127" s="74"/>
      <c r="I59127" s="74"/>
    </row>
    <row r="59128" spans="5:9" ht="12.75">
      <c r="E59128" s="74"/>
      <c r="F59128" s="74"/>
      <c r="G59128" s="74"/>
      <c r="H59128" s="74"/>
      <c r="I59128" s="74"/>
    </row>
    <row r="59129" spans="5:9" ht="12.75">
      <c r="E59129" s="74"/>
      <c r="F59129" s="74"/>
      <c r="G59129" s="74"/>
      <c r="H59129" s="74"/>
      <c r="I59129" s="74"/>
    </row>
    <row r="59130" spans="5:9" ht="12.75">
      <c r="E59130" s="74"/>
      <c r="F59130" s="74"/>
      <c r="G59130" s="74"/>
      <c r="H59130" s="74"/>
      <c r="I59130" s="74"/>
    </row>
    <row r="59131" spans="5:9" ht="12.75">
      <c r="E59131" s="74"/>
      <c r="F59131" s="74"/>
      <c r="G59131" s="74"/>
      <c r="H59131" s="74"/>
      <c r="I59131" s="74"/>
    </row>
    <row r="59132" spans="5:9" ht="12.75">
      <c r="E59132" s="74"/>
      <c r="F59132" s="74"/>
      <c r="G59132" s="74"/>
      <c r="H59132" s="74"/>
      <c r="I59132" s="74"/>
    </row>
    <row r="59133" spans="5:9" ht="12.75">
      <c r="E59133" s="74"/>
      <c r="F59133" s="74"/>
      <c r="G59133" s="74"/>
      <c r="H59133" s="74"/>
      <c r="I59133" s="74"/>
    </row>
    <row r="59134" spans="5:9" ht="12.75">
      <c r="E59134" s="74"/>
      <c r="F59134" s="74"/>
      <c r="G59134" s="74"/>
      <c r="H59134" s="74"/>
      <c r="I59134" s="74"/>
    </row>
    <row r="59135" spans="5:9" ht="12.75">
      <c r="E59135" s="74"/>
      <c r="F59135" s="74"/>
      <c r="G59135" s="74"/>
      <c r="H59135" s="74"/>
      <c r="I59135" s="74"/>
    </row>
    <row r="59136" spans="5:9" ht="12.75">
      <c r="E59136" s="74"/>
      <c r="F59136" s="74"/>
      <c r="G59136" s="74"/>
      <c r="H59136" s="74"/>
      <c r="I59136" s="74"/>
    </row>
    <row r="59137" spans="5:9" ht="12.75">
      <c r="E59137" s="74"/>
      <c r="F59137" s="74"/>
      <c r="G59137" s="74"/>
      <c r="H59137" s="74"/>
      <c r="I59137" s="74"/>
    </row>
    <row r="59138" spans="5:9" ht="12.75">
      <c r="E59138" s="74"/>
      <c r="F59138" s="74"/>
      <c r="G59138" s="74"/>
      <c r="H59138" s="74"/>
      <c r="I59138" s="74"/>
    </row>
    <row r="59139" spans="5:9" ht="12.75">
      <c r="E59139" s="74"/>
      <c r="F59139" s="74"/>
      <c r="G59139" s="74"/>
      <c r="H59139" s="74"/>
      <c r="I59139" s="74"/>
    </row>
    <row r="59140" spans="5:9" ht="12.75">
      <c r="E59140" s="74"/>
      <c r="F59140" s="74"/>
      <c r="G59140" s="74"/>
      <c r="H59140" s="74"/>
      <c r="I59140" s="74"/>
    </row>
    <row r="59141" spans="5:9" ht="12.75">
      <c r="E59141" s="74"/>
      <c r="F59141" s="74"/>
      <c r="G59141" s="74"/>
      <c r="H59141" s="74"/>
      <c r="I59141" s="74"/>
    </row>
    <row r="59142" spans="5:9" ht="12.75">
      <c r="E59142" s="74"/>
      <c r="F59142" s="74"/>
      <c r="G59142" s="74"/>
      <c r="H59142" s="74"/>
      <c r="I59142" s="74"/>
    </row>
    <row r="59143" spans="5:9" ht="12.75">
      <c r="E59143" s="74"/>
      <c r="F59143" s="74"/>
      <c r="G59143" s="74"/>
      <c r="H59143" s="74"/>
      <c r="I59143" s="74"/>
    </row>
    <row r="59144" spans="5:9" ht="12.75">
      <c r="E59144" s="74"/>
      <c r="F59144" s="74"/>
      <c r="G59144" s="74"/>
      <c r="H59144" s="74"/>
      <c r="I59144" s="74"/>
    </row>
    <row r="59145" spans="5:9" ht="12.75">
      <c r="E59145" s="74"/>
      <c r="F59145" s="74"/>
      <c r="G59145" s="74"/>
      <c r="H59145" s="74"/>
      <c r="I59145" s="74"/>
    </row>
    <row r="59146" spans="5:9" ht="12.75">
      <c r="E59146" s="74"/>
      <c r="F59146" s="74"/>
      <c r="G59146" s="74"/>
      <c r="H59146" s="74"/>
      <c r="I59146" s="74"/>
    </row>
    <row r="59147" spans="5:9" ht="12.75">
      <c r="E59147" s="74"/>
      <c r="F59147" s="74"/>
      <c r="G59147" s="74"/>
      <c r="H59147" s="74"/>
      <c r="I59147" s="74"/>
    </row>
    <row r="59148" spans="5:9" ht="12.75">
      <c r="E59148" s="74"/>
      <c r="F59148" s="74"/>
      <c r="G59148" s="74"/>
      <c r="H59148" s="74"/>
      <c r="I59148" s="74"/>
    </row>
    <row r="59149" spans="5:9" ht="12.75">
      <c r="E59149" s="74"/>
      <c r="F59149" s="74"/>
      <c r="G59149" s="74"/>
      <c r="H59149" s="74"/>
      <c r="I59149" s="74"/>
    </row>
    <row r="59150" spans="5:9" ht="12.75">
      <c r="E59150" s="74"/>
      <c r="F59150" s="74"/>
      <c r="G59150" s="74"/>
      <c r="H59150" s="74"/>
      <c r="I59150" s="74"/>
    </row>
    <row r="59151" spans="5:9" ht="12.75">
      <c r="E59151" s="74"/>
      <c r="F59151" s="74"/>
      <c r="G59151" s="74"/>
      <c r="H59151" s="74"/>
      <c r="I59151" s="74"/>
    </row>
    <row r="59152" spans="5:9" ht="12.75">
      <c r="E59152" s="74"/>
      <c r="F59152" s="74"/>
      <c r="G59152" s="74"/>
      <c r="H59152" s="74"/>
      <c r="I59152" s="74"/>
    </row>
    <row r="59153" spans="5:9" ht="12.75">
      <c r="E59153" s="74"/>
      <c r="F59153" s="74"/>
      <c r="G59153" s="74"/>
      <c r="H59153" s="74"/>
      <c r="I59153" s="74"/>
    </row>
    <row r="59154" spans="5:9" ht="12.75">
      <c r="E59154" s="74"/>
      <c r="F59154" s="74"/>
      <c r="G59154" s="74"/>
      <c r="H59154" s="74"/>
      <c r="I59154" s="74"/>
    </row>
    <row r="59155" spans="5:9" ht="12.75">
      <c r="E59155" s="74"/>
      <c r="F59155" s="74"/>
      <c r="G59155" s="74"/>
      <c r="H59155" s="74"/>
      <c r="I59155" s="74"/>
    </row>
    <row r="59156" spans="5:9" ht="12.75">
      <c r="E59156" s="74"/>
      <c r="F59156" s="74"/>
      <c r="G59156" s="74"/>
      <c r="H59156" s="74"/>
      <c r="I59156" s="74"/>
    </row>
    <row r="59157" spans="5:9" ht="12.75">
      <c r="E59157" s="74"/>
      <c r="F59157" s="74"/>
      <c r="G59157" s="74"/>
      <c r="H59157" s="74"/>
      <c r="I59157" s="74"/>
    </row>
    <row r="59158" spans="5:9" ht="12.75">
      <c r="E59158" s="74"/>
      <c r="F59158" s="74"/>
      <c r="G59158" s="74"/>
      <c r="H59158" s="74"/>
      <c r="I59158" s="74"/>
    </row>
    <row r="59159" spans="5:9" ht="12.75">
      <c r="E59159" s="74"/>
      <c r="F59159" s="74"/>
      <c r="G59159" s="74"/>
      <c r="H59159" s="74"/>
      <c r="I59159" s="74"/>
    </row>
    <row r="59160" spans="5:9" ht="12.75">
      <c r="E59160" s="74"/>
      <c r="F59160" s="74"/>
      <c r="G59160" s="74"/>
      <c r="H59160" s="74"/>
      <c r="I59160" s="74"/>
    </row>
    <row r="59161" spans="5:9" ht="12.75">
      <c r="E59161" s="74"/>
      <c r="F59161" s="74"/>
      <c r="G59161" s="74"/>
      <c r="H59161" s="74"/>
      <c r="I59161" s="74"/>
    </row>
    <row r="59162" spans="5:9" ht="12.75">
      <c r="E59162" s="74"/>
      <c r="F59162" s="74"/>
      <c r="G59162" s="74"/>
      <c r="H59162" s="74"/>
      <c r="I59162" s="74"/>
    </row>
    <row r="59163" spans="5:9" ht="12.75">
      <c r="E59163" s="74"/>
      <c r="F59163" s="74"/>
      <c r="G59163" s="74"/>
      <c r="H59163" s="74"/>
      <c r="I59163" s="74"/>
    </row>
    <row r="59164" spans="5:9" ht="12.75">
      <c r="E59164" s="74"/>
      <c r="F59164" s="74"/>
      <c r="G59164" s="74"/>
      <c r="H59164" s="74"/>
      <c r="I59164" s="74"/>
    </row>
    <row r="59165" spans="5:9" ht="12.75">
      <c r="E59165" s="74"/>
      <c r="F59165" s="74"/>
      <c r="G59165" s="74"/>
      <c r="H59165" s="74"/>
      <c r="I59165" s="74"/>
    </row>
    <row r="59166" spans="5:9" ht="12.75">
      <c r="E59166" s="74"/>
      <c r="F59166" s="74"/>
      <c r="G59166" s="74"/>
      <c r="H59166" s="74"/>
      <c r="I59166" s="74"/>
    </row>
    <row r="59167" spans="5:9" ht="12.75">
      <c r="E59167" s="74"/>
      <c r="F59167" s="74"/>
      <c r="G59167" s="74"/>
      <c r="H59167" s="74"/>
      <c r="I59167" s="74"/>
    </row>
    <row r="59168" spans="5:9" ht="12.75">
      <c r="E59168" s="74"/>
      <c r="F59168" s="74"/>
      <c r="G59168" s="74"/>
      <c r="H59168" s="74"/>
      <c r="I59168" s="74"/>
    </row>
    <row r="59169" spans="5:9" ht="12.75">
      <c r="E59169" s="74"/>
      <c r="F59169" s="74"/>
      <c r="G59169" s="74"/>
      <c r="H59169" s="74"/>
      <c r="I59169" s="74"/>
    </row>
    <row r="59170" spans="5:9" ht="12.75">
      <c r="E59170" s="74"/>
      <c r="F59170" s="74"/>
      <c r="G59170" s="74"/>
      <c r="H59170" s="74"/>
      <c r="I59170" s="74"/>
    </row>
    <row r="59171" spans="5:9" ht="12.75">
      <c r="E59171" s="74"/>
      <c r="F59171" s="74"/>
      <c r="G59171" s="74"/>
      <c r="H59171" s="74"/>
      <c r="I59171" s="74"/>
    </row>
    <row r="59172" spans="5:9" ht="12.75">
      <c r="E59172" s="74"/>
      <c r="F59172" s="74"/>
      <c r="G59172" s="74"/>
      <c r="H59172" s="74"/>
      <c r="I59172" s="74"/>
    </row>
    <row r="59173" spans="5:9" ht="12.75">
      <c r="E59173" s="74"/>
      <c r="F59173" s="74"/>
      <c r="G59173" s="74"/>
      <c r="H59173" s="74"/>
      <c r="I59173" s="74"/>
    </row>
    <row r="59174" spans="5:9" ht="12.75">
      <c r="E59174" s="74"/>
      <c r="F59174" s="74"/>
      <c r="G59174" s="74"/>
      <c r="H59174" s="74"/>
      <c r="I59174" s="74"/>
    </row>
    <row r="59175" spans="5:9" ht="12.75">
      <c r="E59175" s="74"/>
      <c r="F59175" s="74"/>
      <c r="G59175" s="74"/>
      <c r="H59175" s="74"/>
      <c r="I59175" s="74"/>
    </row>
    <row r="59176" spans="5:9" ht="12.75">
      <c r="E59176" s="74"/>
      <c r="F59176" s="74"/>
      <c r="G59176" s="74"/>
      <c r="H59176" s="74"/>
      <c r="I59176" s="74"/>
    </row>
    <row r="59177" spans="5:9" ht="12.75">
      <c r="E59177" s="74"/>
      <c r="F59177" s="74"/>
      <c r="G59177" s="74"/>
      <c r="H59177" s="74"/>
      <c r="I59177" s="74"/>
    </row>
    <row r="59178" spans="5:9" ht="12.75">
      <c r="E59178" s="74"/>
      <c r="F59178" s="74"/>
      <c r="G59178" s="74"/>
      <c r="H59178" s="74"/>
      <c r="I59178" s="74"/>
    </row>
    <row r="59179" spans="5:9" ht="12.75">
      <c r="E59179" s="74"/>
      <c r="F59179" s="74"/>
      <c r="G59179" s="74"/>
      <c r="H59179" s="74"/>
      <c r="I59179" s="74"/>
    </row>
    <row r="59180" spans="5:9" ht="12.75">
      <c r="E59180" s="74"/>
      <c r="F59180" s="74"/>
      <c r="G59180" s="74"/>
      <c r="H59180" s="74"/>
      <c r="I59180" s="74"/>
    </row>
    <row r="59181" spans="5:9" ht="12.75">
      <c r="E59181" s="74"/>
      <c r="F59181" s="74"/>
      <c r="G59181" s="74"/>
      <c r="H59181" s="74"/>
      <c r="I59181" s="74"/>
    </row>
    <row r="59182" spans="5:9" ht="12.75">
      <c r="E59182" s="74"/>
      <c r="F59182" s="74"/>
      <c r="G59182" s="74"/>
      <c r="H59182" s="74"/>
      <c r="I59182" s="74"/>
    </row>
    <row r="59183" spans="5:9" ht="12.75">
      <c r="E59183" s="74"/>
      <c r="F59183" s="74"/>
      <c r="G59183" s="74"/>
      <c r="H59183" s="74"/>
      <c r="I59183" s="74"/>
    </row>
    <row r="59184" spans="5:9" ht="12.75">
      <c r="E59184" s="74"/>
      <c r="F59184" s="74"/>
      <c r="G59184" s="74"/>
      <c r="H59184" s="74"/>
      <c r="I59184" s="74"/>
    </row>
    <row r="59185" spans="5:9" ht="12.75">
      <c r="E59185" s="74"/>
      <c r="F59185" s="74"/>
      <c r="G59185" s="74"/>
      <c r="H59185" s="74"/>
      <c r="I59185" s="74"/>
    </row>
    <row r="59186" spans="5:9" ht="12.75">
      <c r="E59186" s="74"/>
      <c r="F59186" s="74"/>
      <c r="G59186" s="74"/>
      <c r="H59186" s="74"/>
      <c r="I59186" s="74"/>
    </row>
    <row r="59187" spans="5:9" ht="12.75">
      <c r="E59187" s="74"/>
      <c r="F59187" s="74"/>
      <c r="G59187" s="74"/>
      <c r="H59187" s="74"/>
      <c r="I59187" s="74"/>
    </row>
    <row r="59188" spans="5:9" ht="12.75">
      <c r="E59188" s="74"/>
      <c r="F59188" s="74"/>
      <c r="G59188" s="74"/>
      <c r="H59188" s="74"/>
      <c r="I59188" s="74"/>
    </row>
    <row r="59189" spans="5:9" ht="12.75">
      <c r="E59189" s="74"/>
      <c r="F59189" s="74"/>
      <c r="G59189" s="74"/>
      <c r="H59189" s="74"/>
      <c r="I59189" s="74"/>
    </row>
    <row r="59190" spans="5:9" ht="12.75">
      <c r="E59190" s="74"/>
      <c r="F59190" s="74"/>
      <c r="G59190" s="74"/>
      <c r="H59190" s="74"/>
      <c r="I59190" s="74"/>
    </row>
    <row r="59191" spans="5:9" ht="12.75">
      <c r="E59191" s="74"/>
      <c r="F59191" s="74"/>
      <c r="G59191" s="74"/>
      <c r="H59191" s="74"/>
      <c r="I59191" s="74"/>
    </row>
    <row r="59192" spans="5:9" ht="12.75">
      <c r="E59192" s="74"/>
      <c r="F59192" s="74"/>
      <c r="G59192" s="74"/>
      <c r="H59192" s="74"/>
      <c r="I59192" s="74"/>
    </row>
    <row r="59193" spans="5:9" ht="12.75">
      <c r="E59193" s="74"/>
      <c r="F59193" s="74"/>
      <c r="G59193" s="74"/>
      <c r="H59193" s="74"/>
      <c r="I59193" s="74"/>
    </row>
    <row r="59194" spans="5:9" ht="12.75">
      <c r="E59194" s="74"/>
      <c r="F59194" s="74"/>
      <c r="G59194" s="74"/>
      <c r="H59194" s="74"/>
      <c r="I59194" s="74"/>
    </row>
    <row r="59195" spans="5:9" ht="12.75">
      <c r="E59195" s="74"/>
      <c r="F59195" s="74"/>
      <c r="G59195" s="74"/>
      <c r="H59195" s="74"/>
      <c r="I59195" s="74"/>
    </row>
    <row r="59196" spans="5:9" ht="12.75">
      <c r="E59196" s="74"/>
      <c r="F59196" s="74"/>
      <c r="G59196" s="74"/>
      <c r="H59196" s="74"/>
      <c r="I59196" s="74"/>
    </row>
    <row r="59197" spans="5:9" ht="12.75">
      <c r="E59197" s="74"/>
      <c r="F59197" s="74"/>
      <c r="G59197" s="74"/>
      <c r="H59197" s="74"/>
      <c r="I59197" s="74"/>
    </row>
    <row r="59198" spans="5:9" ht="12.75">
      <c r="E59198" s="74"/>
      <c r="F59198" s="74"/>
      <c r="G59198" s="74"/>
      <c r="H59198" s="74"/>
      <c r="I59198" s="74"/>
    </row>
    <row r="59199" spans="5:9" ht="12.75">
      <c r="E59199" s="74"/>
      <c r="F59199" s="74"/>
      <c r="G59199" s="74"/>
      <c r="H59199" s="74"/>
      <c r="I59199" s="74"/>
    </row>
    <row r="59200" spans="5:9" ht="12.75">
      <c r="E59200" s="74"/>
      <c r="F59200" s="74"/>
      <c r="G59200" s="74"/>
      <c r="H59200" s="74"/>
      <c r="I59200" s="74"/>
    </row>
    <row r="59201" spans="5:9" ht="12.75">
      <c r="E59201" s="74"/>
      <c r="F59201" s="74"/>
      <c r="G59201" s="74"/>
      <c r="H59201" s="74"/>
      <c r="I59201" s="74"/>
    </row>
    <row r="59202" spans="5:9" ht="12.75">
      <c r="E59202" s="74"/>
      <c r="F59202" s="74"/>
      <c r="G59202" s="74"/>
      <c r="H59202" s="74"/>
      <c r="I59202" s="74"/>
    </row>
    <row r="59203" spans="5:9" ht="12.75">
      <c r="E59203" s="74"/>
      <c r="F59203" s="74"/>
      <c r="G59203" s="74"/>
      <c r="H59203" s="74"/>
      <c r="I59203" s="74"/>
    </row>
    <row r="59204" spans="5:9" ht="12.75">
      <c r="E59204" s="74"/>
      <c r="F59204" s="74"/>
      <c r="G59204" s="74"/>
      <c r="H59204" s="74"/>
      <c r="I59204" s="74"/>
    </row>
    <row r="59205" spans="5:9" ht="12.75">
      <c r="E59205" s="74"/>
      <c r="F59205" s="74"/>
      <c r="G59205" s="74"/>
      <c r="H59205" s="74"/>
      <c r="I59205" s="74"/>
    </row>
    <row r="59206" spans="5:9" ht="12.75">
      <c r="E59206" s="74"/>
      <c r="F59206" s="74"/>
      <c r="G59206" s="74"/>
      <c r="H59206" s="74"/>
      <c r="I59206" s="74"/>
    </row>
    <row r="59207" spans="5:9" ht="12.75">
      <c r="E59207" s="74"/>
      <c r="F59207" s="74"/>
      <c r="G59207" s="74"/>
      <c r="H59207" s="74"/>
      <c r="I59207" s="74"/>
    </row>
    <row r="59208" spans="5:9" ht="12.75">
      <c r="E59208" s="74"/>
      <c r="F59208" s="74"/>
      <c r="G59208" s="74"/>
      <c r="H59208" s="74"/>
      <c r="I59208" s="74"/>
    </row>
    <row r="59209" spans="5:9" ht="12.75">
      <c r="E59209" s="74"/>
      <c r="F59209" s="74"/>
      <c r="G59209" s="74"/>
      <c r="H59209" s="74"/>
      <c r="I59209" s="74"/>
    </row>
    <row r="59210" spans="5:9" ht="12.75">
      <c r="E59210" s="74"/>
      <c r="F59210" s="74"/>
      <c r="G59210" s="74"/>
      <c r="H59210" s="74"/>
      <c r="I59210" s="74"/>
    </row>
    <row r="59211" spans="5:9" ht="12.75">
      <c r="E59211" s="74"/>
      <c r="F59211" s="74"/>
      <c r="G59211" s="74"/>
      <c r="H59211" s="74"/>
      <c r="I59211" s="74"/>
    </row>
    <row r="59212" spans="5:9" ht="12.75">
      <c r="E59212" s="74"/>
      <c r="F59212" s="74"/>
      <c r="G59212" s="74"/>
      <c r="H59212" s="74"/>
      <c r="I59212" s="74"/>
    </row>
    <row r="59213" spans="5:9" ht="12.75">
      <c r="E59213" s="74"/>
      <c r="F59213" s="74"/>
      <c r="G59213" s="74"/>
      <c r="H59213" s="74"/>
      <c r="I59213" s="74"/>
    </row>
    <row r="59214" spans="5:9" ht="12.75">
      <c r="E59214" s="74"/>
      <c r="F59214" s="74"/>
      <c r="G59214" s="74"/>
      <c r="H59214" s="74"/>
      <c r="I59214" s="74"/>
    </row>
    <row r="59215" spans="5:9" ht="12.75">
      <c r="E59215" s="74"/>
      <c r="F59215" s="74"/>
      <c r="G59215" s="74"/>
      <c r="H59215" s="74"/>
      <c r="I59215" s="74"/>
    </row>
    <row r="59216" spans="5:9" ht="12.75">
      <c r="E59216" s="74"/>
      <c r="F59216" s="74"/>
      <c r="G59216" s="74"/>
      <c r="H59216" s="74"/>
      <c r="I59216" s="74"/>
    </row>
    <row r="59217" spans="5:9" ht="12.75">
      <c r="E59217" s="74"/>
      <c r="F59217" s="74"/>
      <c r="G59217" s="74"/>
      <c r="H59217" s="74"/>
      <c r="I59217" s="74"/>
    </row>
    <row r="59218" spans="5:9" ht="12.75">
      <c r="E59218" s="74"/>
      <c r="F59218" s="74"/>
      <c r="G59218" s="74"/>
      <c r="H59218" s="74"/>
      <c r="I59218" s="74"/>
    </row>
    <row r="59219" spans="5:9" ht="12.75">
      <c r="E59219" s="74"/>
      <c r="F59219" s="74"/>
      <c r="G59219" s="74"/>
      <c r="H59219" s="74"/>
      <c r="I59219" s="74"/>
    </row>
    <row r="59220" spans="5:9" ht="12.75">
      <c r="E59220" s="74"/>
      <c r="F59220" s="74"/>
      <c r="G59220" s="74"/>
      <c r="H59220" s="74"/>
      <c r="I59220" s="74"/>
    </row>
    <row r="59221" spans="5:9" ht="12.75">
      <c r="E59221" s="74"/>
      <c r="F59221" s="74"/>
      <c r="G59221" s="74"/>
      <c r="H59221" s="74"/>
      <c r="I59221" s="74"/>
    </row>
    <row r="59222" spans="5:9" ht="12.75">
      <c r="E59222" s="74"/>
      <c r="F59222" s="74"/>
      <c r="G59222" s="74"/>
      <c r="H59222" s="74"/>
      <c r="I59222" s="74"/>
    </row>
    <row r="59223" spans="5:9" ht="12.75">
      <c r="E59223" s="74"/>
      <c r="F59223" s="74"/>
      <c r="G59223" s="74"/>
      <c r="H59223" s="74"/>
      <c r="I59223" s="74"/>
    </row>
    <row r="59224" spans="5:9" ht="12.75">
      <c r="E59224" s="74"/>
      <c r="F59224" s="74"/>
      <c r="G59224" s="74"/>
      <c r="H59224" s="74"/>
      <c r="I59224" s="74"/>
    </row>
    <row r="59225" spans="5:9" ht="12.75">
      <c r="E59225" s="74"/>
      <c r="F59225" s="74"/>
      <c r="G59225" s="74"/>
      <c r="H59225" s="74"/>
      <c r="I59225" s="74"/>
    </row>
    <row r="59226" spans="5:9" ht="12.75">
      <c r="E59226" s="74"/>
      <c r="F59226" s="74"/>
      <c r="G59226" s="74"/>
      <c r="H59226" s="74"/>
      <c r="I59226" s="74"/>
    </row>
    <row r="59227" spans="5:9" ht="12.75">
      <c r="E59227" s="74"/>
      <c r="F59227" s="74"/>
      <c r="G59227" s="74"/>
      <c r="H59227" s="74"/>
      <c r="I59227" s="74"/>
    </row>
    <row r="59228" spans="5:9" ht="12.75">
      <c r="E59228" s="74"/>
      <c r="F59228" s="74"/>
      <c r="G59228" s="74"/>
      <c r="H59228" s="74"/>
      <c r="I59228" s="74"/>
    </row>
    <row r="59229" spans="5:9" ht="12.75">
      <c r="E59229" s="74"/>
      <c r="F59229" s="74"/>
      <c r="G59229" s="74"/>
      <c r="H59229" s="74"/>
      <c r="I59229" s="74"/>
    </row>
    <row r="59230" spans="5:9" ht="12.75">
      <c r="E59230" s="74"/>
      <c r="F59230" s="74"/>
      <c r="G59230" s="74"/>
      <c r="H59230" s="74"/>
      <c r="I59230" s="74"/>
    </row>
    <row r="59231" spans="5:9" ht="12.75">
      <c r="E59231" s="74"/>
      <c r="F59231" s="74"/>
      <c r="G59231" s="74"/>
      <c r="H59231" s="74"/>
      <c r="I59231" s="74"/>
    </row>
    <row r="59232" spans="5:9" ht="12.75">
      <c r="E59232" s="74"/>
      <c r="F59232" s="74"/>
      <c r="G59232" s="74"/>
      <c r="H59232" s="74"/>
      <c r="I59232" s="74"/>
    </row>
    <row r="59233" spans="5:9" ht="12.75">
      <c r="E59233" s="74"/>
      <c r="F59233" s="74"/>
      <c r="G59233" s="74"/>
      <c r="H59233" s="74"/>
      <c r="I59233" s="74"/>
    </row>
    <row r="59234" spans="5:9" ht="12.75">
      <c r="E59234" s="74"/>
      <c r="F59234" s="74"/>
      <c r="G59234" s="74"/>
      <c r="H59234" s="74"/>
      <c r="I59234" s="74"/>
    </row>
    <row r="59235" spans="5:9" ht="12.75">
      <c r="E59235" s="74"/>
      <c r="F59235" s="74"/>
      <c r="G59235" s="74"/>
      <c r="H59235" s="74"/>
      <c r="I59235" s="74"/>
    </row>
    <row r="59236" spans="5:9" ht="12.75">
      <c r="E59236" s="74"/>
      <c r="F59236" s="74"/>
      <c r="G59236" s="74"/>
      <c r="H59236" s="74"/>
      <c r="I59236" s="74"/>
    </row>
    <row r="59237" spans="5:9" ht="12.75">
      <c r="E59237" s="74"/>
      <c r="F59237" s="74"/>
      <c r="G59237" s="74"/>
      <c r="H59237" s="74"/>
      <c r="I59237" s="74"/>
    </row>
    <row r="59238" spans="5:9" ht="12.75">
      <c r="E59238" s="74"/>
      <c r="F59238" s="74"/>
      <c r="G59238" s="74"/>
      <c r="H59238" s="74"/>
      <c r="I59238" s="74"/>
    </row>
    <row r="59239" spans="5:9" ht="12.75">
      <c r="E59239" s="74"/>
      <c r="F59239" s="74"/>
      <c r="G59239" s="74"/>
      <c r="H59239" s="74"/>
      <c r="I59239" s="74"/>
    </row>
    <row r="59240" spans="5:9" ht="12.75">
      <c r="E59240" s="74"/>
      <c r="F59240" s="74"/>
      <c r="G59240" s="74"/>
      <c r="H59240" s="74"/>
      <c r="I59240" s="74"/>
    </row>
    <row r="59241" spans="5:9" ht="12.75">
      <c r="E59241" s="74"/>
      <c r="F59241" s="74"/>
      <c r="G59241" s="74"/>
      <c r="H59241" s="74"/>
      <c r="I59241" s="74"/>
    </row>
    <row r="59242" spans="5:9" ht="12.75">
      <c r="E59242" s="74"/>
      <c r="F59242" s="74"/>
      <c r="G59242" s="74"/>
      <c r="H59242" s="74"/>
      <c r="I59242" s="74"/>
    </row>
    <row r="59243" spans="5:9" ht="12.75">
      <c r="E59243" s="74"/>
      <c r="F59243" s="74"/>
      <c r="G59243" s="74"/>
      <c r="H59243" s="74"/>
      <c r="I59243" s="74"/>
    </row>
    <row r="59244" spans="5:9" ht="12.75">
      <c r="E59244" s="74"/>
      <c r="F59244" s="74"/>
      <c r="G59244" s="74"/>
      <c r="H59244" s="74"/>
      <c r="I59244" s="74"/>
    </row>
    <row r="59245" spans="5:9" ht="12.75">
      <c r="E59245" s="74"/>
      <c r="F59245" s="74"/>
      <c r="G59245" s="74"/>
      <c r="H59245" s="74"/>
      <c r="I59245" s="74"/>
    </row>
    <row r="59246" spans="5:9" ht="12.75">
      <c r="E59246" s="74"/>
      <c r="F59246" s="74"/>
      <c r="G59246" s="74"/>
      <c r="H59246" s="74"/>
      <c r="I59246" s="74"/>
    </row>
    <row r="59247" spans="5:9" ht="12.75">
      <c r="E59247" s="74"/>
      <c r="F59247" s="74"/>
      <c r="G59247" s="74"/>
      <c r="H59247" s="74"/>
      <c r="I59247" s="74"/>
    </row>
    <row r="59248" spans="5:9" ht="12.75">
      <c r="E59248" s="74"/>
      <c r="F59248" s="74"/>
      <c r="G59248" s="74"/>
      <c r="H59248" s="74"/>
      <c r="I59248" s="74"/>
    </row>
    <row r="59249" spans="5:9" ht="12.75">
      <c r="E59249" s="74"/>
      <c r="F59249" s="74"/>
      <c r="G59249" s="74"/>
      <c r="H59249" s="74"/>
      <c r="I59249" s="74"/>
    </row>
    <row r="59250" spans="5:9" ht="12.75">
      <c r="E59250" s="74"/>
      <c r="F59250" s="74"/>
      <c r="G59250" s="74"/>
      <c r="H59250" s="74"/>
      <c r="I59250" s="74"/>
    </row>
    <row r="59251" spans="5:9" ht="12.75">
      <c r="E59251" s="74"/>
      <c r="F59251" s="74"/>
      <c r="G59251" s="74"/>
      <c r="H59251" s="74"/>
      <c r="I59251" s="74"/>
    </row>
    <row r="59252" spans="5:9" ht="12.75">
      <c r="E59252" s="74"/>
      <c r="F59252" s="74"/>
      <c r="G59252" s="74"/>
      <c r="H59252" s="74"/>
      <c r="I59252" s="74"/>
    </row>
    <row r="59253" spans="5:9" ht="12.75">
      <c r="E59253" s="74"/>
      <c r="F59253" s="74"/>
      <c r="G59253" s="74"/>
      <c r="H59253" s="74"/>
      <c r="I59253" s="74"/>
    </row>
    <row r="59254" spans="5:9" ht="12.75">
      <c r="E59254" s="74"/>
      <c r="F59254" s="74"/>
      <c r="G59254" s="74"/>
      <c r="H59254" s="74"/>
      <c r="I59254" s="74"/>
    </row>
    <row r="59255" spans="5:9" ht="12.75">
      <c r="E59255" s="74"/>
      <c r="F59255" s="74"/>
      <c r="G59255" s="74"/>
      <c r="H59255" s="74"/>
      <c r="I59255" s="74"/>
    </row>
    <row r="59256" spans="5:9" ht="12.75">
      <c r="E59256" s="74"/>
      <c r="F59256" s="74"/>
      <c r="G59256" s="74"/>
      <c r="H59256" s="74"/>
      <c r="I59256" s="74"/>
    </row>
    <row r="59257" spans="5:9" ht="12.75">
      <c r="E59257" s="74"/>
      <c r="F59257" s="74"/>
      <c r="G59257" s="74"/>
      <c r="H59257" s="74"/>
      <c r="I59257" s="74"/>
    </row>
    <row r="59258" spans="5:9" ht="12.75">
      <c r="E59258" s="74"/>
      <c r="F59258" s="74"/>
      <c r="G59258" s="74"/>
      <c r="H59258" s="74"/>
      <c r="I59258" s="74"/>
    </row>
    <row r="59259" spans="5:9" ht="12.75">
      <c r="E59259" s="74"/>
      <c r="F59259" s="74"/>
      <c r="G59259" s="74"/>
      <c r="H59259" s="74"/>
      <c r="I59259" s="74"/>
    </row>
    <row r="59260" spans="5:9" ht="12.75">
      <c r="E59260" s="74"/>
      <c r="F59260" s="74"/>
      <c r="G59260" s="74"/>
      <c r="H59260" s="74"/>
      <c r="I59260" s="74"/>
    </row>
    <row r="59261" spans="5:9" ht="12.75">
      <c r="E59261" s="74"/>
      <c r="F59261" s="74"/>
      <c r="G59261" s="74"/>
      <c r="H59261" s="74"/>
      <c r="I59261" s="74"/>
    </row>
    <row r="59262" spans="5:9" ht="12.75">
      <c r="E59262" s="74"/>
      <c r="F59262" s="74"/>
      <c r="G59262" s="74"/>
      <c r="H59262" s="74"/>
      <c r="I59262" s="74"/>
    </row>
    <row r="59263" spans="5:9" ht="12.75">
      <c r="E59263" s="74"/>
      <c r="F59263" s="74"/>
      <c r="G59263" s="74"/>
      <c r="H59263" s="74"/>
      <c r="I59263" s="74"/>
    </row>
    <row r="59264" spans="5:9" ht="12.75">
      <c r="E59264" s="74"/>
      <c r="F59264" s="74"/>
      <c r="G59264" s="74"/>
      <c r="H59264" s="74"/>
      <c r="I59264" s="74"/>
    </row>
    <row r="59265" spans="5:9" ht="12.75">
      <c r="E59265" s="74"/>
      <c r="F59265" s="74"/>
      <c r="G59265" s="74"/>
      <c r="H59265" s="74"/>
      <c r="I59265" s="74"/>
    </row>
    <row r="59266" spans="5:9" ht="12.75">
      <c r="E59266" s="74"/>
      <c r="F59266" s="74"/>
      <c r="G59266" s="74"/>
      <c r="H59266" s="74"/>
      <c r="I59266" s="74"/>
    </row>
    <row r="59267" spans="5:9" ht="12.75">
      <c r="E59267" s="74"/>
      <c r="F59267" s="74"/>
      <c r="G59267" s="74"/>
      <c r="H59267" s="74"/>
      <c r="I59267" s="74"/>
    </row>
    <row r="59268" spans="5:9" ht="12.75">
      <c r="E59268" s="74"/>
      <c r="F59268" s="74"/>
      <c r="G59268" s="74"/>
      <c r="H59268" s="74"/>
      <c r="I59268" s="74"/>
    </row>
    <row r="59269" spans="5:9" ht="12.75">
      <c r="E59269" s="74"/>
      <c r="F59269" s="74"/>
      <c r="G59269" s="74"/>
      <c r="H59269" s="74"/>
      <c r="I59269" s="74"/>
    </row>
    <row r="59270" spans="5:9" ht="12.75">
      <c r="E59270" s="74"/>
      <c r="F59270" s="74"/>
      <c r="G59270" s="74"/>
      <c r="H59270" s="74"/>
      <c r="I59270" s="74"/>
    </row>
    <row r="59271" spans="5:9" ht="12.75">
      <c r="E59271" s="74"/>
      <c r="F59271" s="74"/>
      <c r="G59271" s="74"/>
      <c r="H59271" s="74"/>
      <c r="I59271" s="74"/>
    </row>
    <row r="59272" spans="5:9" ht="12.75">
      <c r="E59272" s="74"/>
      <c r="F59272" s="74"/>
      <c r="G59272" s="74"/>
      <c r="H59272" s="74"/>
      <c r="I59272" s="74"/>
    </row>
    <row r="59273" spans="5:9" ht="12.75">
      <c r="E59273" s="74"/>
      <c r="F59273" s="74"/>
      <c r="G59273" s="74"/>
      <c r="H59273" s="74"/>
      <c r="I59273" s="74"/>
    </row>
    <row r="59274" spans="5:9" ht="12.75">
      <c r="E59274" s="74"/>
      <c r="F59274" s="74"/>
      <c r="G59274" s="74"/>
      <c r="H59274" s="74"/>
      <c r="I59274" s="74"/>
    </row>
    <row r="59275" spans="5:9" ht="12.75">
      <c r="E59275" s="74"/>
      <c r="F59275" s="74"/>
      <c r="G59275" s="74"/>
      <c r="H59275" s="74"/>
      <c r="I59275" s="74"/>
    </row>
    <row r="59276" spans="5:9" ht="12.75">
      <c r="E59276" s="74"/>
      <c r="F59276" s="74"/>
      <c r="G59276" s="74"/>
      <c r="H59276" s="74"/>
      <c r="I59276" s="74"/>
    </row>
    <row r="59277" spans="5:9" ht="12.75">
      <c r="E59277" s="74"/>
      <c r="F59277" s="74"/>
      <c r="G59277" s="74"/>
      <c r="H59277" s="74"/>
      <c r="I59277" s="74"/>
    </row>
    <row r="59278" spans="5:9" ht="12.75">
      <c r="E59278" s="74"/>
      <c r="F59278" s="74"/>
      <c r="G59278" s="74"/>
      <c r="H59278" s="74"/>
      <c r="I59278" s="74"/>
    </row>
    <row r="59279" spans="5:9" ht="12.75">
      <c r="E59279" s="74"/>
      <c r="F59279" s="74"/>
      <c r="G59279" s="74"/>
      <c r="H59279" s="74"/>
      <c r="I59279" s="74"/>
    </row>
    <row r="59280" spans="5:9" ht="12.75">
      <c r="E59280" s="74"/>
      <c r="F59280" s="74"/>
      <c r="G59280" s="74"/>
      <c r="H59280" s="74"/>
      <c r="I59280" s="74"/>
    </row>
    <row r="59281" spans="5:9" ht="12.75">
      <c r="E59281" s="74"/>
      <c r="F59281" s="74"/>
      <c r="G59281" s="74"/>
      <c r="H59281" s="74"/>
      <c r="I59281" s="74"/>
    </row>
    <row r="59282" spans="5:9" ht="12.75">
      <c r="E59282" s="74"/>
      <c r="F59282" s="74"/>
      <c r="G59282" s="74"/>
      <c r="H59282" s="74"/>
      <c r="I59282" s="74"/>
    </row>
    <row r="59283" spans="5:9" ht="12.75">
      <c r="E59283" s="74"/>
      <c r="F59283" s="74"/>
      <c r="G59283" s="74"/>
      <c r="H59283" s="74"/>
      <c r="I59283" s="74"/>
    </row>
    <row r="59284" spans="5:9" ht="12.75">
      <c r="E59284" s="74"/>
      <c r="F59284" s="74"/>
      <c r="G59284" s="74"/>
      <c r="H59284" s="74"/>
      <c r="I59284" s="74"/>
    </row>
    <row r="59285" spans="5:9" ht="12.75">
      <c r="E59285" s="74"/>
      <c r="F59285" s="74"/>
      <c r="G59285" s="74"/>
      <c r="H59285" s="74"/>
      <c r="I59285" s="74"/>
    </row>
    <row r="59286" spans="5:9" ht="12.75">
      <c r="E59286" s="74"/>
      <c r="F59286" s="74"/>
      <c r="G59286" s="74"/>
      <c r="H59286" s="74"/>
      <c r="I59286" s="74"/>
    </row>
    <row r="59287" spans="5:9" ht="12.75">
      <c r="E59287" s="74"/>
      <c r="F59287" s="74"/>
      <c r="G59287" s="74"/>
      <c r="H59287" s="74"/>
      <c r="I59287" s="74"/>
    </row>
    <row r="59288" spans="5:9" ht="12.75">
      <c r="E59288" s="74"/>
      <c r="F59288" s="74"/>
      <c r="G59288" s="74"/>
      <c r="H59288" s="74"/>
      <c r="I59288" s="74"/>
    </row>
    <row r="59289" spans="5:9" ht="12.75">
      <c r="E59289" s="74"/>
      <c r="F59289" s="74"/>
      <c r="G59289" s="74"/>
      <c r="H59289" s="74"/>
      <c r="I59289" s="74"/>
    </row>
    <row r="59290" spans="5:9" ht="12.75">
      <c r="E59290" s="74"/>
      <c r="F59290" s="74"/>
      <c r="G59290" s="74"/>
      <c r="H59290" s="74"/>
      <c r="I59290" s="74"/>
    </row>
    <row r="59291" spans="5:9" ht="12.75">
      <c r="E59291" s="74"/>
      <c r="F59291" s="74"/>
      <c r="G59291" s="74"/>
      <c r="H59291" s="74"/>
      <c r="I59291" s="74"/>
    </row>
    <row r="59292" spans="5:9" ht="12.75">
      <c r="E59292" s="74"/>
      <c r="F59292" s="74"/>
      <c r="G59292" s="74"/>
      <c r="H59292" s="74"/>
      <c r="I59292" s="74"/>
    </row>
    <row r="59293" spans="5:9" ht="12.75">
      <c r="E59293" s="74"/>
      <c r="F59293" s="74"/>
      <c r="G59293" s="74"/>
      <c r="H59293" s="74"/>
      <c r="I59293" s="74"/>
    </row>
    <row r="59294" spans="5:9" ht="12.75">
      <c r="E59294" s="74"/>
      <c r="F59294" s="74"/>
      <c r="G59294" s="74"/>
      <c r="H59294" s="74"/>
      <c r="I59294" s="74"/>
    </row>
    <row r="59295" spans="5:9" ht="12.75">
      <c r="E59295" s="74"/>
      <c r="F59295" s="74"/>
      <c r="G59295" s="74"/>
      <c r="H59295" s="74"/>
      <c r="I59295" s="74"/>
    </row>
    <row r="59296" spans="5:9" ht="12.75">
      <c r="E59296" s="74"/>
      <c r="F59296" s="74"/>
      <c r="G59296" s="74"/>
      <c r="H59296" s="74"/>
      <c r="I59296" s="74"/>
    </row>
    <row r="59297" spans="5:9" ht="12.75">
      <c r="E59297" s="74"/>
      <c r="F59297" s="74"/>
      <c r="G59297" s="74"/>
      <c r="H59297" s="74"/>
      <c r="I59297" s="74"/>
    </row>
    <row r="59298" spans="5:9" ht="12.75">
      <c r="E59298" s="74"/>
      <c r="F59298" s="74"/>
      <c r="G59298" s="74"/>
      <c r="H59298" s="74"/>
      <c r="I59298" s="74"/>
    </row>
    <row r="59299" spans="5:9" ht="12.75">
      <c r="E59299" s="74"/>
      <c r="F59299" s="74"/>
      <c r="G59299" s="74"/>
      <c r="H59299" s="74"/>
      <c r="I59299" s="74"/>
    </row>
    <row r="59300" spans="5:9" ht="12.75">
      <c r="E59300" s="74"/>
      <c r="F59300" s="74"/>
      <c r="G59300" s="74"/>
      <c r="H59300" s="74"/>
      <c r="I59300" s="74"/>
    </row>
    <row r="59301" spans="5:9" ht="12.75">
      <c r="E59301" s="74"/>
      <c r="F59301" s="74"/>
      <c r="G59301" s="74"/>
      <c r="H59301" s="74"/>
      <c r="I59301" s="74"/>
    </row>
    <row r="59302" spans="5:9" ht="12.75">
      <c r="E59302" s="74"/>
      <c r="F59302" s="74"/>
      <c r="G59302" s="74"/>
      <c r="H59302" s="74"/>
      <c r="I59302" s="74"/>
    </row>
    <row r="59303" spans="5:9" ht="12.75">
      <c r="E59303" s="74"/>
      <c r="F59303" s="74"/>
      <c r="G59303" s="74"/>
      <c r="H59303" s="74"/>
      <c r="I59303" s="74"/>
    </row>
    <row r="59304" spans="5:9" ht="12.75">
      <c r="E59304" s="74"/>
      <c r="F59304" s="74"/>
      <c r="G59304" s="74"/>
      <c r="H59304" s="74"/>
      <c r="I59304" s="74"/>
    </row>
    <row r="59305" spans="5:9" ht="12.75">
      <c r="E59305" s="74"/>
      <c r="F59305" s="74"/>
      <c r="G59305" s="74"/>
      <c r="H59305" s="74"/>
      <c r="I59305" s="74"/>
    </row>
    <row r="59306" spans="5:9" ht="12.75">
      <c r="E59306" s="74"/>
      <c r="F59306" s="74"/>
      <c r="G59306" s="74"/>
      <c r="H59306" s="74"/>
      <c r="I59306" s="74"/>
    </row>
    <row r="59307" spans="5:9" ht="12.75">
      <c r="E59307" s="74"/>
      <c r="F59307" s="74"/>
      <c r="G59307" s="74"/>
      <c r="H59307" s="74"/>
      <c r="I59307" s="74"/>
    </row>
    <row r="59308" spans="5:9" ht="12.75">
      <c r="E59308" s="74"/>
      <c r="F59308" s="74"/>
      <c r="G59308" s="74"/>
      <c r="H59308" s="74"/>
      <c r="I59308" s="74"/>
    </row>
    <row r="59309" spans="5:9" ht="12.75">
      <c r="E59309" s="74"/>
      <c r="F59309" s="74"/>
      <c r="G59309" s="74"/>
      <c r="H59309" s="74"/>
      <c r="I59309" s="74"/>
    </row>
    <row r="59310" spans="5:9" ht="12.75">
      <c r="E59310" s="74"/>
      <c r="F59310" s="74"/>
      <c r="G59310" s="74"/>
      <c r="H59310" s="74"/>
      <c r="I59310" s="74"/>
    </row>
    <row r="59311" spans="5:9" ht="12.75">
      <c r="E59311" s="74"/>
      <c r="F59311" s="74"/>
      <c r="G59311" s="74"/>
      <c r="H59311" s="74"/>
      <c r="I59311" s="74"/>
    </row>
    <row r="59312" spans="5:9" ht="12.75">
      <c r="E59312" s="74"/>
      <c r="F59312" s="74"/>
      <c r="G59312" s="74"/>
      <c r="H59312" s="74"/>
      <c r="I59312" s="74"/>
    </row>
    <row r="59313" spans="5:9" ht="12.75">
      <c r="E59313" s="74"/>
      <c r="F59313" s="74"/>
      <c r="G59313" s="74"/>
      <c r="H59313" s="74"/>
      <c r="I59313" s="74"/>
    </row>
    <row r="59314" spans="5:9" ht="12.75">
      <c r="E59314" s="74"/>
      <c r="F59314" s="74"/>
      <c r="G59314" s="74"/>
      <c r="H59314" s="74"/>
      <c r="I59314" s="74"/>
    </row>
    <row r="59315" spans="5:9" ht="12.75">
      <c r="E59315" s="74"/>
      <c r="F59315" s="74"/>
      <c r="G59315" s="74"/>
      <c r="H59315" s="74"/>
      <c r="I59315" s="74"/>
    </row>
    <row r="59316" spans="5:9" ht="12.75">
      <c r="E59316" s="74"/>
      <c r="F59316" s="74"/>
      <c r="G59316" s="74"/>
      <c r="H59316" s="74"/>
      <c r="I59316" s="74"/>
    </row>
    <row r="59317" spans="5:9" ht="12.75">
      <c r="E59317" s="74"/>
      <c r="F59317" s="74"/>
      <c r="G59317" s="74"/>
      <c r="H59317" s="74"/>
      <c r="I59317" s="74"/>
    </row>
    <row r="59318" spans="5:9" ht="12.75">
      <c r="E59318" s="74"/>
      <c r="F59318" s="74"/>
      <c r="G59318" s="74"/>
      <c r="H59318" s="74"/>
      <c r="I59318" s="74"/>
    </row>
    <row r="59319" spans="5:9" ht="12.75">
      <c r="E59319" s="74"/>
      <c r="F59319" s="74"/>
      <c r="G59319" s="74"/>
      <c r="H59319" s="74"/>
      <c r="I59319" s="74"/>
    </row>
    <row r="59320" spans="5:9" ht="12.75">
      <c r="E59320" s="74"/>
      <c r="F59320" s="74"/>
      <c r="G59320" s="74"/>
      <c r="H59320" s="74"/>
      <c r="I59320" s="74"/>
    </row>
    <row r="59321" spans="5:9" ht="12.75">
      <c r="E59321" s="74"/>
      <c r="F59321" s="74"/>
      <c r="G59321" s="74"/>
      <c r="H59321" s="74"/>
      <c r="I59321" s="74"/>
    </row>
    <row r="59322" spans="5:9" ht="12.75">
      <c r="E59322" s="74"/>
      <c r="F59322" s="74"/>
      <c r="G59322" s="74"/>
      <c r="H59322" s="74"/>
      <c r="I59322" s="74"/>
    </row>
    <row r="59323" spans="5:9" ht="12.75">
      <c r="E59323" s="74"/>
      <c r="F59323" s="74"/>
      <c r="G59323" s="74"/>
      <c r="H59323" s="74"/>
      <c r="I59323" s="74"/>
    </row>
    <row r="59324" spans="5:9" ht="12.75">
      <c r="E59324" s="74"/>
      <c r="F59324" s="74"/>
      <c r="G59324" s="74"/>
      <c r="H59324" s="74"/>
      <c r="I59324" s="74"/>
    </row>
    <row r="59325" spans="5:9" ht="12.75">
      <c r="E59325" s="74"/>
      <c r="F59325" s="74"/>
      <c r="G59325" s="74"/>
      <c r="H59325" s="74"/>
      <c r="I59325" s="74"/>
    </row>
    <row r="59326" spans="5:9" ht="12.75">
      <c r="E59326" s="74"/>
      <c r="F59326" s="74"/>
      <c r="G59326" s="74"/>
      <c r="H59326" s="74"/>
      <c r="I59326" s="74"/>
    </row>
    <row r="59327" spans="5:9" ht="12.75">
      <c r="E59327" s="74"/>
      <c r="F59327" s="74"/>
      <c r="G59327" s="74"/>
      <c r="H59327" s="74"/>
      <c r="I59327" s="74"/>
    </row>
    <row r="59328" spans="5:9" ht="12.75">
      <c r="E59328" s="74"/>
      <c r="F59328" s="74"/>
      <c r="G59328" s="74"/>
      <c r="H59328" s="74"/>
      <c r="I59328" s="74"/>
    </row>
    <row r="59329" spans="5:9" ht="12.75">
      <c r="E59329" s="74"/>
      <c r="F59329" s="74"/>
      <c r="G59329" s="74"/>
      <c r="H59329" s="74"/>
      <c r="I59329" s="74"/>
    </row>
    <row r="59330" spans="5:9" ht="12.75">
      <c r="E59330" s="74"/>
      <c r="F59330" s="74"/>
      <c r="G59330" s="74"/>
      <c r="H59330" s="74"/>
      <c r="I59330" s="74"/>
    </row>
    <row r="59331" spans="5:9" ht="12.75">
      <c r="E59331" s="74"/>
      <c r="F59331" s="74"/>
      <c r="G59331" s="74"/>
      <c r="H59331" s="74"/>
      <c r="I59331" s="74"/>
    </row>
    <row r="59332" spans="5:9" ht="12.75">
      <c r="E59332" s="74"/>
      <c r="F59332" s="74"/>
      <c r="G59332" s="74"/>
      <c r="H59332" s="74"/>
      <c r="I59332" s="74"/>
    </row>
    <row r="59333" spans="5:9" ht="12.75">
      <c r="E59333" s="74"/>
      <c r="F59333" s="74"/>
      <c r="G59333" s="74"/>
      <c r="H59333" s="74"/>
      <c r="I59333" s="74"/>
    </row>
    <row r="59334" spans="5:9" ht="12.75">
      <c r="E59334" s="74"/>
      <c r="F59334" s="74"/>
      <c r="G59334" s="74"/>
      <c r="H59334" s="74"/>
      <c r="I59334" s="74"/>
    </row>
    <row r="59335" spans="5:9" ht="12.75">
      <c r="E59335" s="74"/>
      <c r="F59335" s="74"/>
      <c r="G59335" s="74"/>
      <c r="H59335" s="74"/>
      <c r="I59335" s="74"/>
    </row>
    <row r="59336" spans="5:9" ht="12.75">
      <c r="E59336" s="74"/>
      <c r="F59336" s="74"/>
      <c r="G59336" s="74"/>
      <c r="H59336" s="74"/>
      <c r="I59336" s="74"/>
    </row>
    <row r="59337" spans="5:9" ht="12.75">
      <c r="E59337" s="74"/>
      <c r="F59337" s="74"/>
      <c r="G59337" s="74"/>
      <c r="H59337" s="74"/>
      <c r="I59337" s="74"/>
    </row>
    <row r="59338" spans="5:9" ht="12.75">
      <c r="E59338" s="74"/>
      <c r="F59338" s="74"/>
      <c r="G59338" s="74"/>
      <c r="H59338" s="74"/>
      <c r="I59338" s="74"/>
    </row>
    <row r="59339" spans="5:9" ht="12.75">
      <c r="E59339" s="74"/>
      <c r="F59339" s="74"/>
      <c r="G59339" s="74"/>
      <c r="H59339" s="74"/>
      <c r="I59339" s="74"/>
    </row>
    <row r="59340" spans="5:9" ht="12.75">
      <c r="E59340" s="74"/>
      <c r="F59340" s="74"/>
      <c r="G59340" s="74"/>
      <c r="H59340" s="74"/>
      <c r="I59340" s="74"/>
    </row>
    <row r="59341" spans="5:9" ht="12.75">
      <c r="E59341" s="74"/>
      <c r="F59341" s="74"/>
      <c r="G59341" s="74"/>
      <c r="H59341" s="74"/>
      <c r="I59341" s="74"/>
    </row>
    <row r="59342" spans="5:9" ht="12.75">
      <c r="E59342" s="74"/>
      <c r="F59342" s="74"/>
      <c r="G59342" s="74"/>
      <c r="H59342" s="74"/>
      <c r="I59342" s="74"/>
    </row>
    <row r="59343" spans="5:9" ht="12.75">
      <c r="E59343" s="74"/>
      <c r="F59343" s="74"/>
      <c r="G59343" s="74"/>
      <c r="H59343" s="74"/>
      <c r="I59343" s="74"/>
    </row>
    <row r="59344" spans="5:9" ht="12.75">
      <c r="E59344" s="74"/>
      <c r="F59344" s="74"/>
      <c r="G59344" s="74"/>
      <c r="H59344" s="74"/>
      <c r="I59344" s="74"/>
    </row>
    <row r="59345" spans="5:9" ht="12.75">
      <c r="E59345" s="74"/>
      <c r="F59345" s="74"/>
      <c r="G59345" s="74"/>
      <c r="H59345" s="74"/>
      <c r="I59345" s="74"/>
    </row>
    <row r="59346" spans="5:9" ht="12.75">
      <c r="E59346" s="74"/>
      <c r="F59346" s="74"/>
      <c r="G59346" s="74"/>
      <c r="H59346" s="74"/>
      <c r="I59346" s="74"/>
    </row>
    <row r="59347" spans="5:9" ht="12.75">
      <c r="E59347" s="74"/>
      <c r="F59347" s="74"/>
      <c r="G59347" s="74"/>
      <c r="H59347" s="74"/>
      <c r="I59347" s="74"/>
    </row>
    <row r="59348" spans="5:9" ht="12.75">
      <c r="E59348" s="74"/>
      <c r="F59348" s="74"/>
      <c r="G59348" s="74"/>
      <c r="H59348" s="74"/>
      <c r="I59348" s="74"/>
    </row>
    <row r="59349" spans="5:9" ht="12.75">
      <c r="E59349" s="74"/>
      <c r="F59349" s="74"/>
      <c r="G59349" s="74"/>
      <c r="H59349" s="74"/>
      <c r="I59349" s="74"/>
    </row>
    <row r="59350" spans="5:9" ht="12.75">
      <c r="E59350" s="74"/>
      <c r="F59350" s="74"/>
      <c r="G59350" s="74"/>
      <c r="H59350" s="74"/>
      <c r="I59350" s="74"/>
    </row>
    <row r="59351" spans="5:9" ht="12.75">
      <c r="E59351" s="74"/>
      <c r="F59351" s="74"/>
      <c r="G59351" s="74"/>
      <c r="H59351" s="74"/>
      <c r="I59351" s="74"/>
    </row>
    <row r="59352" spans="5:9" ht="12.75">
      <c r="E59352" s="74"/>
      <c r="F59352" s="74"/>
      <c r="G59352" s="74"/>
      <c r="H59352" s="74"/>
      <c r="I59352" s="74"/>
    </row>
    <row r="59353" spans="5:9" ht="12.75">
      <c r="E59353" s="74"/>
      <c r="F59353" s="74"/>
      <c r="G59353" s="74"/>
      <c r="H59353" s="74"/>
      <c r="I59353" s="74"/>
    </row>
    <row r="59354" spans="5:9" ht="12.75">
      <c r="E59354" s="74"/>
      <c r="F59354" s="74"/>
      <c r="G59354" s="74"/>
      <c r="H59354" s="74"/>
      <c r="I59354" s="74"/>
    </row>
    <row r="59355" spans="5:9" ht="12.75">
      <c r="E59355" s="74"/>
      <c r="F59355" s="74"/>
      <c r="G59355" s="74"/>
      <c r="H59355" s="74"/>
      <c r="I59355" s="74"/>
    </row>
    <row r="59356" spans="5:9" ht="12.75">
      <c r="E59356" s="74"/>
      <c r="F59356" s="74"/>
      <c r="G59356" s="74"/>
      <c r="H59356" s="74"/>
      <c r="I59356" s="74"/>
    </row>
    <row r="59357" spans="5:9" ht="12.75">
      <c r="E59357" s="74"/>
      <c r="F59357" s="74"/>
      <c r="G59357" s="74"/>
      <c r="H59357" s="74"/>
      <c r="I59357" s="74"/>
    </row>
    <row r="59358" spans="5:9" ht="12.75">
      <c r="E59358" s="74"/>
      <c r="F59358" s="74"/>
      <c r="G59358" s="74"/>
      <c r="H59358" s="74"/>
      <c r="I59358" s="74"/>
    </row>
    <row r="59359" spans="5:9" ht="12.75">
      <c r="E59359" s="74"/>
      <c r="F59359" s="74"/>
      <c r="G59359" s="74"/>
      <c r="H59359" s="74"/>
      <c r="I59359" s="74"/>
    </row>
    <row r="59360" spans="5:9" ht="12.75">
      <c r="E59360" s="74"/>
      <c r="F59360" s="74"/>
      <c r="G59360" s="74"/>
      <c r="H59360" s="74"/>
      <c r="I59360" s="74"/>
    </row>
    <row r="59361" spans="5:9" ht="12.75">
      <c r="E59361" s="74"/>
      <c r="F59361" s="74"/>
      <c r="G59361" s="74"/>
      <c r="H59361" s="74"/>
      <c r="I59361" s="74"/>
    </row>
    <row r="59362" spans="5:9" ht="12.75">
      <c r="E59362" s="74"/>
      <c r="F59362" s="74"/>
      <c r="G59362" s="74"/>
      <c r="H59362" s="74"/>
      <c r="I59362" s="74"/>
    </row>
    <row r="59363" spans="5:9" ht="12.75">
      <c r="E59363" s="74"/>
      <c r="F59363" s="74"/>
      <c r="G59363" s="74"/>
      <c r="H59363" s="74"/>
      <c r="I59363" s="74"/>
    </row>
    <row r="59364" spans="5:9" ht="12.75">
      <c r="E59364" s="74"/>
      <c r="F59364" s="74"/>
      <c r="G59364" s="74"/>
      <c r="H59364" s="74"/>
      <c r="I59364" s="74"/>
    </row>
    <row r="59365" spans="5:9" ht="12.75">
      <c r="E59365" s="74"/>
      <c r="F59365" s="74"/>
      <c r="G59365" s="74"/>
      <c r="H59365" s="74"/>
      <c r="I59365" s="74"/>
    </row>
    <row r="59366" spans="5:9" ht="12.75">
      <c r="E59366" s="74"/>
      <c r="F59366" s="74"/>
      <c r="G59366" s="74"/>
      <c r="H59366" s="74"/>
      <c r="I59366" s="74"/>
    </row>
    <row r="59367" spans="5:9" ht="12.75">
      <c r="E59367" s="74"/>
      <c r="F59367" s="74"/>
      <c r="G59367" s="74"/>
      <c r="H59367" s="74"/>
      <c r="I59367" s="74"/>
    </row>
    <row r="59368" spans="5:9" ht="12.75">
      <c r="E59368" s="74"/>
      <c r="F59368" s="74"/>
      <c r="G59368" s="74"/>
      <c r="H59368" s="74"/>
      <c r="I59368" s="74"/>
    </row>
    <row r="59369" spans="5:9" ht="12.75">
      <c r="E59369" s="74"/>
      <c r="F59369" s="74"/>
      <c r="G59369" s="74"/>
      <c r="H59369" s="74"/>
      <c r="I59369" s="74"/>
    </row>
    <row r="59370" spans="5:9" ht="12.75">
      <c r="E59370" s="74"/>
      <c r="F59370" s="74"/>
      <c r="G59370" s="74"/>
      <c r="H59370" s="74"/>
      <c r="I59370" s="74"/>
    </row>
    <row r="59371" spans="5:9" ht="12.75">
      <c r="E59371" s="74"/>
      <c r="F59371" s="74"/>
      <c r="G59371" s="74"/>
      <c r="H59371" s="74"/>
      <c r="I59371" s="74"/>
    </row>
    <row r="59372" spans="5:9" ht="12.75">
      <c r="E59372" s="74"/>
      <c r="F59372" s="74"/>
      <c r="G59372" s="74"/>
      <c r="H59372" s="74"/>
      <c r="I59372" s="74"/>
    </row>
    <row r="59373" spans="5:9" ht="12.75">
      <c r="E59373" s="74"/>
      <c r="F59373" s="74"/>
      <c r="G59373" s="74"/>
      <c r="H59373" s="74"/>
      <c r="I59373" s="74"/>
    </row>
    <row r="59374" spans="5:9" ht="12.75">
      <c r="E59374" s="74"/>
      <c r="F59374" s="74"/>
      <c r="G59374" s="74"/>
      <c r="H59374" s="74"/>
      <c r="I59374" s="74"/>
    </row>
    <row r="59375" spans="5:9" ht="12.75">
      <c r="E59375" s="74"/>
      <c r="F59375" s="74"/>
      <c r="G59375" s="74"/>
      <c r="H59375" s="74"/>
      <c r="I59375" s="74"/>
    </row>
    <row r="59376" spans="5:9" ht="12.75">
      <c r="E59376" s="74"/>
      <c r="F59376" s="74"/>
      <c r="G59376" s="74"/>
      <c r="H59376" s="74"/>
      <c r="I59376" s="74"/>
    </row>
    <row r="59377" spans="5:9" ht="12.75">
      <c r="E59377" s="74"/>
      <c r="F59377" s="74"/>
      <c r="G59377" s="74"/>
      <c r="H59377" s="74"/>
      <c r="I59377" s="74"/>
    </row>
    <row r="59378" spans="5:9" ht="12.75">
      <c r="E59378" s="74"/>
      <c r="F59378" s="74"/>
      <c r="G59378" s="74"/>
      <c r="H59378" s="74"/>
      <c r="I59378" s="74"/>
    </row>
    <row r="59379" spans="5:9" ht="12.75">
      <c r="E59379" s="74"/>
      <c r="F59379" s="74"/>
      <c r="G59379" s="74"/>
      <c r="H59379" s="74"/>
      <c r="I59379" s="74"/>
    </row>
    <row r="59380" spans="5:9" ht="12.75">
      <c r="E59380" s="74"/>
      <c r="F59380" s="74"/>
      <c r="G59380" s="74"/>
      <c r="H59380" s="74"/>
      <c r="I59380" s="74"/>
    </row>
    <row r="59381" spans="5:9" ht="12.75">
      <c r="E59381" s="74"/>
      <c r="F59381" s="74"/>
      <c r="G59381" s="74"/>
      <c r="H59381" s="74"/>
      <c r="I59381" s="74"/>
    </row>
    <row r="59382" spans="5:9" ht="12.75">
      <c r="E59382" s="74"/>
      <c r="F59382" s="74"/>
      <c r="G59382" s="74"/>
      <c r="H59382" s="74"/>
      <c r="I59382" s="74"/>
    </row>
    <row r="59383" spans="5:9" ht="12.75">
      <c r="E59383" s="74"/>
      <c r="F59383" s="74"/>
      <c r="G59383" s="74"/>
      <c r="H59383" s="74"/>
      <c r="I59383" s="74"/>
    </row>
    <row r="59384" spans="5:9" ht="12.75">
      <c r="E59384" s="74"/>
      <c r="F59384" s="74"/>
      <c r="G59384" s="74"/>
      <c r="H59384" s="74"/>
      <c r="I59384" s="74"/>
    </row>
    <row r="59385" spans="5:9" ht="12.75">
      <c r="E59385" s="74"/>
      <c r="F59385" s="74"/>
      <c r="G59385" s="74"/>
      <c r="H59385" s="74"/>
      <c r="I59385" s="74"/>
    </row>
    <row r="59386" spans="5:9" ht="12.75">
      <c r="E59386" s="74"/>
      <c r="F59386" s="74"/>
      <c r="G59386" s="74"/>
      <c r="H59386" s="74"/>
      <c r="I59386" s="74"/>
    </row>
    <row r="59387" spans="5:9" ht="12.75">
      <c r="E59387" s="74"/>
      <c r="F59387" s="74"/>
      <c r="G59387" s="74"/>
      <c r="H59387" s="74"/>
      <c r="I59387" s="74"/>
    </row>
    <row r="59388" spans="5:9" ht="12.75">
      <c r="E59388" s="74"/>
      <c r="F59388" s="74"/>
      <c r="G59388" s="74"/>
      <c r="H59388" s="74"/>
      <c r="I59388" s="74"/>
    </row>
    <row r="59389" spans="5:9" ht="12.75">
      <c r="E59389" s="74"/>
      <c r="F59389" s="74"/>
      <c r="G59389" s="74"/>
      <c r="H59389" s="74"/>
      <c r="I59389" s="74"/>
    </row>
    <row r="59390" spans="5:9" ht="12.75">
      <c r="E59390" s="74"/>
      <c r="F59390" s="74"/>
      <c r="G59390" s="74"/>
      <c r="H59390" s="74"/>
      <c r="I59390" s="74"/>
    </row>
    <row r="59391" spans="5:9" ht="12.75">
      <c r="E59391" s="74"/>
      <c r="F59391" s="74"/>
      <c r="G59391" s="74"/>
      <c r="H59391" s="74"/>
      <c r="I59391" s="74"/>
    </row>
    <row r="59392" spans="5:9" ht="12.75">
      <c r="E59392" s="74"/>
      <c r="F59392" s="74"/>
      <c r="G59392" s="74"/>
      <c r="H59392" s="74"/>
      <c r="I59392" s="74"/>
    </row>
    <row r="59393" spans="5:9" ht="12.75">
      <c r="E59393" s="74"/>
      <c r="F59393" s="74"/>
      <c r="G59393" s="74"/>
      <c r="H59393" s="74"/>
      <c r="I59393" s="74"/>
    </row>
    <row r="59394" spans="5:9" ht="12.75">
      <c r="E59394" s="74"/>
      <c r="F59394" s="74"/>
      <c r="G59394" s="74"/>
      <c r="H59394" s="74"/>
      <c r="I59394" s="74"/>
    </row>
    <row r="59395" spans="5:9" ht="12.75">
      <c r="E59395" s="74"/>
      <c r="F59395" s="74"/>
      <c r="G59395" s="74"/>
      <c r="H59395" s="74"/>
      <c r="I59395" s="74"/>
    </row>
    <row r="59396" spans="5:9" ht="12.75">
      <c r="E59396" s="74"/>
      <c r="F59396" s="74"/>
      <c r="G59396" s="74"/>
      <c r="H59396" s="74"/>
      <c r="I59396" s="74"/>
    </row>
    <row r="59397" spans="5:9" ht="12.75">
      <c r="E59397" s="74"/>
      <c r="F59397" s="74"/>
      <c r="G59397" s="74"/>
      <c r="H59397" s="74"/>
      <c r="I59397" s="74"/>
    </row>
    <row r="59398" spans="5:9" ht="12.75">
      <c r="E59398" s="74"/>
      <c r="F59398" s="74"/>
      <c r="G59398" s="74"/>
      <c r="H59398" s="74"/>
      <c r="I59398" s="74"/>
    </row>
    <row r="59399" spans="5:9" ht="12.75">
      <c r="E59399" s="74"/>
      <c r="F59399" s="74"/>
      <c r="G59399" s="74"/>
      <c r="H59399" s="74"/>
      <c r="I59399" s="74"/>
    </row>
    <row r="59400" spans="5:9" ht="12.75">
      <c r="E59400" s="74"/>
      <c r="F59400" s="74"/>
      <c r="G59400" s="74"/>
      <c r="H59400" s="74"/>
      <c r="I59400" s="74"/>
    </row>
    <row r="59401" spans="5:9" ht="12.75">
      <c r="E59401" s="74"/>
      <c r="F59401" s="74"/>
      <c r="G59401" s="74"/>
      <c r="H59401" s="74"/>
      <c r="I59401" s="74"/>
    </row>
    <row r="59402" spans="5:9" ht="12.75">
      <c r="E59402" s="74"/>
      <c r="F59402" s="74"/>
      <c r="G59402" s="74"/>
      <c r="H59402" s="74"/>
      <c r="I59402" s="74"/>
    </row>
    <row r="59403" spans="5:9" ht="12.75">
      <c r="E59403" s="74"/>
      <c r="F59403" s="74"/>
      <c r="G59403" s="74"/>
      <c r="H59403" s="74"/>
      <c r="I59403" s="74"/>
    </row>
    <row r="59404" spans="5:9" ht="12.75">
      <c r="E59404" s="74"/>
      <c r="F59404" s="74"/>
      <c r="G59404" s="74"/>
      <c r="H59404" s="74"/>
      <c r="I59404" s="74"/>
    </row>
    <row r="59405" spans="5:9" ht="12.75">
      <c r="E59405" s="74"/>
      <c r="F59405" s="74"/>
      <c r="G59405" s="74"/>
      <c r="H59405" s="74"/>
      <c r="I59405" s="74"/>
    </row>
    <row r="59406" spans="5:9" ht="12.75">
      <c r="E59406" s="74"/>
      <c r="F59406" s="74"/>
      <c r="G59406" s="74"/>
      <c r="H59406" s="74"/>
      <c r="I59406" s="74"/>
    </row>
    <row r="59407" spans="5:9" ht="12.75">
      <c r="E59407" s="74"/>
      <c r="F59407" s="74"/>
      <c r="G59407" s="74"/>
      <c r="H59407" s="74"/>
      <c r="I59407" s="74"/>
    </row>
    <row r="59408" spans="5:9" ht="12.75">
      <c r="E59408" s="74"/>
      <c r="F59408" s="74"/>
      <c r="G59408" s="74"/>
      <c r="H59408" s="74"/>
      <c r="I59408" s="74"/>
    </row>
    <row r="59409" spans="5:9" ht="12.75">
      <c r="E59409" s="74"/>
      <c r="F59409" s="74"/>
      <c r="G59409" s="74"/>
      <c r="H59409" s="74"/>
      <c r="I59409" s="74"/>
    </row>
    <row r="59410" spans="5:9" ht="12.75">
      <c r="E59410" s="74"/>
      <c r="F59410" s="74"/>
      <c r="G59410" s="74"/>
      <c r="H59410" s="74"/>
      <c r="I59410" s="74"/>
    </row>
    <row r="59411" spans="5:9" ht="12.75">
      <c r="E59411" s="74"/>
      <c r="F59411" s="74"/>
      <c r="G59411" s="74"/>
      <c r="H59411" s="74"/>
      <c r="I59411" s="74"/>
    </row>
    <row r="59412" spans="5:9" ht="12.75">
      <c r="E59412" s="74"/>
      <c r="F59412" s="74"/>
      <c r="G59412" s="74"/>
      <c r="H59412" s="74"/>
      <c r="I59412" s="74"/>
    </row>
    <row r="59413" spans="5:9" ht="12.75">
      <c r="E59413" s="74"/>
      <c r="F59413" s="74"/>
      <c r="G59413" s="74"/>
      <c r="H59413" s="74"/>
      <c r="I59413" s="74"/>
    </row>
    <row r="59414" spans="5:9" ht="12.75">
      <c r="E59414" s="74"/>
      <c r="F59414" s="74"/>
      <c r="G59414" s="74"/>
      <c r="H59414" s="74"/>
      <c r="I59414" s="74"/>
    </row>
    <row r="59415" spans="5:9" ht="12.75">
      <c r="E59415" s="74"/>
      <c r="F59415" s="74"/>
      <c r="G59415" s="74"/>
      <c r="H59415" s="74"/>
      <c r="I59415" s="74"/>
    </row>
    <row r="59416" spans="5:9" ht="12.75">
      <c r="E59416" s="74"/>
      <c r="F59416" s="74"/>
      <c r="G59416" s="74"/>
      <c r="H59416" s="74"/>
      <c r="I59416" s="74"/>
    </row>
    <row r="59417" spans="5:9" ht="12.75">
      <c r="E59417" s="74"/>
      <c r="F59417" s="74"/>
      <c r="G59417" s="74"/>
      <c r="H59417" s="74"/>
      <c r="I59417" s="74"/>
    </row>
    <row r="59418" spans="5:9" ht="12.75">
      <c r="E59418" s="74"/>
      <c r="F59418" s="74"/>
      <c r="G59418" s="74"/>
      <c r="H59418" s="74"/>
      <c r="I59418" s="74"/>
    </row>
    <row r="59419" spans="5:9" ht="12.75">
      <c r="E59419" s="74"/>
      <c r="F59419" s="74"/>
      <c r="G59419" s="74"/>
      <c r="H59419" s="74"/>
      <c r="I59419" s="74"/>
    </row>
    <row r="59420" spans="5:9" ht="12.75">
      <c r="E59420" s="74"/>
      <c r="F59420" s="74"/>
      <c r="G59420" s="74"/>
      <c r="H59420" s="74"/>
      <c r="I59420" s="74"/>
    </row>
    <row r="59421" spans="5:9" ht="12.75">
      <c r="E59421" s="74"/>
      <c r="F59421" s="74"/>
      <c r="G59421" s="74"/>
      <c r="H59421" s="74"/>
      <c r="I59421" s="74"/>
    </row>
    <row r="59422" spans="5:9" ht="12.75">
      <c r="E59422" s="74"/>
      <c r="F59422" s="74"/>
      <c r="G59422" s="74"/>
      <c r="H59422" s="74"/>
      <c r="I59422" s="74"/>
    </row>
    <row r="59423" spans="5:9" ht="12.75">
      <c r="E59423" s="74"/>
      <c r="F59423" s="74"/>
      <c r="G59423" s="74"/>
      <c r="H59423" s="74"/>
      <c r="I59423" s="74"/>
    </row>
    <row r="59424" spans="5:9" ht="12.75">
      <c r="E59424" s="74"/>
      <c r="F59424" s="74"/>
      <c r="G59424" s="74"/>
      <c r="H59424" s="74"/>
      <c r="I59424" s="74"/>
    </row>
    <row r="59425" spans="5:9" ht="12.75">
      <c r="E59425" s="74"/>
      <c r="F59425" s="74"/>
      <c r="G59425" s="74"/>
      <c r="H59425" s="74"/>
      <c r="I59425" s="74"/>
    </row>
    <row r="59426" spans="5:9" ht="12.75">
      <c r="E59426" s="74"/>
      <c r="F59426" s="74"/>
      <c r="G59426" s="74"/>
      <c r="H59426" s="74"/>
      <c r="I59426" s="74"/>
    </row>
    <row r="59427" spans="5:9" ht="12.75">
      <c r="E59427" s="74"/>
      <c r="F59427" s="74"/>
      <c r="G59427" s="74"/>
      <c r="H59427" s="74"/>
      <c r="I59427" s="74"/>
    </row>
    <row r="59428" spans="5:9" ht="12.75">
      <c r="E59428" s="74"/>
      <c r="F59428" s="74"/>
      <c r="G59428" s="74"/>
      <c r="H59428" s="74"/>
      <c r="I59428" s="74"/>
    </row>
    <row r="59429" spans="5:9" ht="12.75">
      <c r="E59429" s="74"/>
      <c r="F59429" s="74"/>
      <c r="G59429" s="74"/>
      <c r="H59429" s="74"/>
      <c r="I59429" s="74"/>
    </row>
    <row r="59430" spans="5:9" ht="12.75">
      <c r="E59430" s="74"/>
      <c r="F59430" s="74"/>
      <c r="G59430" s="74"/>
      <c r="H59430" s="74"/>
      <c r="I59430" s="74"/>
    </row>
    <row r="59431" spans="5:9" ht="12.75">
      <c r="E59431" s="74"/>
      <c r="F59431" s="74"/>
      <c r="G59431" s="74"/>
      <c r="H59431" s="74"/>
      <c r="I59431" s="74"/>
    </row>
    <row r="59432" spans="5:9" ht="12.75">
      <c r="E59432" s="74"/>
      <c r="F59432" s="74"/>
      <c r="G59432" s="74"/>
      <c r="H59432" s="74"/>
      <c r="I59432" s="74"/>
    </row>
    <row r="59433" spans="5:9" ht="12.75">
      <c r="E59433" s="74"/>
      <c r="F59433" s="74"/>
      <c r="G59433" s="74"/>
      <c r="H59433" s="74"/>
      <c r="I59433" s="74"/>
    </row>
    <row r="59434" spans="5:9" ht="12.75">
      <c r="E59434" s="74"/>
      <c r="F59434" s="74"/>
      <c r="G59434" s="74"/>
      <c r="H59434" s="74"/>
      <c r="I59434" s="74"/>
    </row>
    <row r="59435" spans="5:9" ht="12.75">
      <c r="E59435" s="74"/>
      <c r="F59435" s="74"/>
      <c r="G59435" s="74"/>
      <c r="H59435" s="74"/>
      <c r="I59435" s="74"/>
    </row>
    <row r="59436" spans="5:9" ht="12.75">
      <c r="E59436" s="74"/>
      <c r="F59436" s="74"/>
      <c r="G59436" s="74"/>
      <c r="H59436" s="74"/>
      <c r="I59436" s="74"/>
    </row>
    <row r="59437" spans="5:9" ht="12.75">
      <c r="E59437" s="74"/>
      <c r="F59437" s="74"/>
      <c r="G59437" s="74"/>
      <c r="H59437" s="74"/>
      <c r="I59437" s="74"/>
    </row>
    <row r="59438" spans="5:9" ht="12.75">
      <c r="E59438" s="74"/>
      <c r="F59438" s="74"/>
      <c r="G59438" s="74"/>
      <c r="H59438" s="74"/>
      <c r="I59438" s="74"/>
    </row>
    <row r="59439" spans="5:9" ht="12.75">
      <c r="E59439" s="74"/>
      <c r="F59439" s="74"/>
      <c r="G59439" s="74"/>
      <c r="H59439" s="74"/>
      <c r="I59439" s="74"/>
    </row>
    <row r="59440" spans="5:9" ht="12.75">
      <c r="E59440" s="74"/>
      <c r="F59440" s="74"/>
      <c r="G59440" s="74"/>
      <c r="H59440" s="74"/>
      <c r="I59440" s="74"/>
    </row>
    <row r="59441" spans="5:9" ht="12.75">
      <c r="E59441" s="74"/>
      <c r="F59441" s="74"/>
      <c r="G59441" s="74"/>
      <c r="H59441" s="74"/>
      <c r="I59441" s="74"/>
    </row>
    <row r="59442" spans="5:9" ht="12.75">
      <c r="E59442" s="74"/>
      <c r="F59442" s="74"/>
      <c r="G59442" s="74"/>
      <c r="H59442" s="74"/>
      <c r="I59442" s="74"/>
    </row>
    <row r="59443" spans="5:9" ht="12.75">
      <c r="E59443" s="74"/>
      <c r="F59443" s="74"/>
      <c r="G59443" s="74"/>
      <c r="H59443" s="74"/>
      <c r="I59443" s="74"/>
    </row>
    <row r="59444" spans="5:9" ht="12.75">
      <c r="E59444" s="74"/>
      <c r="F59444" s="74"/>
      <c r="G59444" s="74"/>
      <c r="H59444" s="74"/>
      <c r="I59444" s="74"/>
    </row>
    <row r="59445" spans="5:9" ht="12.75">
      <c r="E59445" s="74"/>
      <c r="F59445" s="74"/>
      <c r="G59445" s="74"/>
      <c r="H59445" s="74"/>
      <c r="I59445" s="74"/>
    </row>
    <row r="59446" spans="5:9" ht="12.75">
      <c r="E59446" s="74"/>
      <c r="F59446" s="74"/>
      <c r="G59446" s="74"/>
      <c r="H59446" s="74"/>
      <c r="I59446" s="74"/>
    </row>
    <row r="59447" spans="5:9" ht="12.75">
      <c r="E59447" s="74"/>
      <c r="F59447" s="74"/>
      <c r="G59447" s="74"/>
      <c r="H59447" s="74"/>
      <c r="I59447" s="74"/>
    </row>
    <row r="59448" spans="5:9" ht="12.75">
      <c r="E59448" s="74"/>
      <c r="F59448" s="74"/>
      <c r="G59448" s="74"/>
      <c r="H59448" s="74"/>
      <c r="I59448" s="74"/>
    </row>
    <row r="59449" spans="5:9" ht="12.75">
      <c r="E59449" s="74"/>
      <c r="F59449" s="74"/>
      <c r="G59449" s="74"/>
      <c r="H59449" s="74"/>
      <c r="I59449" s="74"/>
    </row>
    <row r="59450" spans="5:9" ht="12.75">
      <c r="E59450" s="74"/>
      <c r="F59450" s="74"/>
      <c r="G59450" s="74"/>
      <c r="H59450" s="74"/>
      <c r="I59450" s="74"/>
    </row>
    <row r="59451" spans="5:9" ht="12.75">
      <c r="E59451" s="74"/>
      <c r="F59451" s="74"/>
      <c r="G59451" s="74"/>
      <c r="H59451" s="74"/>
      <c r="I59451" s="74"/>
    </row>
    <row r="59452" spans="5:9" ht="12.75">
      <c r="E59452" s="74"/>
      <c r="F59452" s="74"/>
      <c r="G59452" s="74"/>
      <c r="H59452" s="74"/>
      <c r="I59452" s="74"/>
    </row>
    <row r="59453" spans="5:9" ht="12.75">
      <c r="E59453" s="74"/>
      <c r="F59453" s="74"/>
      <c r="G59453" s="74"/>
      <c r="H59453" s="74"/>
      <c r="I59453" s="74"/>
    </row>
    <row r="59454" spans="5:9" ht="12.75">
      <c r="E59454" s="74"/>
      <c r="F59454" s="74"/>
      <c r="G59454" s="74"/>
      <c r="H59454" s="74"/>
      <c r="I59454" s="74"/>
    </row>
    <row r="59455" spans="5:9" ht="12.75">
      <c r="E59455" s="74"/>
      <c r="F59455" s="74"/>
      <c r="G59455" s="74"/>
      <c r="H59455" s="74"/>
      <c r="I59455" s="74"/>
    </row>
    <row r="59456" spans="5:9" ht="12.75">
      <c r="E59456" s="74"/>
      <c r="F59456" s="74"/>
      <c r="G59456" s="74"/>
      <c r="H59456" s="74"/>
      <c r="I59456" s="74"/>
    </row>
    <row r="59457" spans="5:9" ht="12.75">
      <c r="E59457" s="74"/>
      <c r="F59457" s="74"/>
      <c r="G59457" s="74"/>
      <c r="H59457" s="74"/>
      <c r="I59457" s="74"/>
    </row>
    <row r="59458" spans="5:9" ht="12.75">
      <c r="E59458" s="74"/>
      <c r="F59458" s="74"/>
      <c r="G59458" s="74"/>
      <c r="H59458" s="74"/>
      <c r="I59458" s="74"/>
    </row>
    <row r="59459" spans="5:9" ht="12.75">
      <c r="E59459" s="74"/>
      <c r="F59459" s="74"/>
      <c r="G59459" s="74"/>
      <c r="H59459" s="74"/>
      <c r="I59459" s="74"/>
    </row>
    <row r="59460" spans="5:9" ht="12.75">
      <c r="E59460" s="74"/>
      <c r="F59460" s="74"/>
      <c r="G59460" s="74"/>
      <c r="H59460" s="74"/>
      <c r="I59460" s="74"/>
    </row>
    <row r="59461" spans="5:9" ht="12.75">
      <c r="E59461" s="74"/>
      <c r="F59461" s="74"/>
      <c r="G59461" s="74"/>
      <c r="H59461" s="74"/>
      <c r="I59461" s="74"/>
    </row>
    <row r="59462" spans="5:9" ht="12.75">
      <c r="E59462" s="74"/>
      <c r="F59462" s="74"/>
      <c r="G59462" s="74"/>
      <c r="H59462" s="74"/>
      <c r="I59462" s="74"/>
    </row>
    <row r="59463" spans="5:9" ht="12.75">
      <c r="E59463" s="74"/>
      <c r="F59463" s="74"/>
      <c r="G59463" s="74"/>
      <c r="H59463" s="74"/>
      <c r="I59463" s="74"/>
    </row>
    <row r="59464" spans="5:9" ht="12.75">
      <c r="E59464" s="74"/>
      <c r="F59464" s="74"/>
      <c r="G59464" s="74"/>
      <c r="H59464" s="74"/>
      <c r="I59464" s="74"/>
    </row>
    <row r="59465" spans="5:9" ht="12.75">
      <c r="E59465" s="74"/>
      <c r="F59465" s="74"/>
      <c r="G59465" s="74"/>
      <c r="H59465" s="74"/>
      <c r="I59465" s="74"/>
    </row>
    <row r="59466" spans="5:9" ht="12.75">
      <c r="E59466" s="74"/>
      <c r="F59466" s="74"/>
      <c r="G59466" s="74"/>
      <c r="H59466" s="74"/>
      <c r="I59466" s="74"/>
    </row>
    <row r="59467" spans="5:9" ht="12.75">
      <c r="E59467" s="74"/>
      <c r="F59467" s="74"/>
      <c r="G59467" s="74"/>
      <c r="H59467" s="74"/>
      <c r="I59467" s="74"/>
    </row>
    <row r="59468" spans="5:9" ht="12.75">
      <c r="E59468" s="74"/>
      <c r="F59468" s="74"/>
      <c r="G59468" s="74"/>
      <c r="H59468" s="74"/>
      <c r="I59468" s="74"/>
    </row>
    <row r="59469" spans="5:9" ht="12.75">
      <c r="E59469" s="74"/>
      <c r="F59469" s="74"/>
      <c r="G59469" s="74"/>
      <c r="H59469" s="74"/>
      <c r="I59469" s="74"/>
    </row>
    <row r="59470" spans="5:9" ht="12.75">
      <c r="E59470" s="74"/>
      <c r="F59470" s="74"/>
      <c r="G59470" s="74"/>
      <c r="H59470" s="74"/>
      <c r="I59470" s="74"/>
    </row>
    <row r="59471" spans="5:9" ht="12.75">
      <c r="E59471" s="74"/>
      <c r="F59471" s="74"/>
      <c r="G59471" s="74"/>
      <c r="H59471" s="74"/>
      <c r="I59471" s="74"/>
    </row>
    <row r="59472" spans="5:9" ht="12.75">
      <c r="E59472" s="74"/>
      <c r="F59472" s="74"/>
      <c r="G59472" s="74"/>
      <c r="H59472" s="74"/>
      <c r="I59472" s="74"/>
    </row>
    <row r="59473" spans="5:9" ht="12.75">
      <c r="E59473" s="74"/>
      <c r="F59473" s="74"/>
      <c r="G59473" s="74"/>
      <c r="H59473" s="74"/>
      <c r="I59473" s="74"/>
    </row>
    <row r="59474" spans="5:9" ht="12.75">
      <c r="E59474" s="74"/>
      <c r="F59474" s="74"/>
      <c r="G59474" s="74"/>
      <c r="H59474" s="74"/>
      <c r="I59474" s="74"/>
    </row>
    <row r="59475" spans="5:9" ht="12.75">
      <c r="E59475" s="74"/>
      <c r="F59475" s="74"/>
      <c r="G59475" s="74"/>
      <c r="H59475" s="74"/>
      <c r="I59475" s="74"/>
    </row>
    <row r="59476" spans="5:9" ht="12.75">
      <c r="E59476" s="74"/>
      <c r="F59476" s="74"/>
      <c r="G59476" s="74"/>
      <c r="H59476" s="74"/>
      <c r="I59476" s="74"/>
    </row>
    <row r="59477" spans="5:9" ht="12.75">
      <c r="E59477" s="74"/>
      <c r="F59477" s="74"/>
      <c r="G59477" s="74"/>
      <c r="H59477" s="74"/>
      <c r="I59477" s="74"/>
    </row>
    <row r="59478" spans="5:9" ht="12.75">
      <c r="E59478" s="74"/>
      <c r="F59478" s="74"/>
      <c r="G59478" s="74"/>
      <c r="H59478" s="74"/>
      <c r="I59478" s="74"/>
    </row>
    <row r="59479" spans="5:9" ht="12.75">
      <c r="E59479" s="74"/>
      <c r="F59479" s="74"/>
      <c r="G59479" s="74"/>
      <c r="H59479" s="74"/>
      <c r="I59479" s="74"/>
    </row>
    <row r="59480" spans="5:9" ht="12.75">
      <c r="E59480" s="74"/>
      <c r="F59480" s="74"/>
      <c r="G59480" s="74"/>
      <c r="H59480" s="74"/>
      <c r="I59480" s="74"/>
    </row>
    <row r="59481" spans="5:9" ht="12.75">
      <c r="E59481" s="74"/>
      <c r="F59481" s="74"/>
      <c r="G59481" s="74"/>
      <c r="H59481" s="74"/>
      <c r="I59481" s="74"/>
    </row>
    <row r="59482" spans="5:9" ht="12.75">
      <c r="E59482" s="74"/>
      <c r="F59482" s="74"/>
      <c r="G59482" s="74"/>
      <c r="H59482" s="74"/>
      <c r="I59482" s="74"/>
    </row>
    <row r="59483" spans="5:9" ht="12.75">
      <c r="E59483" s="74"/>
      <c r="F59483" s="74"/>
      <c r="G59483" s="74"/>
      <c r="H59483" s="74"/>
      <c r="I59483" s="74"/>
    </row>
    <row r="59484" spans="5:9" ht="12.75">
      <c r="E59484" s="74"/>
      <c r="F59484" s="74"/>
      <c r="G59484" s="74"/>
      <c r="H59484" s="74"/>
      <c r="I59484" s="74"/>
    </row>
    <row r="59485" spans="5:9" ht="12.75">
      <c r="E59485" s="74"/>
      <c r="F59485" s="74"/>
      <c r="G59485" s="74"/>
      <c r="H59485" s="74"/>
      <c r="I59485" s="74"/>
    </row>
    <row r="59486" spans="5:9" ht="12.75">
      <c r="E59486" s="74"/>
      <c r="F59486" s="74"/>
      <c r="G59486" s="74"/>
      <c r="H59486" s="74"/>
      <c r="I59486" s="74"/>
    </row>
    <row r="59487" spans="5:9" ht="12.75">
      <c r="E59487" s="74"/>
      <c r="F59487" s="74"/>
      <c r="G59487" s="74"/>
      <c r="H59487" s="74"/>
      <c r="I59487" s="74"/>
    </row>
    <row r="59488" spans="5:9" ht="12.75">
      <c r="E59488" s="74"/>
      <c r="F59488" s="74"/>
      <c r="G59488" s="74"/>
      <c r="H59488" s="74"/>
      <c r="I59488" s="74"/>
    </row>
    <row r="59489" spans="5:9" ht="12.75">
      <c r="E59489" s="74"/>
      <c r="F59489" s="74"/>
      <c r="G59489" s="74"/>
      <c r="H59489" s="74"/>
      <c r="I59489" s="74"/>
    </row>
    <row r="59490" spans="5:9" ht="12.75">
      <c r="E59490" s="74"/>
      <c r="F59490" s="74"/>
      <c r="G59490" s="74"/>
      <c r="H59490" s="74"/>
      <c r="I59490" s="74"/>
    </row>
    <row r="59491" spans="5:9" ht="12.75">
      <c r="E59491" s="74"/>
      <c r="F59491" s="74"/>
      <c r="G59491" s="74"/>
      <c r="H59491" s="74"/>
      <c r="I59491" s="74"/>
    </row>
    <row r="59492" spans="5:9" ht="12.75">
      <c r="E59492" s="74"/>
      <c r="F59492" s="74"/>
      <c r="G59492" s="74"/>
      <c r="H59492" s="74"/>
      <c r="I59492" s="74"/>
    </row>
    <row r="59493" spans="5:9" ht="12.75">
      <c r="E59493" s="74"/>
      <c r="F59493" s="74"/>
      <c r="G59493" s="74"/>
      <c r="H59493" s="74"/>
      <c r="I59493" s="74"/>
    </row>
    <row r="59494" spans="5:9" ht="12.75">
      <c r="E59494" s="74"/>
      <c r="F59494" s="74"/>
      <c r="G59494" s="74"/>
      <c r="H59494" s="74"/>
      <c r="I59494" s="74"/>
    </row>
    <row r="59495" spans="5:9" ht="12.75">
      <c r="E59495" s="74"/>
      <c r="F59495" s="74"/>
      <c r="G59495" s="74"/>
      <c r="H59495" s="74"/>
      <c r="I59495" s="74"/>
    </row>
    <row r="59496" spans="5:9" ht="12.75">
      <c r="E59496" s="74"/>
      <c r="F59496" s="74"/>
      <c r="G59496" s="74"/>
      <c r="H59496" s="74"/>
      <c r="I59496" s="74"/>
    </row>
    <row r="59497" spans="5:9" ht="12.75">
      <c r="E59497" s="74"/>
      <c r="F59497" s="74"/>
      <c r="G59497" s="74"/>
      <c r="H59497" s="74"/>
      <c r="I59497" s="74"/>
    </row>
    <row r="59498" spans="5:9" ht="12.75">
      <c r="E59498" s="74"/>
      <c r="F59498" s="74"/>
      <c r="G59498" s="74"/>
      <c r="H59498" s="74"/>
      <c r="I59498" s="74"/>
    </row>
    <row r="59499" spans="5:9" ht="12.75">
      <c r="E59499" s="74"/>
      <c r="F59499" s="74"/>
      <c r="G59499" s="74"/>
      <c r="H59499" s="74"/>
      <c r="I59499" s="74"/>
    </row>
    <row r="59500" spans="5:9" ht="12.75">
      <c r="E59500" s="74"/>
      <c r="F59500" s="74"/>
      <c r="G59500" s="74"/>
      <c r="H59500" s="74"/>
      <c r="I59500" s="74"/>
    </row>
    <row r="59501" spans="5:9" ht="12.75">
      <c r="E59501" s="74"/>
      <c r="F59501" s="74"/>
      <c r="G59501" s="74"/>
      <c r="H59501" s="74"/>
      <c r="I59501" s="74"/>
    </row>
    <row r="59502" spans="5:9" ht="12.75">
      <c r="E59502" s="74"/>
      <c r="F59502" s="74"/>
      <c r="G59502" s="74"/>
      <c r="H59502" s="74"/>
      <c r="I59502" s="74"/>
    </row>
    <row r="59503" spans="5:9" ht="12.75">
      <c r="E59503" s="74"/>
      <c r="F59503" s="74"/>
      <c r="G59503" s="74"/>
      <c r="H59503" s="74"/>
      <c r="I59503" s="74"/>
    </row>
    <row r="59504" spans="5:9" ht="12.75">
      <c r="E59504" s="74"/>
      <c r="F59504" s="74"/>
      <c r="G59504" s="74"/>
      <c r="H59504" s="74"/>
      <c r="I59504" s="74"/>
    </row>
    <row r="59505" spans="5:9" ht="12.75">
      <c r="E59505" s="74"/>
      <c r="F59505" s="74"/>
      <c r="G59505" s="74"/>
      <c r="H59505" s="74"/>
      <c r="I59505" s="74"/>
    </row>
    <row r="59506" spans="5:9" ht="12.75">
      <c r="E59506" s="74"/>
      <c r="F59506" s="74"/>
      <c r="G59506" s="74"/>
      <c r="H59506" s="74"/>
      <c r="I59506" s="74"/>
    </row>
    <row r="59507" spans="5:9" ht="12.75">
      <c r="E59507" s="74"/>
      <c r="F59507" s="74"/>
      <c r="G59507" s="74"/>
      <c r="H59507" s="74"/>
      <c r="I59507" s="74"/>
    </row>
    <row r="59508" spans="5:9" ht="12.75">
      <c r="E59508" s="74"/>
      <c r="F59508" s="74"/>
      <c r="G59508" s="74"/>
      <c r="H59508" s="74"/>
      <c r="I59508" s="74"/>
    </row>
    <row r="59509" spans="5:9" ht="12.75">
      <c r="E59509" s="74"/>
      <c r="F59509" s="74"/>
      <c r="G59509" s="74"/>
      <c r="H59509" s="74"/>
      <c r="I59509" s="74"/>
    </row>
    <row r="59510" spans="5:9" ht="12.75">
      <c r="E59510" s="74"/>
      <c r="F59510" s="74"/>
      <c r="G59510" s="74"/>
      <c r="H59510" s="74"/>
      <c r="I59510" s="74"/>
    </row>
    <row r="59511" spans="5:9" ht="12.75">
      <c r="E59511" s="74"/>
      <c r="F59511" s="74"/>
      <c r="G59511" s="74"/>
      <c r="H59511" s="74"/>
      <c r="I59511" s="74"/>
    </row>
    <row r="59512" spans="5:9" ht="12.75">
      <c r="E59512" s="74"/>
      <c r="F59512" s="74"/>
      <c r="G59512" s="74"/>
      <c r="H59512" s="74"/>
      <c r="I59512" s="74"/>
    </row>
    <row r="59513" spans="5:9" ht="12.75">
      <c r="E59513" s="74"/>
      <c r="F59513" s="74"/>
      <c r="G59513" s="74"/>
      <c r="H59513" s="74"/>
      <c r="I59513" s="74"/>
    </row>
    <row r="59514" spans="5:9" ht="12.75">
      <c r="E59514" s="74"/>
      <c r="F59514" s="74"/>
      <c r="G59514" s="74"/>
      <c r="H59514" s="74"/>
      <c r="I59514" s="74"/>
    </row>
    <row r="59515" spans="5:9" ht="12.75">
      <c r="E59515" s="74"/>
      <c r="F59515" s="74"/>
      <c r="G59515" s="74"/>
      <c r="H59515" s="74"/>
      <c r="I59515" s="74"/>
    </row>
    <row r="59516" spans="5:9" ht="12.75">
      <c r="E59516" s="74"/>
      <c r="F59516" s="74"/>
      <c r="G59516" s="74"/>
      <c r="H59516" s="74"/>
      <c r="I59516" s="74"/>
    </row>
    <row r="59517" spans="5:9" ht="12.75">
      <c r="E59517" s="74"/>
      <c r="F59517" s="74"/>
      <c r="G59517" s="74"/>
      <c r="H59517" s="74"/>
      <c r="I59517" s="74"/>
    </row>
    <row r="59518" spans="5:9" ht="12.75">
      <c r="E59518" s="74"/>
      <c r="F59518" s="74"/>
      <c r="G59518" s="74"/>
      <c r="H59518" s="74"/>
      <c r="I59518" s="74"/>
    </row>
    <row r="59519" spans="5:9" ht="12.75">
      <c r="E59519" s="74"/>
      <c r="F59519" s="74"/>
      <c r="G59519" s="74"/>
      <c r="H59519" s="74"/>
      <c r="I59519" s="74"/>
    </row>
    <row r="59520" spans="5:9" ht="12.75">
      <c r="E59520" s="74"/>
      <c r="F59520" s="74"/>
      <c r="G59520" s="74"/>
      <c r="H59520" s="74"/>
      <c r="I59520" s="74"/>
    </row>
    <row r="59521" spans="5:9" ht="12.75">
      <c r="E59521" s="74"/>
      <c r="F59521" s="74"/>
      <c r="G59521" s="74"/>
      <c r="H59521" s="74"/>
      <c r="I59521" s="74"/>
    </row>
    <row r="59522" spans="5:9" ht="12.75">
      <c r="E59522" s="74"/>
      <c r="F59522" s="74"/>
      <c r="G59522" s="74"/>
      <c r="H59522" s="74"/>
      <c r="I59522" s="74"/>
    </row>
    <row r="59523" spans="5:9" ht="12.75">
      <c r="E59523" s="74"/>
      <c r="F59523" s="74"/>
      <c r="G59523" s="74"/>
      <c r="H59523" s="74"/>
      <c r="I59523" s="74"/>
    </row>
    <row r="59524" spans="5:9" ht="12.75">
      <c r="E59524" s="74"/>
      <c r="F59524" s="74"/>
      <c r="G59524" s="74"/>
      <c r="H59524" s="74"/>
      <c r="I59524" s="74"/>
    </row>
    <row r="59525" spans="5:9" ht="12.75">
      <c r="E59525" s="74"/>
      <c r="F59525" s="74"/>
      <c r="G59525" s="74"/>
      <c r="H59525" s="74"/>
      <c r="I59525" s="74"/>
    </row>
    <row r="59526" spans="5:9" ht="12.75">
      <c r="E59526" s="74"/>
      <c r="F59526" s="74"/>
      <c r="G59526" s="74"/>
      <c r="H59526" s="74"/>
      <c r="I59526" s="74"/>
    </row>
    <row r="59527" spans="5:9" ht="12.75">
      <c r="E59527" s="74"/>
      <c r="F59527" s="74"/>
      <c r="G59527" s="74"/>
      <c r="H59527" s="74"/>
      <c r="I59527" s="74"/>
    </row>
    <row r="59528" spans="5:9" ht="12.75">
      <c r="E59528" s="74"/>
      <c r="F59528" s="74"/>
      <c r="G59528" s="74"/>
      <c r="H59528" s="74"/>
      <c r="I59528" s="74"/>
    </row>
    <row r="59529" spans="5:9" ht="12.75">
      <c r="E59529" s="74"/>
      <c r="F59529" s="74"/>
      <c r="G59529" s="74"/>
      <c r="H59529" s="74"/>
      <c r="I59529" s="74"/>
    </row>
    <row r="59530" spans="5:9" ht="12.75">
      <c r="E59530" s="74"/>
      <c r="F59530" s="74"/>
      <c r="G59530" s="74"/>
      <c r="H59530" s="74"/>
      <c r="I59530" s="74"/>
    </row>
    <row r="59531" spans="5:9" ht="12.75">
      <c r="E59531" s="74"/>
      <c r="F59531" s="74"/>
      <c r="G59531" s="74"/>
      <c r="H59531" s="74"/>
      <c r="I59531" s="74"/>
    </row>
    <row r="59532" spans="5:9" ht="12.75">
      <c r="E59532" s="74"/>
      <c r="F59532" s="74"/>
      <c r="G59532" s="74"/>
      <c r="H59532" s="74"/>
      <c r="I59532" s="74"/>
    </row>
    <row r="59533" spans="5:9" ht="12.75">
      <c r="E59533" s="74"/>
      <c r="F59533" s="74"/>
      <c r="G59533" s="74"/>
      <c r="H59533" s="74"/>
      <c r="I59533" s="74"/>
    </row>
    <row r="59534" spans="5:9" ht="12.75">
      <c r="E59534" s="74"/>
      <c r="F59534" s="74"/>
      <c r="G59534" s="74"/>
      <c r="H59534" s="74"/>
      <c r="I59534" s="74"/>
    </row>
    <row r="59535" spans="5:9" ht="12.75">
      <c r="E59535" s="74"/>
      <c r="F59535" s="74"/>
      <c r="G59535" s="74"/>
      <c r="H59535" s="74"/>
      <c r="I59535" s="74"/>
    </row>
    <row r="59536" spans="5:9" ht="12.75">
      <c r="E59536" s="74"/>
      <c r="F59536" s="74"/>
      <c r="G59536" s="74"/>
      <c r="H59536" s="74"/>
      <c r="I59536" s="74"/>
    </row>
    <row r="59537" spans="5:9" ht="12.75">
      <c r="E59537" s="74"/>
      <c r="F59537" s="74"/>
      <c r="G59537" s="74"/>
      <c r="H59537" s="74"/>
      <c r="I59537" s="74"/>
    </row>
    <row r="59538" spans="5:9" ht="12.75">
      <c r="E59538" s="74"/>
      <c r="F59538" s="74"/>
      <c r="G59538" s="74"/>
      <c r="H59538" s="74"/>
      <c r="I59538" s="74"/>
    </row>
    <row r="59539" spans="5:9" ht="12.75">
      <c r="E59539" s="74"/>
      <c r="F59539" s="74"/>
      <c r="G59539" s="74"/>
      <c r="H59539" s="74"/>
      <c r="I59539" s="74"/>
    </row>
    <row r="59540" spans="5:9" ht="12.75">
      <c r="E59540" s="74"/>
      <c r="F59540" s="74"/>
      <c r="G59540" s="74"/>
      <c r="H59540" s="74"/>
      <c r="I59540" s="74"/>
    </row>
    <row r="59541" spans="5:9" ht="12.75">
      <c r="E59541" s="74"/>
      <c r="F59541" s="74"/>
      <c r="G59541" s="74"/>
      <c r="H59541" s="74"/>
      <c r="I59541" s="74"/>
    </row>
    <row r="59542" spans="5:9" ht="12.75">
      <c r="E59542" s="74"/>
      <c r="F59542" s="74"/>
      <c r="G59542" s="74"/>
      <c r="H59542" s="74"/>
      <c r="I59542" s="74"/>
    </row>
    <row r="59543" spans="5:9" ht="12.75">
      <c r="E59543" s="74"/>
      <c r="F59543" s="74"/>
      <c r="G59543" s="74"/>
      <c r="H59543" s="74"/>
      <c r="I59543" s="74"/>
    </row>
    <row r="59544" spans="5:9" ht="12.75">
      <c r="E59544" s="74"/>
      <c r="F59544" s="74"/>
      <c r="G59544" s="74"/>
      <c r="H59544" s="74"/>
      <c r="I59544" s="74"/>
    </row>
    <row r="59545" spans="5:9" ht="12.75">
      <c r="E59545" s="74"/>
      <c r="F59545" s="74"/>
      <c r="G59545" s="74"/>
      <c r="H59545" s="74"/>
      <c r="I59545" s="74"/>
    </row>
    <row r="59546" spans="5:9" ht="12.75">
      <c r="E59546" s="74"/>
      <c r="F59546" s="74"/>
      <c r="G59546" s="74"/>
      <c r="H59546" s="74"/>
      <c r="I59546" s="74"/>
    </row>
    <row r="59547" spans="5:9" ht="12.75">
      <c r="E59547" s="74"/>
      <c r="F59547" s="74"/>
      <c r="G59547" s="74"/>
      <c r="H59547" s="74"/>
      <c r="I59547" s="74"/>
    </row>
    <row r="59548" spans="5:9" ht="12.75">
      <c r="E59548" s="74"/>
      <c r="F59548" s="74"/>
      <c r="G59548" s="74"/>
      <c r="H59548" s="74"/>
      <c r="I59548" s="74"/>
    </row>
    <row r="59549" spans="5:9" ht="12.75">
      <c r="E59549" s="74"/>
      <c r="F59549" s="74"/>
      <c r="G59549" s="74"/>
      <c r="H59549" s="74"/>
      <c r="I59549" s="74"/>
    </row>
    <row r="59550" spans="5:9" ht="12.75">
      <c r="E59550" s="74"/>
      <c r="F59550" s="74"/>
      <c r="G59550" s="74"/>
      <c r="H59550" s="74"/>
      <c r="I59550" s="74"/>
    </row>
    <row r="59551" spans="5:9" ht="12.75">
      <c r="E59551" s="74"/>
      <c r="F59551" s="74"/>
      <c r="G59551" s="74"/>
      <c r="H59551" s="74"/>
      <c r="I59551" s="74"/>
    </row>
    <row r="59552" spans="5:9" ht="12.75">
      <c r="E59552" s="74"/>
      <c r="F59552" s="74"/>
      <c r="G59552" s="74"/>
      <c r="H59552" s="74"/>
      <c r="I59552" s="74"/>
    </row>
    <row r="59553" spans="5:9" ht="12.75">
      <c r="E59553" s="74"/>
      <c r="F59553" s="74"/>
      <c r="G59553" s="74"/>
      <c r="H59553" s="74"/>
      <c r="I59553" s="74"/>
    </row>
    <row r="59554" spans="5:9" ht="12.75">
      <c r="E59554" s="74"/>
      <c r="F59554" s="74"/>
      <c r="G59554" s="74"/>
      <c r="H59554" s="74"/>
      <c r="I59554" s="74"/>
    </row>
    <row r="59555" spans="5:9" ht="12.75">
      <c r="E59555" s="74"/>
      <c r="F59555" s="74"/>
      <c r="G59555" s="74"/>
      <c r="H59555" s="74"/>
      <c r="I59555" s="74"/>
    </row>
    <row r="59556" spans="5:9" ht="12.75">
      <c r="E59556" s="74"/>
      <c r="F59556" s="74"/>
      <c r="G59556" s="74"/>
      <c r="H59556" s="74"/>
      <c r="I59556" s="74"/>
    </row>
    <row r="59557" spans="5:9" ht="12.75">
      <c r="E59557" s="74"/>
      <c r="F59557" s="74"/>
      <c r="G59557" s="74"/>
      <c r="H59557" s="74"/>
      <c r="I59557" s="74"/>
    </row>
    <row r="59558" spans="5:9" ht="12.75">
      <c r="E59558" s="74"/>
      <c r="F59558" s="74"/>
      <c r="G59558" s="74"/>
      <c r="H59558" s="74"/>
      <c r="I59558" s="74"/>
    </row>
    <row r="59559" spans="5:9" ht="12.75">
      <c r="E59559" s="74"/>
      <c r="F59559" s="74"/>
      <c r="G59559" s="74"/>
      <c r="H59559" s="74"/>
      <c r="I59559" s="74"/>
    </row>
    <row r="59560" spans="5:9" ht="12.75">
      <c r="E59560" s="74"/>
      <c r="F59560" s="74"/>
      <c r="G59560" s="74"/>
      <c r="H59560" s="74"/>
      <c r="I59560" s="74"/>
    </row>
    <row r="59561" spans="5:9" ht="12.75">
      <c r="E59561" s="74"/>
      <c r="F59561" s="74"/>
      <c r="G59561" s="74"/>
      <c r="H59561" s="74"/>
      <c r="I59561" s="74"/>
    </row>
    <row r="59562" spans="5:9" ht="12.75">
      <c r="E59562" s="74"/>
      <c r="F59562" s="74"/>
      <c r="G59562" s="74"/>
      <c r="H59562" s="74"/>
      <c r="I59562" s="74"/>
    </row>
    <row r="59563" spans="5:9" ht="12.75">
      <c r="E59563" s="74"/>
      <c r="F59563" s="74"/>
      <c r="G59563" s="74"/>
      <c r="H59563" s="74"/>
      <c r="I59563" s="74"/>
    </row>
    <row r="59564" spans="5:9" ht="12.75">
      <c r="E59564" s="74"/>
      <c r="F59564" s="74"/>
      <c r="G59564" s="74"/>
      <c r="H59564" s="74"/>
      <c r="I59564" s="74"/>
    </row>
    <row r="59565" spans="5:9" ht="12.75">
      <c r="E59565" s="74"/>
      <c r="F59565" s="74"/>
      <c r="G59565" s="74"/>
      <c r="H59565" s="74"/>
      <c r="I59565" s="74"/>
    </row>
    <row r="59566" spans="5:9" ht="12.75">
      <c r="E59566" s="74"/>
      <c r="F59566" s="74"/>
      <c r="G59566" s="74"/>
      <c r="H59566" s="74"/>
      <c r="I59566" s="74"/>
    </row>
    <row r="59567" spans="5:9" ht="12.75">
      <c r="E59567" s="74"/>
      <c r="F59567" s="74"/>
      <c r="G59567" s="74"/>
      <c r="H59567" s="74"/>
      <c r="I59567" s="74"/>
    </row>
    <row r="59568" spans="5:9" ht="12.75">
      <c r="E59568" s="74"/>
      <c r="F59568" s="74"/>
      <c r="G59568" s="74"/>
      <c r="H59568" s="74"/>
      <c r="I59568" s="74"/>
    </row>
    <row r="59569" spans="5:9" ht="12.75">
      <c r="E59569" s="74"/>
      <c r="F59569" s="74"/>
      <c r="G59569" s="74"/>
      <c r="H59569" s="74"/>
      <c r="I59569" s="74"/>
    </row>
    <row r="59570" spans="5:9" ht="12.75">
      <c r="E59570" s="74"/>
      <c r="F59570" s="74"/>
      <c r="G59570" s="74"/>
      <c r="H59570" s="74"/>
      <c r="I59570" s="74"/>
    </row>
    <row r="59571" spans="5:9" ht="12.75">
      <c r="E59571" s="74"/>
      <c r="F59571" s="74"/>
      <c r="G59571" s="74"/>
      <c r="H59571" s="74"/>
      <c r="I59571" s="74"/>
    </row>
    <row r="59572" spans="5:9" ht="12.75">
      <c r="E59572" s="74"/>
      <c r="F59572" s="74"/>
      <c r="G59572" s="74"/>
      <c r="H59572" s="74"/>
      <c r="I59572" s="74"/>
    </row>
    <row r="59573" spans="5:9" ht="12.75">
      <c r="E59573" s="74"/>
      <c r="F59573" s="74"/>
      <c r="G59573" s="74"/>
      <c r="H59573" s="74"/>
      <c r="I59573" s="74"/>
    </row>
    <row r="59574" spans="5:9" ht="12.75">
      <c r="E59574" s="74"/>
      <c r="F59574" s="74"/>
      <c r="G59574" s="74"/>
      <c r="H59574" s="74"/>
      <c r="I59574" s="74"/>
    </row>
    <row r="59575" spans="5:9" ht="12.75">
      <c r="E59575" s="74"/>
      <c r="F59575" s="74"/>
      <c r="G59575" s="74"/>
      <c r="H59575" s="74"/>
      <c r="I59575" s="74"/>
    </row>
    <row r="59576" spans="5:9" ht="12.75">
      <c r="E59576" s="74"/>
      <c r="F59576" s="74"/>
      <c r="G59576" s="74"/>
      <c r="H59576" s="74"/>
      <c r="I59576" s="74"/>
    </row>
    <row r="59577" spans="5:9" ht="12.75">
      <c r="E59577" s="74"/>
      <c r="F59577" s="74"/>
      <c r="G59577" s="74"/>
      <c r="H59577" s="74"/>
      <c r="I59577" s="74"/>
    </row>
    <row r="59578" spans="5:9" ht="12.75">
      <c r="E59578" s="74"/>
      <c r="F59578" s="74"/>
      <c r="G59578" s="74"/>
      <c r="H59578" s="74"/>
      <c r="I59578" s="74"/>
    </row>
    <row r="59579" spans="5:9" ht="12.75">
      <c r="E59579" s="74"/>
      <c r="F59579" s="74"/>
      <c r="G59579" s="74"/>
      <c r="H59579" s="74"/>
      <c r="I59579" s="74"/>
    </row>
    <row r="59580" spans="5:9" ht="12.75">
      <c r="E59580" s="74"/>
      <c r="F59580" s="74"/>
      <c r="G59580" s="74"/>
      <c r="H59580" s="74"/>
      <c r="I59580" s="74"/>
    </row>
    <row r="59581" spans="5:9" ht="12.75">
      <c r="E59581" s="74"/>
      <c r="F59581" s="74"/>
      <c r="G59581" s="74"/>
      <c r="H59581" s="74"/>
      <c r="I59581" s="74"/>
    </row>
    <row r="59582" spans="5:9" ht="12.75">
      <c r="E59582" s="74"/>
      <c r="F59582" s="74"/>
      <c r="G59582" s="74"/>
      <c r="H59582" s="74"/>
      <c r="I59582" s="74"/>
    </row>
    <row r="59583" spans="5:9" ht="12.75">
      <c r="E59583" s="74"/>
      <c r="F59583" s="74"/>
      <c r="G59583" s="74"/>
      <c r="H59583" s="74"/>
      <c r="I59583" s="74"/>
    </row>
    <row r="59584" spans="5:9" ht="12.75">
      <c r="E59584" s="74"/>
      <c r="F59584" s="74"/>
      <c r="G59584" s="74"/>
      <c r="H59584" s="74"/>
      <c r="I59584" s="74"/>
    </row>
    <row r="59585" spans="5:9" ht="12.75">
      <c r="E59585" s="74"/>
      <c r="F59585" s="74"/>
      <c r="G59585" s="74"/>
      <c r="H59585" s="74"/>
      <c r="I59585" s="74"/>
    </row>
    <row r="59586" spans="5:9" ht="12.75">
      <c r="E59586" s="74"/>
      <c r="F59586" s="74"/>
      <c r="G59586" s="74"/>
      <c r="H59586" s="74"/>
      <c r="I59586" s="74"/>
    </row>
    <row r="59587" spans="5:9" ht="12.75">
      <c r="E59587" s="74"/>
      <c r="F59587" s="74"/>
      <c r="G59587" s="74"/>
      <c r="H59587" s="74"/>
      <c r="I59587" s="74"/>
    </row>
    <row r="59588" spans="5:9" ht="12.75">
      <c r="E59588" s="74"/>
      <c r="F59588" s="74"/>
      <c r="G59588" s="74"/>
      <c r="H59588" s="74"/>
      <c r="I59588" s="74"/>
    </row>
    <row r="59589" spans="5:9" ht="12.75">
      <c r="E59589" s="74"/>
      <c r="F59589" s="74"/>
      <c r="G59589" s="74"/>
      <c r="H59589" s="74"/>
      <c r="I59589" s="74"/>
    </row>
    <row r="59590" spans="5:9" ht="12.75">
      <c r="E59590" s="74"/>
      <c r="F59590" s="74"/>
      <c r="G59590" s="74"/>
      <c r="H59590" s="74"/>
      <c r="I59590" s="74"/>
    </row>
    <row r="59591" spans="5:9" ht="12.75">
      <c r="E59591" s="74"/>
      <c r="F59591" s="74"/>
      <c r="G59591" s="74"/>
      <c r="H59591" s="74"/>
      <c r="I59591" s="74"/>
    </row>
    <row r="59592" spans="5:9" ht="12.75">
      <c r="E59592" s="74"/>
      <c r="F59592" s="74"/>
      <c r="G59592" s="74"/>
      <c r="H59592" s="74"/>
      <c r="I59592" s="74"/>
    </row>
    <row r="59593" spans="5:9" ht="12.75">
      <c r="E59593" s="74"/>
      <c r="F59593" s="74"/>
      <c r="G59593" s="74"/>
      <c r="H59593" s="74"/>
      <c r="I59593" s="74"/>
    </row>
    <row r="59594" spans="5:9" ht="12.75">
      <c r="E59594" s="74"/>
      <c r="F59594" s="74"/>
      <c r="G59594" s="74"/>
      <c r="H59594" s="74"/>
      <c r="I59594" s="74"/>
    </row>
    <row r="59595" spans="5:9" ht="12.75">
      <c r="E59595" s="74"/>
      <c r="F59595" s="74"/>
      <c r="G59595" s="74"/>
      <c r="H59595" s="74"/>
      <c r="I59595" s="74"/>
    </row>
    <row r="59596" spans="5:9" ht="12.75">
      <c r="E59596" s="74"/>
      <c r="F59596" s="74"/>
      <c r="G59596" s="74"/>
      <c r="H59596" s="74"/>
      <c r="I59596" s="74"/>
    </row>
    <row r="59597" spans="5:9" ht="12.75">
      <c r="E59597" s="74"/>
      <c r="F59597" s="74"/>
      <c r="G59597" s="74"/>
      <c r="H59597" s="74"/>
      <c r="I59597" s="74"/>
    </row>
    <row r="59598" spans="5:9" ht="12.75">
      <c r="E59598" s="74"/>
      <c r="F59598" s="74"/>
      <c r="G59598" s="74"/>
      <c r="H59598" s="74"/>
      <c r="I59598" s="74"/>
    </row>
    <row r="59599" spans="5:9" ht="12.75">
      <c r="E59599" s="74"/>
      <c r="F59599" s="74"/>
      <c r="G59599" s="74"/>
      <c r="H59599" s="74"/>
      <c r="I59599" s="74"/>
    </row>
    <row r="59600" spans="5:9" ht="12.75">
      <c r="E59600" s="74"/>
      <c r="F59600" s="74"/>
      <c r="G59600" s="74"/>
      <c r="H59600" s="74"/>
      <c r="I59600" s="74"/>
    </row>
    <row r="59601" spans="5:9" ht="12.75">
      <c r="E59601" s="83"/>
      <c r="F59601" s="83"/>
      <c r="G59601" s="83"/>
      <c r="H59601" s="83"/>
      <c r="I59601" s="83"/>
    </row>
    <row r="59602" spans="5:9" ht="12.75">
      <c r="E59602" s="83"/>
      <c r="F59602" s="83"/>
      <c r="G59602" s="83"/>
      <c r="H59602" s="83"/>
      <c r="I59602" s="83"/>
    </row>
    <row r="59603" spans="5:9" ht="12.75">
      <c r="E59603" s="83"/>
      <c r="F59603" s="83"/>
      <c r="G59603" s="83"/>
      <c r="H59603" s="83"/>
      <c r="I59603" s="83"/>
    </row>
    <row r="59604" spans="5:9" ht="12.75">
      <c r="E59604" s="83"/>
      <c r="F59604" s="83"/>
      <c r="G59604" s="83"/>
      <c r="H59604" s="83"/>
      <c r="I59604" s="83"/>
    </row>
    <row r="59605" spans="5:9" ht="12.75">
      <c r="E59605" s="83"/>
      <c r="F59605" s="83"/>
      <c r="G59605" s="83"/>
      <c r="H59605" s="83"/>
      <c r="I59605" s="83"/>
    </row>
    <row r="59606" spans="5:9" ht="12.75">
      <c r="E59606" s="83"/>
      <c r="F59606" s="83"/>
      <c r="G59606" s="83"/>
      <c r="H59606" s="83"/>
      <c r="I59606" s="83"/>
    </row>
    <row r="59607" spans="5:9" ht="12.75">
      <c r="E59607" s="83"/>
      <c r="F59607" s="83"/>
      <c r="G59607" s="83"/>
      <c r="H59607" s="83"/>
      <c r="I59607" s="83"/>
    </row>
    <row r="59608" spans="5:9" ht="12.75">
      <c r="E59608" s="83"/>
      <c r="F59608" s="83"/>
      <c r="G59608" s="83"/>
      <c r="H59608" s="83"/>
      <c r="I59608" s="83"/>
    </row>
    <row r="59609" spans="5:9" ht="12.75">
      <c r="E59609" s="83"/>
      <c r="F59609" s="83"/>
      <c r="G59609" s="83"/>
      <c r="H59609" s="83"/>
      <c r="I59609" s="83"/>
    </row>
    <row r="59610" spans="5:9" ht="12.75">
      <c r="E59610" s="83"/>
      <c r="F59610" s="83"/>
      <c r="G59610" s="83"/>
      <c r="H59610" s="83"/>
      <c r="I59610" s="83"/>
    </row>
    <row r="59611" spans="5:9" ht="12.75">
      <c r="E59611" s="83"/>
      <c r="F59611" s="83"/>
      <c r="G59611" s="83"/>
      <c r="H59611" s="83"/>
      <c r="I59611" s="83"/>
    </row>
    <row r="59612" spans="5:9" ht="12.75">
      <c r="E59612" s="83"/>
      <c r="F59612" s="83"/>
      <c r="G59612" s="83"/>
      <c r="H59612" s="83"/>
      <c r="I59612" s="83"/>
    </row>
    <row r="59613" spans="5:9" ht="12.75">
      <c r="E59613" s="83"/>
      <c r="F59613" s="83"/>
      <c r="G59613" s="83"/>
      <c r="H59613" s="83"/>
      <c r="I59613" s="83"/>
    </row>
    <row r="59614" spans="5:9" ht="12.75">
      <c r="E59614" s="83"/>
      <c r="F59614" s="83"/>
      <c r="G59614" s="83"/>
      <c r="H59614" s="83"/>
      <c r="I59614" s="83"/>
    </row>
    <row r="59615" spans="5:9" ht="12.75">
      <c r="E59615" s="83"/>
      <c r="F59615" s="83"/>
      <c r="G59615" s="83"/>
      <c r="H59615" s="83"/>
      <c r="I59615" s="83"/>
    </row>
    <row r="59616" spans="5:9" ht="12.75">
      <c r="E59616" s="83"/>
      <c r="F59616" s="83"/>
      <c r="G59616" s="83"/>
      <c r="H59616" s="83"/>
      <c r="I59616" s="83"/>
    </row>
    <row r="59617" spans="5:9" ht="12.75">
      <c r="E59617" s="83"/>
      <c r="F59617" s="83"/>
      <c r="G59617" s="83"/>
      <c r="H59617" s="83"/>
      <c r="I59617" s="83"/>
    </row>
    <row r="59618" spans="5:9" ht="12.75">
      <c r="E59618" s="83"/>
      <c r="F59618" s="83"/>
      <c r="G59618" s="83"/>
      <c r="H59618" s="83"/>
      <c r="I59618" s="83"/>
    </row>
    <row r="59619" spans="5:9" ht="12.75">
      <c r="E59619" s="83"/>
      <c r="F59619" s="83"/>
      <c r="G59619" s="83"/>
      <c r="H59619" s="83"/>
      <c r="I59619" s="83"/>
    </row>
    <row r="59620" spans="5:9" ht="12.75">
      <c r="E59620" s="83"/>
      <c r="F59620" s="83"/>
      <c r="G59620" s="83"/>
      <c r="H59620" s="83"/>
      <c r="I59620" s="83"/>
    </row>
    <row r="59621" spans="5:9" ht="12.75">
      <c r="E59621" s="83"/>
      <c r="F59621" s="83"/>
      <c r="G59621" s="83"/>
      <c r="H59621" s="83"/>
      <c r="I59621" s="83"/>
    </row>
    <row r="59622" spans="5:9" ht="12.75">
      <c r="E59622" s="83"/>
      <c r="F59622" s="83"/>
      <c r="G59622" s="83"/>
      <c r="H59622" s="83"/>
      <c r="I59622" s="83"/>
    </row>
    <row r="59623" spans="5:9" ht="12.75">
      <c r="E59623" s="83"/>
      <c r="F59623" s="83"/>
      <c r="G59623" s="83"/>
      <c r="H59623" s="83"/>
      <c r="I59623" s="83"/>
    </row>
    <row r="59624" spans="5:9" ht="12.75">
      <c r="E59624" s="83"/>
      <c r="F59624" s="83"/>
      <c r="G59624" s="83"/>
      <c r="H59624" s="83"/>
      <c r="I59624" s="83"/>
    </row>
    <row r="59625" spans="5:9" ht="12.75">
      <c r="E59625" s="83"/>
      <c r="F59625" s="83"/>
      <c r="G59625" s="83"/>
      <c r="H59625" s="83"/>
      <c r="I59625" s="83"/>
    </row>
    <row r="59626" spans="5:9" ht="12.75">
      <c r="E59626" s="83"/>
      <c r="F59626" s="83"/>
      <c r="G59626" s="83"/>
      <c r="H59626" s="83"/>
      <c r="I59626" s="83"/>
    </row>
    <row r="59627" spans="5:9" ht="12.75">
      <c r="E59627" s="83"/>
      <c r="F59627" s="83"/>
      <c r="G59627" s="83"/>
      <c r="H59627" s="83"/>
      <c r="I59627" s="83"/>
    </row>
    <row r="59628" spans="5:9" ht="12.75">
      <c r="E59628" s="83"/>
      <c r="F59628" s="83"/>
      <c r="G59628" s="83"/>
      <c r="H59628" s="83"/>
      <c r="I59628" s="83"/>
    </row>
    <row r="59629" spans="5:9" ht="12.75">
      <c r="E59629" s="83"/>
      <c r="F59629" s="83"/>
      <c r="G59629" s="83"/>
      <c r="H59629" s="83"/>
      <c r="I59629" s="83"/>
    </row>
    <row r="59630" spans="5:9" ht="12.75">
      <c r="E59630" s="83"/>
      <c r="F59630" s="83"/>
      <c r="G59630" s="83"/>
      <c r="H59630" s="83"/>
      <c r="I59630" s="83"/>
    </row>
    <row r="59631" spans="5:9" ht="12.75">
      <c r="E59631" s="83"/>
      <c r="F59631" s="83"/>
      <c r="G59631" s="83"/>
      <c r="H59631" s="83"/>
      <c r="I59631" s="83"/>
    </row>
    <row r="59632" spans="5:9" ht="12.75">
      <c r="E59632" s="83"/>
      <c r="F59632" s="83"/>
      <c r="G59632" s="83"/>
      <c r="H59632" s="83"/>
      <c r="I59632" s="83"/>
    </row>
    <row r="59633" spans="5:9" ht="12.75">
      <c r="E59633" s="83"/>
      <c r="F59633" s="83"/>
      <c r="G59633" s="83"/>
      <c r="H59633" s="83"/>
      <c r="I59633" s="83"/>
    </row>
    <row r="59634" spans="5:9" ht="12.75">
      <c r="E59634" s="83"/>
      <c r="F59634" s="83"/>
      <c r="G59634" s="83"/>
      <c r="H59634" s="83"/>
      <c r="I59634" s="83"/>
    </row>
    <row r="59635" spans="5:9" ht="12.75">
      <c r="E59635" s="83"/>
      <c r="F59635" s="83"/>
      <c r="G59635" s="83"/>
      <c r="H59635" s="83"/>
      <c r="I59635" s="83"/>
    </row>
    <row r="59636" spans="5:9" ht="12.75">
      <c r="E59636" s="83"/>
      <c r="F59636" s="83"/>
      <c r="G59636" s="83"/>
      <c r="H59636" s="83"/>
      <c r="I59636" s="83"/>
    </row>
    <row r="59637" spans="5:9" ht="12.75">
      <c r="E59637" s="83"/>
      <c r="F59637" s="83"/>
      <c r="G59637" s="83"/>
      <c r="H59637" s="83"/>
      <c r="I59637" s="83"/>
    </row>
    <row r="59638" spans="5:9" ht="12.75">
      <c r="E59638" s="83"/>
      <c r="F59638" s="83"/>
      <c r="G59638" s="83"/>
      <c r="H59638" s="83"/>
      <c r="I59638" s="83"/>
    </row>
    <row r="59639" spans="5:9" ht="12.75">
      <c r="E59639" s="83"/>
      <c r="F59639" s="83"/>
      <c r="G59639" s="83"/>
      <c r="H59639" s="83"/>
      <c r="I59639" s="83"/>
    </row>
    <row r="59640" spans="5:9" ht="12.75">
      <c r="E59640" s="83"/>
      <c r="F59640" s="83"/>
      <c r="G59640" s="83"/>
      <c r="H59640" s="83"/>
      <c r="I59640" s="83"/>
    </row>
    <row r="59641" spans="5:9" ht="12.75">
      <c r="E59641" s="83"/>
      <c r="F59641" s="83"/>
      <c r="G59641" s="83"/>
      <c r="H59641" s="83"/>
      <c r="I59641" s="83"/>
    </row>
    <row r="59642" spans="5:9" ht="12.75">
      <c r="E59642" s="83"/>
      <c r="F59642" s="83"/>
      <c r="G59642" s="83"/>
      <c r="H59642" s="83"/>
      <c r="I59642" s="83"/>
    </row>
    <row r="59643" spans="5:9" ht="12.75">
      <c r="E59643" s="83"/>
      <c r="F59643" s="83"/>
      <c r="G59643" s="83"/>
      <c r="H59643" s="83"/>
      <c r="I59643" s="83"/>
    </row>
    <row r="59644" spans="5:9" ht="12.75">
      <c r="E59644" s="83"/>
      <c r="F59644" s="83"/>
      <c r="G59644" s="83"/>
      <c r="H59644" s="83"/>
      <c r="I59644" s="83"/>
    </row>
    <row r="59645" spans="5:9" ht="12.75">
      <c r="E59645" s="83"/>
      <c r="F59645" s="83"/>
      <c r="G59645" s="83"/>
      <c r="H59645" s="83"/>
      <c r="I59645" s="83"/>
    </row>
    <row r="59646" spans="5:9" ht="12.75">
      <c r="E59646" s="83"/>
      <c r="F59646" s="83"/>
      <c r="G59646" s="83"/>
      <c r="H59646" s="83"/>
      <c r="I59646" s="83"/>
    </row>
    <row r="59647" spans="5:9" ht="12.75">
      <c r="E59647" s="83"/>
      <c r="F59647" s="83"/>
      <c r="G59647" s="83"/>
      <c r="H59647" s="83"/>
      <c r="I59647" s="83"/>
    </row>
    <row r="59648" spans="5:9" ht="12.75">
      <c r="E59648" s="83"/>
      <c r="F59648" s="83"/>
      <c r="G59648" s="83"/>
      <c r="H59648" s="83"/>
      <c r="I59648" s="83"/>
    </row>
    <row r="59649" spans="5:9" ht="12.75">
      <c r="E59649" s="83"/>
      <c r="F59649" s="83"/>
      <c r="G59649" s="83"/>
      <c r="H59649" s="83"/>
      <c r="I59649" s="83"/>
    </row>
    <row r="59650" spans="5:9" ht="12.75">
      <c r="E59650" s="83"/>
      <c r="F59650" s="83"/>
      <c r="G59650" s="83"/>
      <c r="H59650" s="83"/>
      <c r="I59650" s="83"/>
    </row>
    <row r="59651" spans="5:9" ht="12.75">
      <c r="E59651" s="83"/>
      <c r="F59651" s="83"/>
      <c r="G59651" s="83"/>
      <c r="H59651" s="83"/>
      <c r="I59651" s="83"/>
    </row>
    <row r="59652" spans="5:9" ht="12.75">
      <c r="E59652" s="83"/>
      <c r="F59652" s="83"/>
      <c r="G59652" s="83"/>
      <c r="H59652" s="83"/>
      <c r="I59652" s="83"/>
    </row>
    <row r="59653" spans="5:9" ht="12.75">
      <c r="E59653" s="83"/>
      <c r="F59653" s="83"/>
      <c r="G59653" s="83"/>
      <c r="H59653" s="83"/>
      <c r="I59653" s="83"/>
    </row>
    <row r="59654" spans="5:9" ht="12.75">
      <c r="E59654" s="83"/>
      <c r="F59654" s="83"/>
      <c r="G59654" s="83"/>
      <c r="H59654" s="83"/>
      <c r="I59654" s="83"/>
    </row>
    <row r="59655" spans="5:9" ht="12.75">
      <c r="E59655" s="83"/>
      <c r="F59655" s="83"/>
      <c r="G59655" s="83"/>
      <c r="H59655" s="83"/>
      <c r="I59655" s="83"/>
    </row>
    <row r="59656" spans="5:9" ht="12.75">
      <c r="E59656" s="83"/>
      <c r="F59656" s="83"/>
      <c r="G59656" s="83"/>
      <c r="H59656" s="83"/>
      <c r="I59656" s="83"/>
    </row>
    <row r="59657" spans="5:9" ht="12.75">
      <c r="E59657" s="83"/>
      <c r="F59657" s="83"/>
      <c r="G59657" s="83"/>
      <c r="H59657" s="83"/>
      <c r="I59657" s="83"/>
    </row>
    <row r="59658" spans="5:9" ht="12.75">
      <c r="E59658" s="83"/>
      <c r="F59658" s="83"/>
      <c r="G59658" s="83"/>
      <c r="H59658" s="83"/>
      <c r="I59658" s="83"/>
    </row>
    <row r="59659" spans="5:9" ht="12.75">
      <c r="E59659" s="83"/>
      <c r="F59659" s="83"/>
      <c r="G59659" s="83"/>
      <c r="H59659" s="83"/>
      <c r="I59659" s="83"/>
    </row>
    <row r="59660" spans="5:9" ht="12.75">
      <c r="E59660" s="83"/>
      <c r="F59660" s="83"/>
      <c r="G59660" s="83"/>
      <c r="H59660" s="83"/>
      <c r="I59660" s="83"/>
    </row>
    <row r="59661" spans="5:9" ht="12.75">
      <c r="E59661" s="83"/>
      <c r="F59661" s="83"/>
      <c r="G59661" s="83"/>
      <c r="H59661" s="83"/>
      <c r="I59661" s="83"/>
    </row>
    <row r="59662" spans="5:9" ht="12.75">
      <c r="E59662" s="83"/>
      <c r="F59662" s="83"/>
      <c r="G59662" s="83"/>
      <c r="H59662" s="83"/>
      <c r="I59662" s="83"/>
    </row>
    <row r="59663" spans="5:9" ht="12.75">
      <c r="E59663" s="83"/>
      <c r="F59663" s="83"/>
      <c r="G59663" s="83"/>
      <c r="H59663" s="83"/>
      <c r="I59663" s="83"/>
    </row>
    <row r="59664" spans="5:9" ht="12.75">
      <c r="E59664" s="83"/>
      <c r="F59664" s="83"/>
      <c r="G59664" s="83"/>
      <c r="H59664" s="83"/>
      <c r="I59664" s="83"/>
    </row>
    <row r="59665" spans="5:9" ht="12.75">
      <c r="E59665" s="83"/>
      <c r="F59665" s="83"/>
      <c r="G59665" s="83"/>
      <c r="H59665" s="83"/>
      <c r="I59665" s="83"/>
    </row>
    <row r="59666" spans="5:9" ht="12.75">
      <c r="E59666" s="83"/>
      <c r="F59666" s="83"/>
      <c r="G59666" s="83"/>
      <c r="H59666" s="83"/>
      <c r="I59666" s="83"/>
    </row>
    <row r="59667" spans="5:9" ht="12.75">
      <c r="E59667" s="83"/>
      <c r="F59667" s="83"/>
      <c r="G59667" s="83"/>
      <c r="H59667" s="83"/>
      <c r="I59667" s="83"/>
    </row>
    <row r="59668" spans="5:9" ht="12.75">
      <c r="E59668" s="83"/>
      <c r="F59668" s="83"/>
      <c r="G59668" s="83"/>
      <c r="H59668" s="83"/>
      <c r="I59668" s="83"/>
    </row>
    <row r="59669" spans="5:9" ht="12.75">
      <c r="E59669" s="83"/>
      <c r="F59669" s="83"/>
      <c r="G59669" s="83"/>
      <c r="H59669" s="83"/>
      <c r="I59669" s="83"/>
    </row>
    <row r="59670" spans="5:9" ht="12.75">
      <c r="E59670" s="83"/>
      <c r="F59670" s="83"/>
      <c r="G59670" s="83"/>
      <c r="H59670" s="83"/>
      <c r="I59670" s="83"/>
    </row>
    <row r="59671" spans="5:9" ht="12.75">
      <c r="E59671" s="83"/>
      <c r="F59671" s="83"/>
      <c r="G59671" s="83"/>
      <c r="H59671" s="83"/>
      <c r="I59671" s="83"/>
    </row>
    <row r="59672" spans="5:9" ht="12.75">
      <c r="E59672" s="83"/>
      <c r="F59672" s="83"/>
      <c r="G59672" s="83"/>
      <c r="H59672" s="83"/>
      <c r="I59672" s="83"/>
    </row>
    <row r="59673" spans="5:9" ht="12.75">
      <c r="E59673" s="83"/>
      <c r="F59673" s="83"/>
      <c r="G59673" s="83"/>
      <c r="H59673" s="83"/>
      <c r="I59673" s="83"/>
    </row>
    <row r="59674" spans="5:9" ht="12.75">
      <c r="E59674" s="83"/>
      <c r="F59674" s="83"/>
      <c r="G59674" s="83"/>
      <c r="H59674" s="83"/>
      <c r="I59674" s="83"/>
    </row>
    <row r="59675" spans="5:9" ht="12.75">
      <c r="E59675" s="83"/>
      <c r="F59675" s="83"/>
      <c r="G59675" s="83"/>
      <c r="H59675" s="83"/>
      <c r="I59675" s="83"/>
    </row>
    <row r="59676" spans="5:9" ht="12.75">
      <c r="E59676" s="83"/>
      <c r="F59676" s="83"/>
      <c r="G59676" s="83"/>
      <c r="H59676" s="83"/>
      <c r="I59676" s="83"/>
    </row>
    <row r="59677" spans="5:9" ht="12.75">
      <c r="E59677" s="83"/>
      <c r="F59677" s="83"/>
      <c r="G59677" s="83"/>
      <c r="H59677" s="83"/>
      <c r="I59677" s="83"/>
    </row>
    <row r="59678" spans="5:9" ht="12.75">
      <c r="E59678" s="83"/>
      <c r="F59678" s="83"/>
      <c r="G59678" s="83"/>
      <c r="H59678" s="83"/>
      <c r="I59678" s="83"/>
    </row>
    <row r="59679" spans="5:9" ht="12.75">
      <c r="E59679" s="83"/>
      <c r="F59679" s="83"/>
      <c r="G59679" s="83"/>
      <c r="H59679" s="83"/>
      <c r="I59679" s="83"/>
    </row>
    <row r="59680" spans="5:9" ht="12.75">
      <c r="E59680" s="83"/>
      <c r="F59680" s="83"/>
      <c r="G59680" s="83"/>
      <c r="H59680" s="83"/>
      <c r="I59680" s="83"/>
    </row>
    <row r="59681" spans="5:9" ht="12.75">
      <c r="E59681" s="83"/>
      <c r="F59681" s="83"/>
      <c r="G59681" s="83"/>
      <c r="H59681" s="83"/>
      <c r="I59681" s="83"/>
    </row>
    <row r="59682" spans="5:9" ht="12.75">
      <c r="E59682" s="83"/>
      <c r="F59682" s="83"/>
      <c r="G59682" s="83"/>
      <c r="H59682" s="83"/>
      <c r="I59682" s="83"/>
    </row>
    <row r="59683" spans="5:9" ht="12.75">
      <c r="E59683" s="83"/>
      <c r="F59683" s="83"/>
      <c r="G59683" s="83"/>
      <c r="H59683" s="83"/>
      <c r="I59683" s="83"/>
    </row>
    <row r="59684" spans="5:9" ht="12.75">
      <c r="E59684" s="83"/>
      <c r="F59684" s="83"/>
      <c r="G59684" s="83"/>
      <c r="H59684" s="83"/>
      <c r="I59684" s="83"/>
    </row>
    <row r="59685" spans="5:9" ht="12.75">
      <c r="E59685" s="83"/>
      <c r="F59685" s="83"/>
      <c r="G59685" s="83"/>
      <c r="H59685" s="83"/>
      <c r="I59685" s="83"/>
    </row>
    <row r="59686" spans="5:9" ht="12.75">
      <c r="E59686" s="83"/>
      <c r="F59686" s="83"/>
      <c r="G59686" s="83"/>
      <c r="H59686" s="83"/>
      <c r="I59686" s="83"/>
    </row>
    <row r="59687" spans="5:9" ht="12.75">
      <c r="E59687" s="83"/>
      <c r="F59687" s="83"/>
      <c r="G59687" s="83"/>
      <c r="H59687" s="83"/>
      <c r="I59687" s="83"/>
    </row>
    <row r="59688" spans="5:9" ht="12.75">
      <c r="E59688" s="83"/>
      <c r="F59688" s="83"/>
      <c r="G59688" s="83"/>
      <c r="H59688" s="83"/>
      <c r="I59688" s="83"/>
    </row>
    <row r="59689" spans="5:9" ht="12.75">
      <c r="E59689" s="83"/>
      <c r="F59689" s="83"/>
      <c r="G59689" s="83"/>
      <c r="H59689" s="83"/>
      <c r="I59689" s="83"/>
    </row>
    <row r="59690" spans="5:9" ht="12.75">
      <c r="E59690" s="83"/>
      <c r="F59690" s="83"/>
      <c r="G59690" s="83"/>
      <c r="H59690" s="83"/>
      <c r="I59690" s="83"/>
    </row>
    <row r="59691" spans="5:9" ht="12.75">
      <c r="E59691" s="83"/>
      <c r="F59691" s="83"/>
      <c r="G59691" s="83"/>
      <c r="H59691" s="83"/>
      <c r="I59691" s="83"/>
    </row>
    <row r="59692" spans="5:9" ht="12.75">
      <c r="E59692" s="83"/>
      <c r="F59692" s="83"/>
      <c r="G59692" s="83"/>
      <c r="H59692" s="83"/>
      <c r="I59692" s="83"/>
    </row>
    <row r="59693" spans="5:9" ht="12.75">
      <c r="E59693" s="83"/>
      <c r="F59693" s="83"/>
      <c r="G59693" s="83"/>
      <c r="H59693" s="83"/>
      <c r="I59693" s="83"/>
    </row>
    <row r="59694" spans="5:9" ht="12.75">
      <c r="E59694" s="83"/>
      <c r="F59694" s="83"/>
      <c r="G59694" s="83"/>
      <c r="H59694" s="83"/>
      <c r="I59694" s="83"/>
    </row>
    <row r="59695" spans="5:9" ht="12.75">
      <c r="E59695" s="83"/>
      <c r="F59695" s="83"/>
      <c r="G59695" s="83"/>
      <c r="H59695" s="83"/>
      <c r="I59695" s="83"/>
    </row>
    <row r="59696" spans="5:9" ht="12.75">
      <c r="E59696" s="83"/>
      <c r="F59696" s="83"/>
      <c r="G59696" s="83"/>
      <c r="H59696" s="83"/>
      <c r="I59696" s="83"/>
    </row>
    <row r="59697" spans="5:9" ht="12.75">
      <c r="E59697" s="83"/>
      <c r="F59697" s="83"/>
      <c r="G59697" s="83"/>
      <c r="H59697" s="83"/>
      <c r="I59697" s="83"/>
    </row>
    <row r="59698" spans="5:9" ht="12.75">
      <c r="E59698" s="83"/>
      <c r="F59698" s="83"/>
      <c r="G59698" s="83"/>
      <c r="H59698" s="83"/>
      <c r="I59698" s="83"/>
    </row>
    <row r="59699" spans="5:9" ht="12.75">
      <c r="E59699" s="83"/>
      <c r="F59699" s="83"/>
      <c r="G59699" s="83"/>
      <c r="H59699" s="83"/>
      <c r="I59699" s="83"/>
    </row>
    <row r="59700" spans="5:9" ht="12.75">
      <c r="E59700" s="83"/>
      <c r="F59700" s="83"/>
      <c r="G59700" s="83"/>
      <c r="H59700" s="83"/>
      <c r="I59700" s="83"/>
    </row>
    <row r="59701" spans="5:9" ht="12.75">
      <c r="E59701" s="83"/>
      <c r="F59701" s="83"/>
      <c r="G59701" s="83"/>
      <c r="H59701" s="83"/>
      <c r="I59701" s="83"/>
    </row>
    <row r="59702" spans="5:9" ht="12.75">
      <c r="E59702" s="83"/>
      <c r="F59702" s="83"/>
      <c r="G59702" s="83"/>
      <c r="H59702" s="83"/>
      <c r="I59702" s="83"/>
    </row>
    <row r="59703" spans="5:9" ht="12.75">
      <c r="E59703" s="83"/>
      <c r="F59703" s="83"/>
      <c r="G59703" s="83"/>
      <c r="H59703" s="83"/>
      <c r="I59703" s="83"/>
    </row>
    <row r="59704" spans="5:9" ht="12.75">
      <c r="E59704" s="83"/>
      <c r="F59704" s="83"/>
      <c r="G59704" s="83"/>
      <c r="H59704" s="83"/>
      <c r="I59704" s="83"/>
    </row>
    <row r="59705" spans="5:9" ht="12.75">
      <c r="E59705" s="83"/>
      <c r="F59705" s="83"/>
      <c r="G59705" s="83"/>
      <c r="H59705" s="83"/>
      <c r="I59705" s="83"/>
    </row>
    <row r="59706" spans="5:9" ht="12.75">
      <c r="E59706" s="83"/>
      <c r="F59706" s="83"/>
      <c r="G59706" s="83"/>
      <c r="H59706" s="83"/>
      <c r="I59706" s="83"/>
    </row>
    <row r="59707" spans="5:9" ht="12.75">
      <c r="E59707" s="83"/>
      <c r="F59707" s="83"/>
      <c r="G59707" s="83"/>
      <c r="H59707" s="83"/>
      <c r="I59707" s="83"/>
    </row>
    <row r="59708" spans="5:9" ht="12.75">
      <c r="E59708" s="83"/>
      <c r="F59708" s="83"/>
      <c r="G59708" s="83"/>
      <c r="H59708" s="83"/>
      <c r="I59708" s="83"/>
    </row>
    <row r="59709" spans="5:9" ht="12.75">
      <c r="E59709" s="83"/>
      <c r="F59709" s="83"/>
      <c r="G59709" s="83"/>
      <c r="H59709" s="83"/>
      <c r="I59709" s="83"/>
    </row>
    <row r="59710" spans="5:9" ht="12.75">
      <c r="E59710" s="83"/>
      <c r="F59710" s="83"/>
      <c r="G59710" s="83"/>
      <c r="H59710" s="83"/>
      <c r="I59710" s="83"/>
    </row>
    <row r="59711" spans="5:9" ht="12.75">
      <c r="E59711" s="83"/>
      <c r="F59711" s="83"/>
      <c r="G59711" s="83"/>
      <c r="H59711" s="83"/>
      <c r="I59711" s="83"/>
    </row>
    <row r="59712" spans="5:9" ht="12.75">
      <c r="E59712" s="83"/>
      <c r="F59712" s="83"/>
      <c r="G59712" s="83"/>
      <c r="H59712" s="83"/>
      <c r="I59712" s="83"/>
    </row>
    <row r="59713" spans="5:9" ht="12.75">
      <c r="E59713" s="83"/>
      <c r="F59713" s="83"/>
      <c r="G59713" s="83"/>
      <c r="H59713" s="83"/>
      <c r="I59713" s="83"/>
    </row>
    <row r="59714" spans="5:9" ht="12.75">
      <c r="E59714" s="83"/>
      <c r="F59714" s="83"/>
      <c r="G59714" s="83"/>
      <c r="H59714" s="83"/>
      <c r="I59714" s="83"/>
    </row>
    <row r="59715" spans="5:9" ht="12.75">
      <c r="E59715" s="83"/>
      <c r="F59715" s="83"/>
      <c r="G59715" s="83"/>
      <c r="H59715" s="83"/>
      <c r="I59715" s="83"/>
    </row>
    <row r="59716" spans="5:9" ht="12.75">
      <c r="E59716" s="83"/>
      <c r="F59716" s="83"/>
      <c r="G59716" s="83"/>
      <c r="H59716" s="83"/>
      <c r="I59716" s="83"/>
    </row>
    <row r="59717" spans="5:9" ht="12.75">
      <c r="E59717" s="83"/>
      <c r="F59717" s="83"/>
      <c r="G59717" s="83"/>
      <c r="H59717" s="83"/>
      <c r="I59717" s="83"/>
    </row>
    <row r="59718" spans="5:9" ht="12.75">
      <c r="E59718" s="83"/>
      <c r="F59718" s="83"/>
      <c r="G59718" s="83"/>
      <c r="H59718" s="83"/>
      <c r="I59718" s="83"/>
    </row>
    <row r="59719" spans="5:9" ht="12.75">
      <c r="E59719" s="83"/>
      <c r="F59719" s="83"/>
      <c r="G59719" s="83"/>
      <c r="H59719" s="83"/>
      <c r="I59719" s="83"/>
    </row>
    <row r="59720" spans="5:9" ht="12.75">
      <c r="E59720" s="83"/>
      <c r="F59720" s="83"/>
      <c r="G59720" s="83"/>
      <c r="H59720" s="83"/>
      <c r="I59720" s="83"/>
    </row>
    <row r="59721" spans="5:9" ht="12.75">
      <c r="E59721" s="83"/>
      <c r="F59721" s="83"/>
      <c r="G59721" s="83"/>
      <c r="H59721" s="83"/>
      <c r="I59721" s="83"/>
    </row>
    <row r="59722" spans="5:9" ht="12.75">
      <c r="E59722" s="83"/>
      <c r="F59722" s="83"/>
      <c r="G59722" s="83"/>
      <c r="H59722" s="83"/>
      <c r="I59722" s="83"/>
    </row>
    <row r="59723" spans="5:9" ht="12.75">
      <c r="E59723" s="83"/>
      <c r="F59723" s="83"/>
      <c r="G59723" s="83"/>
      <c r="H59723" s="83"/>
      <c r="I59723" s="83"/>
    </row>
    <row r="59724" spans="5:9" ht="12.75">
      <c r="E59724" s="83"/>
      <c r="F59724" s="83"/>
      <c r="G59724" s="83"/>
      <c r="H59724" s="83"/>
      <c r="I59724" s="83"/>
    </row>
    <row r="59725" spans="5:9" ht="12.75">
      <c r="E59725" s="83"/>
      <c r="F59725" s="83"/>
      <c r="G59725" s="83"/>
      <c r="H59725" s="83"/>
      <c r="I59725" s="83"/>
    </row>
    <row r="59726" spans="5:9" ht="12.75">
      <c r="E59726" s="83"/>
      <c r="F59726" s="83"/>
      <c r="G59726" s="83"/>
      <c r="H59726" s="83"/>
      <c r="I59726" s="83"/>
    </row>
    <row r="59727" spans="5:9" ht="12.75">
      <c r="E59727" s="83"/>
      <c r="F59727" s="83"/>
      <c r="G59727" s="83"/>
      <c r="H59727" s="83"/>
      <c r="I59727" s="83"/>
    </row>
    <row r="59728" spans="5:9" ht="12.75">
      <c r="E59728" s="83"/>
      <c r="F59728" s="83"/>
      <c r="G59728" s="83"/>
      <c r="H59728" s="83"/>
      <c r="I59728" s="83"/>
    </row>
    <row r="59729" spans="5:9" ht="12.75">
      <c r="E59729" s="83"/>
      <c r="F59729" s="83"/>
      <c r="G59729" s="83"/>
      <c r="H59729" s="83"/>
      <c r="I59729" s="83"/>
    </row>
    <row r="59730" spans="5:9" ht="12.75">
      <c r="E59730" s="83"/>
      <c r="F59730" s="83"/>
      <c r="G59730" s="83"/>
      <c r="H59730" s="83"/>
      <c r="I59730" s="83"/>
    </row>
    <row r="59731" spans="5:9" ht="12.75">
      <c r="E59731" s="83"/>
      <c r="F59731" s="83"/>
      <c r="G59731" s="83"/>
      <c r="H59731" s="83"/>
      <c r="I59731" s="83"/>
    </row>
    <row r="59732" spans="5:9" ht="12.75">
      <c r="E59732" s="83"/>
      <c r="F59732" s="83"/>
      <c r="G59732" s="83"/>
      <c r="H59732" s="83"/>
      <c r="I59732" s="83"/>
    </row>
    <row r="59733" spans="5:9" ht="12.75">
      <c r="E59733" s="83"/>
      <c r="F59733" s="83"/>
      <c r="G59733" s="83"/>
      <c r="H59733" s="83"/>
      <c r="I59733" s="83"/>
    </row>
    <row r="59734" spans="5:9" ht="12.75">
      <c r="E59734" s="83"/>
      <c r="F59734" s="83"/>
      <c r="G59734" s="83"/>
      <c r="H59734" s="83"/>
      <c r="I59734" s="83"/>
    </row>
    <row r="59735" spans="5:9" ht="12.75">
      <c r="E59735" s="83"/>
      <c r="F59735" s="83"/>
      <c r="G59735" s="83"/>
      <c r="H59735" s="83"/>
      <c r="I59735" s="83"/>
    </row>
    <row r="59736" spans="5:9" ht="12.75">
      <c r="E59736" s="83"/>
      <c r="F59736" s="83"/>
      <c r="G59736" s="83"/>
      <c r="H59736" s="83"/>
      <c r="I59736" s="83"/>
    </row>
    <row r="59737" spans="5:9" ht="12.75">
      <c r="E59737" s="83"/>
      <c r="F59737" s="83"/>
      <c r="G59737" s="83"/>
      <c r="H59737" s="83"/>
      <c r="I59737" s="83"/>
    </row>
    <row r="59738" spans="5:9" ht="12.75">
      <c r="E59738" s="83"/>
      <c r="F59738" s="83"/>
      <c r="G59738" s="83"/>
      <c r="H59738" s="83"/>
      <c r="I59738" s="83"/>
    </row>
    <row r="59739" spans="5:9" ht="12.75">
      <c r="E59739" s="83"/>
      <c r="F59739" s="83"/>
      <c r="G59739" s="83"/>
      <c r="H59739" s="83"/>
      <c r="I59739" s="83"/>
    </row>
    <row r="59740" spans="5:9" ht="12.75">
      <c r="E59740" s="83"/>
      <c r="F59740" s="83"/>
      <c r="G59740" s="83"/>
      <c r="H59740" s="83"/>
      <c r="I59740" s="83"/>
    </row>
    <row r="59741" spans="5:9" ht="12.75">
      <c r="E59741" s="83"/>
      <c r="F59741" s="83"/>
      <c r="G59741" s="83"/>
      <c r="H59741" s="83"/>
      <c r="I59741" s="83"/>
    </row>
    <row r="59742" spans="5:9" ht="12.75">
      <c r="E59742" s="83"/>
      <c r="F59742" s="83"/>
      <c r="G59742" s="83"/>
      <c r="H59742" s="83"/>
      <c r="I59742" s="83"/>
    </row>
    <row r="59743" spans="5:9" ht="12.75">
      <c r="E59743" s="83"/>
      <c r="F59743" s="83"/>
      <c r="G59743" s="83"/>
      <c r="H59743" s="83"/>
      <c r="I59743" s="83"/>
    </row>
    <row r="59744" spans="5:9" ht="12.75">
      <c r="E59744" s="83"/>
      <c r="F59744" s="83"/>
      <c r="G59744" s="83"/>
      <c r="H59744" s="83"/>
      <c r="I59744" s="83"/>
    </row>
    <row r="59745" spans="5:9" ht="12.75">
      <c r="E59745" s="83"/>
      <c r="F59745" s="83"/>
      <c r="G59745" s="83"/>
      <c r="H59745" s="83"/>
      <c r="I59745" s="83"/>
    </row>
    <row r="59746" spans="5:9" ht="12.75">
      <c r="E59746" s="83"/>
      <c r="F59746" s="83"/>
      <c r="G59746" s="83"/>
      <c r="H59746" s="83"/>
      <c r="I59746" s="83"/>
    </row>
    <row r="59747" spans="5:9" ht="12.75">
      <c r="E59747" s="83"/>
      <c r="F59747" s="83"/>
      <c r="G59747" s="83"/>
      <c r="H59747" s="83"/>
      <c r="I59747" s="83"/>
    </row>
    <row r="59748" spans="5:9" ht="12.75">
      <c r="E59748" s="83"/>
      <c r="F59748" s="83"/>
      <c r="G59748" s="83"/>
      <c r="H59748" s="83"/>
      <c r="I59748" s="83"/>
    </row>
    <row r="59749" spans="5:9" ht="12.75">
      <c r="E59749" s="83"/>
      <c r="F59749" s="83"/>
      <c r="G59749" s="83"/>
      <c r="H59749" s="83"/>
      <c r="I59749" s="83"/>
    </row>
    <row r="59750" spans="5:9" ht="12.75">
      <c r="E59750" s="83"/>
      <c r="F59750" s="83"/>
      <c r="G59750" s="83"/>
      <c r="H59750" s="83"/>
      <c r="I59750" s="83"/>
    </row>
    <row r="59751" spans="5:9" ht="12.75">
      <c r="E59751" s="83"/>
      <c r="F59751" s="83"/>
      <c r="G59751" s="83"/>
      <c r="H59751" s="83"/>
      <c r="I59751" s="83"/>
    </row>
    <row r="59752" spans="5:9" ht="12.75">
      <c r="E59752" s="83"/>
      <c r="F59752" s="83"/>
      <c r="G59752" s="83"/>
      <c r="H59752" s="83"/>
      <c r="I59752" s="83"/>
    </row>
    <row r="59753" spans="5:9" ht="12.75">
      <c r="E59753" s="83"/>
      <c r="F59753" s="83"/>
      <c r="G59753" s="83"/>
      <c r="H59753" s="83"/>
      <c r="I59753" s="83"/>
    </row>
    <row r="59754" spans="5:9" ht="12.75">
      <c r="E59754" s="83"/>
      <c r="F59754" s="83"/>
      <c r="G59754" s="83"/>
      <c r="H59754" s="83"/>
      <c r="I59754" s="83"/>
    </row>
    <row r="59755" spans="5:9" ht="12.75">
      <c r="E59755" s="83"/>
      <c r="F59755" s="83"/>
      <c r="G59755" s="83"/>
      <c r="H59755" s="83"/>
      <c r="I59755" s="83"/>
    </row>
    <row r="59756" spans="5:9" ht="12.75">
      <c r="E59756" s="83"/>
      <c r="F59756" s="83"/>
      <c r="G59756" s="83"/>
      <c r="H59756" s="83"/>
      <c r="I59756" s="83"/>
    </row>
    <row r="59757" spans="5:9" ht="12.75">
      <c r="E59757" s="83"/>
      <c r="F59757" s="83"/>
      <c r="G59757" s="83"/>
      <c r="H59757" s="83"/>
      <c r="I59757" s="83"/>
    </row>
    <row r="59758" spans="5:9" ht="12.75">
      <c r="E59758" s="83"/>
      <c r="F59758" s="83"/>
      <c r="G59758" s="83"/>
      <c r="H59758" s="83"/>
      <c r="I59758" s="83"/>
    </row>
    <row r="59759" spans="5:9" ht="12.75">
      <c r="E59759" s="83"/>
      <c r="F59759" s="83"/>
      <c r="G59759" s="83"/>
      <c r="H59759" s="83"/>
      <c r="I59759" s="83"/>
    </row>
    <row r="59760" spans="5:9" ht="12.75">
      <c r="E59760" s="83"/>
      <c r="F59760" s="83"/>
      <c r="G59760" s="83"/>
      <c r="H59760" s="83"/>
      <c r="I59760" s="83"/>
    </row>
    <row r="59761" spans="5:9" ht="12.75">
      <c r="E59761" s="83"/>
      <c r="F59761" s="83"/>
      <c r="G59761" s="83"/>
      <c r="H59761" s="83"/>
      <c r="I59761" s="83"/>
    </row>
    <row r="59762" spans="5:9" ht="12.75">
      <c r="E59762" s="83"/>
      <c r="F59762" s="83"/>
      <c r="G59762" s="83"/>
      <c r="H59762" s="83"/>
      <c r="I59762" s="83"/>
    </row>
    <row r="59763" spans="5:9" ht="12.75">
      <c r="E59763" s="83"/>
      <c r="F59763" s="83"/>
      <c r="G59763" s="83"/>
      <c r="H59763" s="83"/>
      <c r="I59763" s="83"/>
    </row>
    <row r="59764" spans="5:9" ht="12.75">
      <c r="E59764" s="83"/>
      <c r="F59764" s="83"/>
      <c r="G59764" s="83"/>
      <c r="H59764" s="83"/>
      <c r="I59764" s="83"/>
    </row>
    <row r="59765" spans="5:9" ht="12.75">
      <c r="E59765" s="83"/>
      <c r="F59765" s="83"/>
      <c r="G59765" s="83"/>
      <c r="H59765" s="83"/>
      <c r="I59765" s="83"/>
    </row>
    <row r="59766" spans="5:9" ht="12.75">
      <c r="E59766" s="83"/>
      <c r="F59766" s="83"/>
      <c r="G59766" s="83"/>
      <c r="H59766" s="83"/>
      <c r="I59766" s="83"/>
    </row>
    <row r="59767" spans="5:9" ht="12.75">
      <c r="E59767" s="83"/>
      <c r="F59767" s="83"/>
      <c r="G59767" s="83"/>
      <c r="H59767" s="83"/>
      <c r="I59767" s="83"/>
    </row>
    <row r="59768" spans="5:9" ht="12.75">
      <c r="E59768" s="83"/>
      <c r="F59768" s="83"/>
      <c r="G59768" s="83"/>
      <c r="H59768" s="83"/>
      <c r="I59768" s="83"/>
    </row>
    <row r="59769" spans="5:9" ht="12.75">
      <c r="E59769" s="83"/>
      <c r="F59769" s="83"/>
      <c r="G59769" s="83"/>
      <c r="H59769" s="83"/>
      <c r="I59769" s="83"/>
    </row>
    <row r="59770" spans="5:9" ht="12.75">
      <c r="E59770" s="83"/>
      <c r="F59770" s="83"/>
      <c r="G59770" s="83"/>
      <c r="H59770" s="83"/>
      <c r="I59770" s="83"/>
    </row>
    <row r="59771" spans="5:9" ht="12.75">
      <c r="E59771" s="83"/>
      <c r="F59771" s="83"/>
      <c r="G59771" s="83"/>
      <c r="H59771" s="83"/>
      <c r="I59771" s="83"/>
    </row>
    <row r="59772" spans="5:9" ht="12.75">
      <c r="E59772" s="83"/>
      <c r="F59772" s="83"/>
      <c r="G59772" s="83"/>
      <c r="H59772" s="83"/>
      <c r="I59772" s="83"/>
    </row>
    <row r="59773" spans="5:9" ht="12.75">
      <c r="E59773" s="83"/>
      <c r="F59773" s="83"/>
      <c r="G59773" s="83"/>
      <c r="H59773" s="83"/>
      <c r="I59773" s="83"/>
    </row>
    <row r="59774" spans="5:9" ht="12.75">
      <c r="E59774" s="83"/>
      <c r="F59774" s="83"/>
      <c r="G59774" s="83"/>
      <c r="H59774" s="83"/>
      <c r="I59774" s="83"/>
    </row>
    <row r="59775" spans="5:9" ht="12.75">
      <c r="E59775" s="83"/>
      <c r="F59775" s="83"/>
      <c r="G59775" s="83"/>
      <c r="H59775" s="83"/>
      <c r="I59775" s="83"/>
    </row>
    <row r="59776" spans="5:9" ht="12.75">
      <c r="E59776" s="83"/>
      <c r="F59776" s="83"/>
      <c r="G59776" s="83"/>
      <c r="H59776" s="83"/>
      <c r="I59776" s="83"/>
    </row>
    <row r="59777" spans="5:9" ht="12.75">
      <c r="E59777" s="83"/>
      <c r="F59777" s="83"/>
      <c r="G59777" s="83"/>
      <c r="H59777" s="83"/>
      <c r="I59777" s="83"/>
    </row>
    <row r="59778" spans="5:9" ht="12.75">
      <c r="E59778" s="83"/>
      <c r="F59778" s="83"/>
      <c r="G59778" s="83"/>
      <c r="H59778" s="83"/>
      <c r="I59778" s="83"/>
    </row>
    <row r="59779" spans="5:9" ht="12.75">
      <c r="E59779" s="83"/>
      <c r="F59779" s="83"/>
      <c r="G59779" s="83"/>
      <c r="H59779" s="83"/>
      <c r="I59779" s="83"/>
    </row>
    <row r="59780" spans="5:9" ht="12.75">
      <c r="E59780" s="83"/>
      <c r="F59780" s="83"/>
      <c r="G59780" s="83"/>
      <c r="H59780" s="83"/>
      <c r="I59780" s="83"/>
    </row>
    <row r="59781" spans="5:9" ht="12.75">
      <c r="E59781" s="83"/>
      <c r="F59781" s="83"/>
      <c r="G59781" s="83"/>
      <c r="H59781" s="83"/>
      <c r="I59781" s="83"/>
    </row>
    <row r="59782" spans="5:9" ht="12.75">
      <c r="E59782" s="83"/>
      <c r="F59782" s="83"/>
      <c r="G59782" s="83"/>
      <c r="H59782" s="83"/>
      <c r="I59782" s="83"/>
    </row>
    <row r="59783" spans="5:9" ht="12.75">
      <c r="E59783" s="83"/>
      <c r="F59783" s="83"/>
      <c r="G59783" s="83"/>
      <c r="H59783" s="83"/>
      <c r="I59783" s="83"/>
    </row>
    <row r="59784" spans="5:9" ht="12.75">
      <c r="E59784" s="83"/>
      <c r="F59784" s="83"/>
      <c r="G59784" s="83"/>
      <c r="H59784" s="83"/>
      <c r="I59784" s="83"/>
    </row>
    <row r="59785" spans="5:9" ht="12.75">
      <c r="E59785" s="83"/>
      <c r="F59785" s="83"/>
      <c r="G59785" s="83"/>
      <c r="H59785" s="83"/>
      <c r="I59785" s="83"/>
    </row>
    <row r="59786" spans="5:9" ht="12.75">
      <c r="E59786" s="83"/>
      <c r="F59786" s="83"/>
      <c r="G59786" s="83"/>
      <c r="H59786" s="83"/>
      <c r="I59786" s="83"/>
    </row>
    <row r="59787" spans="5:9" ht="12.75">
      <c r="E59787" s="83"/>
      <c r="F59787" s="83"/>
      <c r="G59787" s="83"/>
      <c r="H59787" s="83"/>
      <c r="I59787" s="83"/>
    </row>
    <row r="59788" spans="5:9" ht="12.75">
      <c r="E59788" s="83"/>
      <c r="F59788" s="83"/>
      <c r="G59788" s="83"/>
      <c r="H59788" s="83"/>
      <c r="I59788" s="83"/>
    </row>
    <row r="59789" spans="5:9" ht="12.75">
      <c r="E59789" s="83"/>
      <c r="F59789" s="83"/>
      <c r="G59789" s="83"/>
      <c r="H59789" s="83"/>
      <c r="I59789" s="83"/>
    </row>
    <row r="59790" spans="5:9" ht="12.75">
      <c r="E59790" s="83"/>
      <c r="F59790" s="83"/>
      <c r="G59790" s="83"/>
      <c r="H59790" s="83"/>
      <c r="I59790" s="83"/>
    </row>
    <row r="59791" spans="5:9" ht="12.75">
      <c r="E59791" s="83"/>
      <c r="F59791" s="83"/>
      <c r="G59791" s="83"/>
      <c r="H59791" s="83"/>
      <c r="I59791" s="83"/>
    </row>
    <row r="59792" spans="5:9" ht="12.75">
      <c r="E59792" s="83"/>
      <c r="F59792" s="83"/>
      <c r="G59792" s="83"/>
      <c r="H59792" s="83"/>
      <c r="I59792" s="83"/>
    </row>
    <row r="59793" spans="5:9" ht="12.75">
      <c r="E59793" s="83"/>
      <c r="F59793" s="83"/>
      <c r="G59793" s="83"/>
      <c r="H59793" s="83"/>
      <c r="I59793" s="83"/>
    </row>
    <row r="59794" spans="5:9" ht="12.75">
      <c r="E59794" s="83"/>
      <c r="F59794" s="83"/>
      <c r="G59794" s="83"/>
      <c r="H59794" s="83"/>
      <c r="I59794" s="83"/>
    </row>
    <row r="59795" spans="5:9" ht="12.75">
      <c r="E59795" s="83"/>
      <c r="F59795" s="83"/>
      <c r="G59795" s="83"/>
      <c r="H59795" s="83"/>
      <c r="I59795" s="83"/>
    </row>
    <row r="59796" spans="5:9" ht="12.75">
      <c r="E59796" s="83"/>
      <c r="F59796" s="83"/>
      <c r="G59796" s="83"/>
      <c r="H59796" s="83"/>
      <c r="I59796" s="83"/>
    </row>
    <row r="59797" spans="5:9" ht="12.75">
      <c r="E59797" s="83"/>
      <c r="F59797" s="83"/>
      <c r="G59797" s="83"/>
      <c r="H59797" s="83"/>
      <c r="I59797" s="83"/>
    </row>
    <row r="59798" spans="5:9" ht="12.75">
      <c r="E59798" s="83"/>
      <c r="F59798" s="83"/>
      <c r="G59798" s="83"/>
      <c r="H59798" s="83"/>
      <c r="I59798" s="83"/>
    </row>
    <row r="59799" spans="5:9" ht="12.75">
      <c r="E59799" s="83"/>
      <c r="F59799" s="83"/>
      <c r="G59799" s="83"/>
      <c r="H59799" s="83"/>
      <c r="I59799" s="83"/>
    </row>
    <row r="59800" spans="5:9" ht="12.75">
      <c r="E59800" s="83"/>
      <c r="F59800" s="83"/>
      <c r="G59800" s="83"/>
      <c r="H59800" s="83"/>
      <c r="I59800" s="83"/>
    </row>
    <row r="59801" spans="5:9" ht="12.75">
      <c r="E59801" s="83"/>
      <c r="F59801" s="83"/>
      <c r="G59801" s="83"/>
      <c r="H59801" s="83"/>
      <c r="I59801" s="83"/>
    </row>
    <row r="59802" spans="5:9" ht="12.75">
      <c r="E59802" s="83"/>
      <c r="F59802" s="83"/>
      <c r="G59802" s="83"/>
      <c r="H59802" s="83"/>
      <c r="I59802" s="83"/>
    </row>
    <row r="59803" spans="5:9" ht="12.75">
      <c r="E59803" s="83"/>
      <c r="F59803" s="83"/>
      <c r="G59803" s="83"/>
      <c r="H59803" s="83"/>
      <c r="I59803" s="83"/>
    </row>
    <row r="59804" spans="5:9" ht="12.75">
      <c r="E59804" s="83"/>
      <c r="F59804" s="83"/>
      <c r="G59804" s="83"/>
      <c r="H59804" s="83"/>
      <c r="I59804" s="83"/>
    </row>
    <row r="59805" spans="5:9" ht="12.75">
      <c r="E59805" s="83"/>
      <c r="F59805" s="83"/>
      <c r="G59805" s="83"/>
      <c r="H59805" s="83"/>
      <c r="I59805" s="83"/>
    </row>
    <row r="59806" spans="5:9" ht="12.75">
      <c r="E59806" s="83"/>
      <c r="F59806" s="83"/>
      <c r="G59806" s="83"/>
      <c r="H59806" s="83"/>
      <c r="I59806" s="83"/>
    </row>
    <row r="59807" spans="5:9" ht="12.75">
      <c r="E59807" s="83"/>
      <c r="F59807" s="83"/>
      <c r="G59807" s="83"/>
      <c r="H59807" s="83"/>
      <c r="I59807" s="83"/>
    </row>
    <row r="59808" spans="5:9" ht="12.75">
      <c r="E59808" s="83"/>
      <c r="F59808" s="83"/>
      <c r="G59808" s="83"/>
      <c r="H59808" s="83"/>
      <c r="I59808" s="83"/>
    </row>
    <row r="59809" spans="5:9" ht="12.75">
      <c r="E59809" s="83"/>
      <c r="F59809" s="83"/>
      <c r="G59809" s="83"/>
      <c r="H59809" s="83"/>
      <c r="I59809" s="83"/>
    </row>
    <row r="59810" spans="5:9" ht="12.75">
      <c r="E59810" s="83"/>
      <c r="F59810" s="83"/>
      <c r="G59810" s="83"/>
      <c r="H59810" s="83"/>
      <c r="I59810" s="83"/>
    </row>
    <row r="59811" spans="5:9" ht="12.75">
      <c r="E59811" s="83"/>
      <c r="F59811" s="83"/>
      <c r="G59811" s="83"/>
      <c r="H59811" s="83"/>
      <c r="I59811" s="83"/>
    </row>
    <row r="59812" spans="5:9" ht="12.75">
      <c r="E59812" s="83"/>
      <c r="F59812" s="83"/>
      <c r="G59812" s="83"/>
      <c r="H59812" s="83"/>
      <c r="I59812" s="83"/>
    </row>
    <row r="59813" spans="5:9" ht="12.75">
      <c r="E59813" s="83"/>
      <c r="F59813" s="83"/>
      <c r="G59813" s="83"/>
      <c r="H59813" s="83"/>
      <c r="I59813" s="83"/>
    </row>
    <row r="59814" spans="5:9" ht="12.75">
      <c r="E59814" s="83"/>
      <c r="F59814" s="83"/>
      <c r="G59814" s="83"/>
      <c r="H59814" s="83"/>
      <c r="I59814" s="83"/>
    </row>
    <row r="59815" spans="5:9" ht="12.75">
      <c r="E59815" s="83"/>
      <c r="F59815" s="83"/>
      <c r="G59815" s="83"/>
      <c r="H59815" s="83"/>
      <c r="I59815" s="83"/>
    </row>
    <row r="59816" spans="5:9" ht="12.75">
      <c r="E59816" s="83"/>
      <c r="F59816" s="83"/>
      <c r="G59816" s="83"/>
      <c r="H59816" s="83"/>
      <c r="I59816" s="83"/>
    </row>
    <row r="59817" spans="5:9" ht="12.75">
      <c r="E59817" s="83"/>
      <c r="F59817" s="83"/>
      <c r="G59817" s="83"/>
      <c r="H59817" s="83"/>
      <c r="I59817" s="83"/>
    </row>
    <row r="59818" spans="5:9" ht="12.75">
      <c r="E59818" s="83"/>
      <c r="F59818" s="83"/>
      <c r="G59818" s="83"/>
      <c r="H59818" s="83"/>
      <c r="I59818" s="83"/>
    </row>
    <row r="59819" spans="5:9" ht="12.75">
      <c r="E59819" s="83"/>
      <c r="F59819" s="83"/>
      <c r="G59819" s="83"/>
      <c r="H59819" s="83"/>
      <c r="I59819" s="83"/>
    </row>
    <row r="59820" spans="5:9" ht="12.75">
      <c r="E59820" s="83"/>
      <c r="F59820" s="83"/>
      <c r="G59820" s="83"/>
      <c r="H59820" s="83"/>
      <c r="I59820" s="83"/>
    </row>
    <row r="59821" spans="5:9" ht="12.75">
      <c r="E59821" s="83"/>
      <c r="F59821" s="83"/>
      <c r="G59821" s="83"/>
      <c r="H59821" s="83"/>
      <c r="I59821" s="83"/>
    </row>
    <row r="59822" spans="5:9" ht="12.75">
      <c r="E59822" s="83"/>
      <c r="F59822" s="83"/>
      <c r="G59822" s="83"/>
      <c r="H59822" s="83"/>
      <c r="I59822" s="83"/>
    </row>
    <row r="59823" spans="5:9" ht="12.75">
      <c r="E59823" s="83"/>
      <c r="F59823" s="83"/>
      <c r="G59823" s="83"/>
      <c r="H59823" s="83"/>
      <c r="I59823" s="83"/>
    </row>
    <row r="59824" spans="5:9" ht="12.75">
      <c r="E59824" s="83"/>
      <c r="F59824" s="83"/>
      <c r="G59824" s="83"/>
      <c r="H59824" s="83"/>
      <c r="I59824" s="83"/>
    </row>
    <row r="59825" spans="5:9" ht="12.75">
      <c r="E59825" s="83"/>
      <c r="F59825" s="83"/>
      <c r="G59825" s="83"/>
      <c r="H59825" s="83"/>
      <c r="I59825" s="83"/>
    </row>
    <row r="59826" spans="5:9" ht="12.75">
      <c r="E59826" s="83"/>
      <c r="F59826" s="83"/>
      <c r="G59826" s="83"/>
      <c r="H59826" s="83"/>
      <c r="I59826" s="83"/>
    </row>
    <row r="59827" spans="5:9" ht="12.75">
      <c r="E59827" s="83"/>
      <c r="F59827" s="83"/>
      <c r="G59827" s="83"/>
      <c r="H59827" s="83"/>
      <c r="I59827" s="83"/>
    </row>
    <row r="59828" spans="5:9" ht="12.75">
      <c r="E59828" s="83"/>
      <c r="F59828" s="83"/>
      <c r="G59828" s="83"/>
      <c r="H59828" s="83"/>
      <c r="I59828" s="83"/>
    </row>
    <row r="59829" spans="5:9" ht="12.75">
      <c r="E59829" s="83"/>
      <c r="F59829" s="83"/>
      <c r="G59829" s="83"/>
      <c r="H59829" s="83"/>
      <c r="I59829" s="83"/>
    </row>
    <row r="59830" spans="5:9" ht="12.75">
      <c r="E59830" s="83"/>
      <c r="F59830" s="83"/>
      <c r="G59830" s="83"/>
      <c r="H59830" s="83"/>
      <c r="I59830" s="83"/>
    </row>
    <row r="59831" spans="5:9" ht="12.75">
      <c r="E59831" s="83"/>
      <c r="F59831" s="83"/>
      <c r="G59831" s="83"/>
      <c r="H59831" s="83"/>
      <c r="I59831" s="83"/>
    </row>
    <row r="59832" spans="5:9" ht="12.75">
      <c r="E59832" s="83"/>
      <c r="F59832" s="83"/>
      <c r="G59832" s="83"/>
      <c r="H59832" s="83"/>
      <c r="I59832" s="83"/>
    </row>
    <row r="59833" spans="5:9" ht="12.75">
      <c r="E59833" s="83"/>
      <c r="F59833" s="83"/>
      <c r="G59833" s="83"/>
      <c r="H59833" s="83"/>
      <c r="I59833" s="83"/>
    </row>
    <row r="59834" spans="5:9" ht="12.75">
      <c r="E59834" s="83"/>
      <c r="F59834" s="83"/>
      <c r="G59834" s="83"/>
      <c r="H59834" s="83"/>
      <c r="I59834" s="83"/>
    </row>
    <row r="59835" spans="5:9" ht="12.75">
      <c r="E59835" s="83"/>
      <c r="F59835" s="83"/>
      <c r="G59835" s="83"/>
      <c r="H59835" s="83"/>
      <c r="I59835" s="83"/>
    </row>
    <row r="59836" spans="5:9" ht="12.75">
      <c r="E59836" s="83"/>
      <c r="F59836" s="83"/>
      <c r="G59836" s="83"/>
      <c r="H59836" s="83"/>
      <c r="I59836" s="83"/>
    </row>
    <row r="59837" spans="5:9" ht="12.75">
      <c r="E59837" s="83"/>
      <c r="F59837" s="83"/>
      <c r="G59837" s="83"/>
      <c r="H59837" s="83"/>
      <c r="I59837" s="83"/>
    </row>
    <row r="59838" spans="5:9" ht="12.75">
      <c r="E59838" s="83"/>
      <c r="F59838" s="83"/>
      <c r="G59838" s="83"/>
      <c r="H59838" s="83"/>
      <c r="I59838" s="83"/>
    </row>
    <row r="59839" spans="5:9" ht="12.75">
      <c r="E59839" s="83"/>
      <c r="F59839" s="83"/>
      <c r="G59839" s="83"/>
      <c r="H59839" s="83"/>
      <c r="I59839" s="83"/>
    </row>
    <row r="59840" spans="5:9" ht="12.75">
      <c r="E59840" s="83"/>
      <c r="F59840" s="83"/>
      <c r="G59840" s="83"/>
      <c r="H59840" s="83"/>
      <c r="I59840" s="83"/>
    </row>
    <row r="59841" spans="5:9" ht="12.75">
      <c r="E59841" s="83"/>
      <c r="F59841" s="83"/>
      <c r="G59841" s="83"/>
      <c r="H59841" s="83"/>
      <c r="I59841" s="83"/>
    </row>
    <row r="59842" spans="5:9" ht="12.75">
      <c r="E59842" s="83"/>
      <c r="F59842" s="83"/>
      <c r="G59842" s="83"/>
      <c r="H59842" s="83"/>
      <c r="I59842" s="83"/>
    </row>
    <row r="59843" spans="5:9" ht="12.75">
      <c r="E59843" s="83"/>
      <c r="F59843" s="83"/>
      <c r="G59843" s="83"/>
      <c r="H59843" s="83"/>
      <c r="I59843" s="83"/>
    </row>
    <row r="59844" spans="5:9" ht="12.75">
      <c r="E59844" s="83"/>
      <c r="F59844" s="83"/>
      <c r="G59844" s="83"/>
      <c r="H59844" s="83"/>
      <c r="I59844" s="83"/>
    </row>
    <row r="59845" spans="5:9" ht="12.75">
      <c r="E59845" s="83"/>
      <c r="F59845" s="83"/>
      <c r="G59845" s="83"/>
      <c r="H59845" s="83"/>
      <c r="I59845" s="83"/>
    </row>
    <row r="59846" spans="5:9" ht="12.75">
      <c r="E59846" s="83"/>
      <c r="F59846" s="83"/>
      <c r="G59846" s="83"/>
      <c r="H59846" s="83"/>
      <c r="I59846" s="83"/>
    </row>
    <row r="59847" spans="5:9" ht="12.75">
      <c r="E59847" s="83"/>
      <c r="F59847" s="83"/>
      <c r="G59847" s="83"/>
      <c r="H59847" s="83"/>
      <c r="I59847" s="83"/>
    </row>
    <row r="59848" spans="5:9" ht="12.75">
      <c r="E59848" s="83"/>
      <c r="F59848" s="83"/>
      <c r="G59848" s="83"/>
      <c r="H59848" s="83"/>
      <c r="I59848" s="83"/>
    </row>
    <row r="59849" spans="5:9" ht="12.75">
      <c r="E59849" s="83"/>
      <c r="F59849" s="83"/>
      <c r="G59849" s="83"/>
      <c r="H59849" s="83"/>
      <c r="I59849" s="83"/>
    </row>
    <row r="59850" spans="5:9" ht="12.75">
      <c r="E59850" s="83"/>
      <c r="F59850" s="83"/>
      <c r="G59850" s="83"/>
      <c r="H59850" s="83"/>
      <c r="I59850" s="83"/>
    </row>
    <row r="59851" spans="5:9" ht="12.75">
      <c r="E59851" s="83"/>
      <c r="F59851" s="83"/>
      <c r="G59851" s="83"/>
      <c r="H59851" s="83"/>
      <c r="I59851" s="83"/>
    </row>
    <row r="59852" spans="5:9" ht="12.75">
      <c r="E59852" s="83"/>
      <c r="F59852" s="83"/>
      <c r="G59852" s="83"/>
      <c r="H59852" s="83"/>
      <c r="I59852" s="83"/>
    </row>
    <row r="59853" spans="5:9" ht="12.75">
      <c r="E59853" s="83"/>
      <c r="F59853" s="83"/>
      <c r="G59853" s="83"/>
      <c r="H59853" s="83"/>
      <c r="I59853" s="83"/>
    </row>
    <row r="59854" spans="5:9" ht="12.75">
      <c r="E59854" s="83"/>
      <c r="F59854" s="83"/>
      <c r="G59854" s="83"/>
      <c r="H59854" s="83"/>
      <c r="I59854" s="83"/>
    </row>
    <row r="59855" spans="5:9" ht="12.75">
      <c r="E59855" s="83"/>
      <c r="F59855" s="83"/>
      <c r="G59855" s="83"/>
      <c r="H59855" s="83"/>
      <c r="I59855" s="83"/>
    </row>
    <row r="59856" spans="5:9" ht="12.75">
      <c r="E59856" s="83"/>
      <c r="F59856" s="83"/>
      <c r="G59856" s="83"/>
      <c r="H59856" s="83"/>
      <c r="I59856" s="83"/>
    </row>
    <row r="59857" spans="5:9" ht="12.75">
      <c r="E59857" s="83"/>
      <c r="F59857" s="83"/>
      <c r="G59857" s="83"/>
      <c r="H59857" s="83"/>
      <c r="I59857" s="83"/>
    </row>
    <row r="59858" spans="5:9" ht="12.75">
      <c r="E59858" s="83"/>
      <c r="F59858" s="83"/>
      <c r="G59858" s="83"/>
      <c r="H59858" s="83"/>
      <c r="I59858" s="83"/>
    </row>
    <row r="59859" spans="5:9" ht="12.75">
      <c r="E59859" s="83"/>
      <c r="F59859" s="83"/>
      <c r="G59859" s="83"/>
      <c r="H59859" s="83"/>
      <c r="I59859" s="83"/>
    </row>
    <row r="59860" spans="5:9" ht="12.75">
      <c r="E59860" s="83"/>
      <c r="F59860" s="83"/>
      <c r="G59860" s="83"/>
      <c r="H59860" s="83"/>
      <c r="I59860" s="83"/>
    </row>
    <row r="59861" spans="5:9" ht="12.75">
      <c r="E59861" s="83"/>
      <c r="F59861" s="83"/>
      <c r="G59861" s="83"/>
      <c r="H59861" s="83"/>
      <c r="I59861" s="83"/>
    </row>
    <row r="59862" spans="5:9" ht="12.75">
      <c r="E59862" s="83"/>
      <c r="F59862" s="83"/>
      <c r="G59862" s="83"/>
      <c r="H59862" s="83"/>
      <c r="I59862" s="83"/>
    </row>
    <row r="59863" spans="5:9" ht="12.75">
      <c r="E59863" s="83"/>
      <c r="F59863" s="83"/>
      <c r="G59863" s="83"/>
      <c r="H59863" s="83"/>
      <c r="I59863" s="83"/>
    </row>
    <row r="59864" spans="5:9" ht="12.75">
      <c r="E59864" s="83"/>
      <c r="F59864" s="83"/>
      <c r="G59864" s="83"/>
      <c r="H59864" s="83"/>
      <c r="I59864" s="83"/>
    </row>
    <row r="59865" spans="5:9" ht="12.75">
      <c r="E59865" s="83"/>
      <c r="F59865" s="83"/>
      <c r="G59865" s="83"/>
      <c r="H59865" s="83"/>
      <c r="I59865" s="83"/>
    </row>
    <row r="59866" spans="5:9" ht="12.75">
      <c r="E59866" s="83"/>
      <c r="F59866" s="83"/>
      <c r="G59866" s="83"/>
      <c r="H59866" s="83"/>
      <c r="I59866" s="83"/>
    </row>
    <row r="59867" spans="5:9" ht="12.75">
      <c r="E59867" s="83"/>
      <c r="F59867" s="83"/>
      <c r="G59867" s="83"/>
      <c r="H59867" s="83"/>
      <c r="I59867" s="83"/>
    </row>
    <row r="59868" spans="5:9" ht="12.75">
      <c r="E59868" s="83"/>
      <c r="F59868" s="83"/>
      <c r="G59868" s="83"/>
      <c r="H59868" s="83"/>
      <c r="I59868" s="83"/>
    </row>
    <row r="59869" spans="5:9" ht="12.75">
      <c r="E59869" s="83"/>
      <c r="F59869" s="83"/>
      <c r="G59869" s="83"/>
      <c r="H59869" s="83"/>
      <c r="I59869" s="83"/>
    </row>
    <row r="59870" spans="5:9" ht="12.75">
      <c r="E59870" s="83"/>
      <c r="F59870" s="83"/>
      <c r="G59870" s="83"/>
      <c r="H59870" s="83"/>
      <c r="I59870" s="83"/>
    </row>
    <row r="59871" spans="5:9" ht="12.75">
      <c r="E59871" s="83"/>
      <c r="F59871" s="83"/>
      <c r="G59871" s="83"/>
      <c r="H59871" s="83"/>
      <c r="I59871" s="83"/>
    </row>
    <row r="59872" spans="5:9" ht="12.75">
      <c r="E59872" s="83"/>
      <c r="F59872" s="83"/>
      <c r="G59872" s="83"/>
      <c r="H59872" s="83"/>
      <c r="I59872" s="83"/>
    </row>
    <row r="59873" spans="5:9" ht="12.75">
      <c r="E59873" s="83"/>
      <c r="F59873" s="83"/>
      <c r="G59873" s="83"/>
      <c r="H59873" s="83"/>
      <c r="I59873" s="83"/>
    </row>
    <row r="59874" spans="5:9" ht="12.75">
      <c r="E59874" s="83"/>
      <c r="F59874" s="83"/>
      <c r="G59874" s="83"/>
      <c r="H59874" s="83"/>
      <c r="I59874" s="83"/>
    </row>
    <row r="59875" spans="5:9" ht="12.75">
      <c r="E59875" s="83"/>
      <c r="F59875" s="83"/>
      <c r="G59875" s="83"/>
      <c r="H59875" s="83"/>
      <c r="I59875" s="83"/>
    </row>
    <row r="59876" spans="5:9" ht="12.75">
      <c r="E59876" s="83"/>
      <c r="F59876" s="83"/>
      <c r="G59876" s="83"/>
      <c r="H59876" s="83"/>
      <c r="I59876" s="83"/>
    </row>
    <row r="59877" spans="5:9" ht="12.75">
      <c r="E59877" s="83"/>
      <c r="F59877" s="83"/>
      <c r="G59877" s="83"/>
      <c r="H59877" s="83"/>
      <c r="I59877" s="83"/>
    </row>
    <row r="59878" spans="5:9" ht="12.75">
      <c r="E59878" s="83"/>
      <c r="F59878" s="83"/>
      <c r="G59878" s="83"/>
      <c r="H59878" s="83"/>
      <c r="I59878" s="83"/>
    </row>
    <row r="59879" spans="5:9" ht="12.75">
      <c r="E59879" s="83"/>
      <c r="F59879" s="83"/>
      <c r="G59879" s="83"/>
      <c r="H59879" s="83"/>
      <c r="I59879" s="83"/>
    </row>
    <row r="59880" spans="5:9" ht="12.75">
      <c r="E59880" s="83"/>
      <c r="F59880" s="83"/>
      <c r="G59880" s="83"/>
      <c r="H59880" s="83"/>
      <c r="I59880" s="83"/>
    </row>
    <row r="59881" spans="5:9" ht="12.75">
      <c r="E59881" s="83"/>
      <c r="F59881" s="83"/>
      <c r="G59881" s="83"/>
      <c r="H59881" s="83"/>
      <c r="I59881" s="83"/>
    </row>
    <row r="59882" spans="5:9" ht="12.75">
      <c r="E59882" s="83"/>
      <c r="F59882" s="83"/>
      <c r="G59882" s="83"/>
      <c r="H59882" s="83"/>
      <c r="I59882" s="83"/>
    </row>
    <row r="59883" spans="5:9" ht="12.75">
      <c r="E59883" s="83"/>
      <c r="F59883" s="83"/>
      <c r="G59883" s="83"/>
      <c r="H59883" s="83"/>
      <c r="I59883" s="83"/>
    </row>
    <row r="59884" spans="5:9" ht="12.75">
      <c r="E59884" s="83"/>
      <c r="F59884" s="83"/>
      <c r="G59884" s="83"/>
      <c r="H59884" s="83"/>
      <c r="I59884" s="83"/>
    </row>
    <row r="59885" spans="5:9" ht="12.75">
      <c r="E59885" s="83"/>
      <c r="F59885" s="83"/>
      <c r="G59885" s="83"/>
      <c r="H59885" s="83"/>
      <c r="I59885" s="83"/>
    </row>
    <row r="59886" spans="5:9" ht="12.75">
      <c r="E59886" s="83"/>
      <c r="F59886" s="83"/>
      <c r="G59886" s="83"/>
      <c r="H59886" s="83"/>
      <c r="I59886" s="83"/>
    </row>
    <row r="59887" spans="5:9" ht="12.75">
      <c r="E59887" s="83"/>
      <c r="F59887" s="83"/>
      <c r="G59887" s="83"/>
      <c r="H59887" s="83"/>
      <c r="I59887" s="83"/>
    </row>
    <row r="59888" spans="5:9" ht="12.75">
      <c r="E59888" s="83"/>
      <c r="F59888" s="83"/>
      <c r="G59888" s="83"/>
      <c r="H59888" s="83"/>
      <c r="I59888" s="83"/>
    </row>
    <row r="59889" spans="5:9" ht="12.75">
      <c r="E59889" s="83"/>
      <c r="F59889" s="83"/>
      <c r="G59889" s="83"/>
      <c r="H59889" s="83"/>
      <c r="I59889" s="83"/>
    </row>
    <row r="59890" spans="5:9" ht="12.75">
      <c r="E59890" s="83"/>
      <c r="F59890" s="83"/>
      <c r="G59890" s="83"/>
      <c r="H59890" s="83"/>
      <c r="I59890" s="83"/>
    </row>
    <row r="59891" spans="5:9" ht="12.75">
      <c r="E59891" s="83"/>
      <c r="F59891" s="83"/>
      <c r="G59891" s="83"/>
      <c r="H59891" s="83"/>
      <c r="I59891" s="83"/>
    </row>
    <row r="59892" spans="5:9" ht="12.75">
      <c r="E59892" s="83"/>
      <c r="F59892" s="83"/>
      <c r="G59892" s="83"/>
      <c r="H59892" s="83"/>
      <c r="I59892" s="83"/>
    </row>
    <row r="59893" spans="5:9" ht="12.75">
      <c r="E59893" s="83"/>
      <c r="F59893" s="83"/>
      <c r="G59893" s="83"/>
      <c r="H59893" s="83"/>
      <c r="I59893" s="83"/>
    </row>
    <row r="59894" spans="5:9" ht="12.75">
      <c r="E59894" s="83"/>
      <c r="F59894" s="83"/>
      <c r="G59894" s="83"/>
      <c r="H59894" s="83"/>
      <c r="I59894" s="83"/>
    </row>
    <row r="59895" spans="5:9" ht="12.75">
      <c r="E59895" s="83"/>
      <c r="F59895" s="83"/>
      <c r="G59895" s="83"/>
      <c r="H59895" s="83"/>
      <c r="I59895" s="83"/>
    </row>
    <row r="59896" spans="5:9" ht="12.75">
      <c r="E59896" s="83"/>
      <c r="F59896" s="83"/>
      <c r="G59896" s="83"/>
      <c r="H59896" s="83"/>
      <c r="I59896" s="83"/>
    </row>
    <row r="59897" spans="5:9" ht="12.75">
      <c r="E59897" s="83"/>
      <c r="F59897" s="83"/>
      <c r="G59897" s="83"/>
      <c r="H59897" s="83"/>
      <c r="I59897" s="83"/>
    </row>
    <row r="59898" spans="5:9" ht="12.75">
      <c r="E59898" s="83"/>
      <c r="F59898" s="83"/>
      <c r="G59898" s="83"/>
      <c r="H59898" s="83"/>
      <c r="I59898" s="83"/>
    </row>
    <row r="59899" spans="5:9" ht="12.75">
      <c r="E59899" s="83"/>
      <c r="F59899" s="83"/>
      <c r="G59899" s="83"/>
      <c r="H59899" s="83"/>
      <c r="I59899" s="83"/>
    </row>
    <row r="59900" spans="5:9" ht="12.75">
      <c r="E59900" s="83"/>
      <c r="F59900" s="83"/>
      <c r="G59900" s="83"/>
      <c r="H59900" s="83"/>
      <c r="I59900" s="83"/>
    </row>
    <row r="59901" spans="5:9" ht="12.75">
      <c r="E59901" s="83"/>
      <c r="F59901" s="83"/>
      <c r="G59901" s="83"/>
      <c r="H59901" s="83"/>
      <c r="I59901" s="83"/>
    </row>
    <row r="59902" spans="5:9" ht="12.75">
      <c r="E59902" s="83"/>
      <c r="F59902" s="83"/>
      <c r="G59902" s="83"/>
      <c r="H59902" s="83"/>
      <c r="I59902" s="83"/>
    </row>
    <row r="59903" spans="5:9" ht="12.75">
      <c r="E59903" s="83"/>
      <c r="F59903" s="83"/>
      <c r="G59903" s="83"/>
      <c r="H59903" s="83"/>
      <c r="I59903" s="83"/>
    </row>
    <row r="59904" spans="5:9" ht="12.75">
      <c r="E59904" s="83"/>
      <c r="F59904" s="83"/>
      <c r="G59904" s="83"/>
      <c r="H59904" s="83"/>
      <c r="I59904" s="83"/>
    </row>
    <row r="59905" spans="5:9" ht="12.75">
      <c r="E59905" s="83"/>
      <c r="F59905" s="83"/>
      <c r="G59905" s="83"/>
      <c r="H59905" s="83"/>
      <c r="I59905" s="83"/>
    </row>
    <row r="59906" spans="5:9" ht="12.75">
      <c r="E59906" s="83"/>
      <c r="F59906" s="83"/>
      <c r="G59906" s="83"/>
      <c r="H59906" s="83"/>
      <c r="I59906" s="83"/>
    </row>
    <row r="59907" spans="5:9" ht="12.75">
      <c r="E59907" s="83"/>
      <c r="F59907" s="83"/>
      <c r="G59907" s="83"/>
      <c r="H59907" s="83"/>
      <c r="I59907" s="83"/>
    </row>
    <row r="59908" spans="5:9" ht="12.75">
      <c r="E59908" s="83"/>
      <c r="F59908" s="83"/>
      <c r="G59908" s="83"/>
      <c r="H59908" s="83"/>
      <c r="I59908" s="83"/>
    </row>
    <row r="59909" spans="5:9" ht="12.75">
      <c r="E59909" s="83"/>
      <c r="F59909" s="83"/>
      <c r="G59909" s="83"/>
      <c r="H59909" s="83"/>
      <c r="I59909" s="83"/>
    </row>
    <row r="59910" spans="5:9" ht="12.75">
      <c r="E59910" s="83"/>
      <c r="F59910" s="83"/>
      <c r="G59910" s="83"/>
      <c r="H59910" s="83"/>
      <c r="I59910" s="83"/>
    </row>
    <row r="59911" spans="5:9" ht="12.75">
      <c r="E59911" s="83"/>
      <c r="F59911" s="83"/>
      <c r="G59911" s="83"/>
      <c r="H59911" s="83"/>
      <c r="I59911" s="83"/>
    </row>
    <row r="59912" spans="5:9" ht="12.75">
      <c r="E59912" s="83"/>
      <c r="F59912" s="83"/>
      <c r="G59912" s="83"/>
      <c r="H59912" s="83"/>
      <c r="I59912" s="83"/>
    </row>
    <row r="59913" spans="5:9" ht="12.75">
      <c r="E59913" s="83"/>
      <c r="F59913" s="83"/>
      <c r="G59913" s="83"/>
      <c r="H59913" s="83"/>
      <c r="I59913" s="83"/>
    </row>
    <row r="59914" spans="5:9" ht="12.75">
      <c r="E59914" s="83"/>
      <c r="F59914" s="83"/>
      <c r="G59914" s="83"/>
      <c r="H59914" s="83"/>
      <c r="I59914" s="83"/>
    </row>
    <row r="59915" spans="5:9" ht="12.75">
      <c r="E59915" s="83"/>
      <c r="F59915" s="83"/>
      <c r="G59915" s="83"/>
      <c r="H59915" s="83"/>
      <c r="I59915" s="83"/>
    </row>
    <row r="59916" spans="5:9" ht="12.75">
      <c r="E59916" s="83"/>
      <c r="F59916" s="83"/>
      <c r="G59916" s="83"/>
      <c r="H59916" s="83"/>
      <c r="I59916" s="83"/>
    </row>
    <row r="59917" spans="5:9" ht="12.75">
      <c r="E59917" s="83"/>
      <c r="F59917" s="83"/>
      <c r="G59917" s="83"/>
      <c r="H59917" s="83"/>
      <c r="I59917" s="83"/>
    </row>
    <row r="59918" spans="5:9" ht="12.75">
      <c r="E59918" s="83"/>
      <c r="F59918" s="83"/>
      <c r="G59918" s="83"/>
      <c r="H59918" s="83"/>
      <c r="I59918" s="83"/>
    </row>
    <row r="59919" spans="5:9" ht="12.75">
      <c r="E59919" s="83"/>
      <c r="F59919" s="83"/>
      <c r="G59919" s="83"/>
      <c r="H59919" s="83"/>
      <c r="I59919" s="83"/>
    </row>
    <row r="59920" spans="5:9" ht="12.75">
      <c r="E59920" s="83"/>
      <c r="F59920" s="83"/>
      <c r="G59920" s="83"/>
      <c r="H59920" s="83"/>
      <c r="I59920" s="83"/>
    </row>
    <row r="59921" spans="5:9" ht="12.75">
      <c r="E59921" s="83"/>
      <c r="F59921" s="83"/>
      <c r="G59921" s="83"/>
      <c r="H59921" s="83"/>
      <c r="I59921" s="83"/>
    </row>
    <row r="59922" spans="5:9" ht="12.75">
      <c r="E59922" s="83"/>
      <c r="F59922" s="83"/>
      <c r="G59922" s="83"/>
      <c r="H59922" s="83"/>
      <c r="I59922" s="83"/>
    </row>
    <row r="59923" spans="5:9" ht="12.75">
      <c r="E59923" s="83"/>
      <c r="F59923" s="83"/>
      <c r="G59923" s="83"/>
      <c r="H59923" s="83"/>
      <c r="I59923" s="83"/>
    </row>
    <row r="59924" spans="5:9" ht="12.75">
      <c r="E59924" s="83"/>
      <c r="F59924" s="83"/>
      <c r="G59924" s="83"/>
      <c r="H59924" s="83"/>
      <c r="I59924" s="83"/>
    </row>
    <row r="59925" spans="5:9" ht="12.75">
      <c r="E59925" s="83"/>
      <c r="F59925" s="83"/>
      <c r="G59925" s="83"/>
      <c r="H59925" s="83"/>
      <c r="I59925" s="83"/>
    </row>
    <row r="59926" spans="5:9" ht="12.75">
      <c r="E59926" s="83"/>
      <c r="F59926" s="83"/>
      <c r="G59926" s="83"/>
      <c r="H59926" s="83"/>
      <c r="I59926" s="83"/>
    </row>
    <row r="59927" spans="5:9" ht="12.75">
      <c r="E59927" s="83"/>
      <c r="F59927" s="83"/>
      <c r="G59927" s="83"/>
      <c r="H59927" s="83"/>
      <c r="I59927" s="83"/>
    </row>
    <row r="59928" spans="5:9" ht="12.75">
      <c r="E59928" s="83"/>
      <c r="F59928" s="83"/>
      <c r="G59928" s="83"/>
      <c r="H59928" s="83"/>
      <c r="I59928" s="83"/>
    </row>
    <row r="59929" spans="5:9" ht="12.75">
      <c r="E59929" s="83"/>
      <c r="F59929" s="83"/>
      <c r="G59929" s="83"/>
      <c r="H59929" s="83"/>
      <c r="I59929" s="83"/>
    </row>
    <row r="59930" spans="5:9" ht="12.75">
      <c r="E59930" s="83"/>
      <c r="F59930" s="83"/>
      <c r="G59930" s="83"/>
      <c r="H59930" s="83"/>
      <c r="I59930" s="83"/>
    </row>
    <row r="59931" spans="5:9" ht="12.75">
      <c r="E59931" s="83"/>
      <c r="F59931" s="83"/>
      <c r="G59931" s="83"/>
      <c r="H59931" s="83"/>
      <c r="I59931" s="83"/>
    </row>
    <row r="59932" spans="5:9" ht="12.75">
      <c r="E59932" s="83"/>
      <c r="F59932" s="83"/>
      <c r="G59932" s="83"/>
      <c r="H59932" s="83"/>
      <c r="I59932" s="83"/>
    </row>
    <row r="59933" spans="5:9" ht="12.75">
      <c r="E59933" s="83"/>
      <c r="F59933" s="83"/>
      <c r="G59933" s="83"/>
      <c r="H59933" s="83"/>
      <c r="I59933" s="83"/>
    </row>
    <row r="59934" spans="5:9" ht="12.75">
      <c r="E59934" s="83"/>
      <c r="F59934" s="83"/>
      <c r="G59934" s="83"/>
      <c r="H59934" s="83"/>
      <c r="I59934" s="83"/>
    </row>
    <row r="59935" spans="5:9" ht="12.75">
      <c r="E59935" s="83"/>
      <c r="F59935" s="83"/>
      <c r="G59935" s="83"/>
      <c r="H59935" s="83"/>
      <c r="I59935" s="83"/>
    </row>
    <row r="59936" spans="5:9" ht="12.75">
      <c r="E59936" s="83"/>
      <c r="F59936" s="83"/>
      <c r="G59936" s="83"/>
      <c r="H59936" s="83"/>
      <c r="I59936" s="83"/>
    </row>
    <row r="59937" spans="5:9" ht="12.75">
      <c r="E59937" s="83"/>
      <c r="F59937" s="83"/>
      <c r="G59937" s="83"/>
      <c r="H59937" s="83"/>
      <c r="I59937" s="83"/>
    </row>
    <row r="59938" spans="5:9" ht="12.75">
      <c r="E59938" s="83"/>
      <c r="F59938" s="83"/>
      <c r="G59938" s="83"/>
      <c r="H59938" s="83"/>
      <c r="I59938" s="83"/>
    </row>
    <row r="59939" spans="5:9" ht="12.75">
      <c r="E59939" s="83"/>
      <c r="F59939" s="83"/>
      <c r="G59939" s="83"/>
      <c r="H59939" s="83"/>
      <c r="I59939" s="83"/>
    </row>
    <row r="59940" spans="5:9" ht="12.75">
      <c r="E59940" s="83"/>
      <c r="F59940" s="83"/>
      <c r="G59940" s="83"/>
      <c r="H59940" s="83"/>
      <c r="I59940" s="83"/>
    </row>
    <row r="59941" spans="5:9" ht="12.75">
      <c r="E59941" s="83"/>
      <c r="F59941" s="83"/>
      <c r="G59941" s="83"/>
      <c r="H59941" s="83"/>
      <c r="I59941" s="83"/>
    </row>
    <row r="59942" spans="5:9" ht="12.75">
      <c r="E59942" s="83"/>
      <c r="F59942" s="83"/>
      <c r="G59942" s="83"/>
      <c r="H59942" s="83"/>
      <c r="I59942" s="83"/>
    </row>
    <row r="59943" spans="5:9" ht="12.75">
      <c r="E59943" s="83"/>
      <c r="F59943" s="83"/>
      <c r="G59943" s="83"/>
      <c r="H59943" s="83"/>
      <c r="I59943" s="83"/>
    </row>
    <row r="59944" spans="5:9" ht="12.75">
      <c r="E59944" s="83"/>
      <c r="F59944" s="83"/>
      <c r="G59944" s="83"/>
      <c r="H59944" s="83"/>
      <c r="I59944" s="83"/>
    </row>
    <row r="59945" spans="5:9" ht="12.75">
      <c r="E59945" s="83"/>
      <c r="F59945" s="83"/>
      <c r="G59945" s="83"/>
      <c r="H59945" s="83"/>
      <c r="I59945" s="83"/>
    </row>
    <row r="59946" spans="5:9" ht="12.75">
      <c r="E59946" s="83"/>
      <c r="F59946" s="83"/>
      <c r="G59946" s="83"/>
      <c r="H59946" s="83"/>
      <c r="I59946" s="83"/>
    </row>
    <row r="59947" spans="5:9" ht="12.75">
      <c r="E59947" s="83"/>
      <c r="F59947" s="83"/>
      <c r="G59947" s="83"/>
      <c r="H59947" s="83"/>
      <c r="I59947" s="83"/>
    </row>
    <row r="59948" spans="5:9" ht="12.75">
      <c r="E59948" s="83"/>
      <c r="F59948" s="83"/>
      <c r="G59948" s="83"/>
      <c r="H59948" s="83"/>
      <c r="I59948" s="83"/>
    </row>
    <row r="59949" spans="5:9" ht="12.75">
      <c r="E59949" s="83"/>
      <c r="F59949" s="83"/>
      <c r="G59949" s="83"/>
      <c r="H59949" s="83"/>
      <c r="I59949" s="83"/>
    </row>
    <row r="59950" spans="5:9" ht="12.75">
      <c r="E59950" s="83"/>
      <c r="F59950" s="83"/>
      <c r="G59950" s="83"/>
      <c r="H59950" s="83"/>
      <c r="I59950" s="83"/>
    </row>
    <row r="59951" spans="5:9" ht="12.75">
      <c r="E59951" s="83"/>
      <c r="F59951" s="83"/>
      <c r="G59951" s="83"/>
      <c r="H59951" s="83"/>
      <c r="I59951" s="83"/>
    </row>
    <row r="59952" spans="5:9" ht="12.75">
      <c r="E59952" s="83"/>
      <c r="F59952" s="83"/>
      <c r="G59952" s="83"/>
      <c r="H59952" s="83"/>
      <c r="I59952" s="83"/>
    </row>
    <row r="59953" spans="5:9" ht="12.75">
      <c r="E59953" s="83"/>
      <c r="F59953" s="83"/>
      <c r="G59953" s="83"/>
      <c r="H59953" s="83"/>
      <c r="I59953" s="83"/>
    </row>
    <row r="59954" spans="5:9" ht="12.75">
      <c r="E59954" s="83"/>
      <c r="F59954" s="83"/>
      <c r="G59954" s="83"/>
      <c r="H59954" s="83"/>
      <c r="I59954" s="83"/>
    </row>
    <row r="59955" spans="5:9" ht="12.75">
      <c r="E59955" s="83"/>
      <c r="F59955" s="83"/>
      <c r="G59955" s="83"/>
      <c r="H59955" s="83"/>
      <c r="I59955" s="83"/>
    </row>
    <row r="59956" spans="5:9" ht="12.75">
      <c r="E59956" s="83"/>
      <c r="F59956" s="83"/>
      <c r="G59956" s="83"/>
      <c r="H59956" s="83"/>
      <c r="I59956" s="83"/>
    </row>
    <row r="59957" spans="5:9" ht="12.75">
      <c r="E59957" s="83"/>
      <c r="F59957" s="83"/>
      <c r="G59957" s="83"/>
      <c r="H59957" s="83"/>
      <c r="I59957" s="83"/>
    </row>
    <row r="59958" spans="5:9" ht="12.75">
      <c r="E59958" s="83"/>
      <c r="F59958" s="83"/>
      <c r="G59958" s="83"/>
      <c r="H59958" s="83"/>
      <c r="I59958" s="83"/>
    </row>
    <row r="59959" spans="5:9" ht="12.75">
      <c r="E59959" s="83"/>
      <c r="F59959" s="83"/>
      <c r="G59959" s="83"/>
      <c r="H59959" s="83"/>
      <c r="I59959" s="83"/>
    </row>
    <row r="59960" spans="5:9" ht="12.75">
      <c r="E59960" s="83"/>
      <c r="F59960" s="83"/>
      <c r="G59960" s="83"/>
      <c r="H59960" s="83"/>
      <c r="I59960" s="83"/>
    </row>
    <row r="59961" spans="5:9" ht="12.75">
      <c r="E59961" s="83"/>
      <c r="F59961" s="83"/>
      <c r="G59961" s="83"/>
      <c r="H59961" s="83"/>
      <c r="I59961" s="83"/>
    </row>
    <row r="59962" spans="5:9" ht="12.75">
      <c r="E59962" s="83"/>
      <c r="F59962" s="83"/>
      <c r="G59962" s="83"/>
      <c r="H59962" s="83"/>
      <c r="I59962" s="83"/>
    </row>
    <row r="59963" spans="5:9" ht="12.75">
      <c r="E59963" s="83"/>
      <c r="F59963" s="83"/>
      <c r="G59963" s="83"/>
      <c r="H59963" s="83"/>
      <c r="I59963" s="83"/>
    </row>
    <row r="59964" spans="5:9" ht="12.75">
      <c r="E59964" s="83"/>
      <c r="F59964" s="83"/>
      <c r="G59964" s="83"/>
      <c r="H59964" s="83"/>
      <c r="I59964" s="83"/>
    </row>
    <row r="59965" spans="5:9" ht="12.75">
      <c r="E59965" s="83"/>
      <c r="F59965" s="83"/>
      <c r="G59965" s="83"/>
      <c r="H59965" s="83"/>
      <c r="I59965" s="83"/>
    </row>
    <row r="59966" spans="5:9" ht="12.75">
      <c r="E59966" s="83"/>
      <c r="F59966" s="83"/>
      <c r="G59966" s="83"/>
      <c r="H59966" s="83"/>
      <c r="I59966" s="83"/>
    </row>
    <row r="59967" spans="5:9" ht="12.75">
      <c r="E59967" s="83"/>
      <c r="F59967" s="83"/>
      <c r="G59967" s="83"/>
      <c r="H59967" s="83"/>
      <c r="I59967" s="83"/>
    </row>
    <row r="59968" spans="5:9" ht="12.75">
      <c r="E59968" s="83"/>
      <c r="F59968" s="83"/>
      <c r="G59968" s="83"/>
      <c r="H59968" s="83"/>
      <c r="I59968" s="83"/>
    </row>
    <row r="59969" spans="5:9" ht="12.75">
      <c r="E59969" s="83"/>
      <c r="F59969" s="83"/>
      <c r="G59969" s="83"/>
      <c r="H59969" s="83"/>
      <c r="I59969" s="83"/>
    </row>
    <row r="59970" spans="5:9" ht="12.75">
      <c r="E59970" s="83"/>
      <c r="F59970" s="83"/>
      <c r="G59970" s="83"/>
      <c r="H59970" s="83"/>
      <c r="I59970" s="83"/>
    </row>
    <row r="59971" spans="5:9" ht="12.75">
      <c r="E59971" s="83"/>
      <c r="F59971" s="83"/>
      <c r="G59971" s="83"/>
      <c r="H59971" s="83"/>
      <c r="I59971" s="83"/>
    </row>
    <row r="59972" spans="5:9" ht="12.75">
      <c r="E59972" s="83"/>
      <c r="F59972" s="83"/>
      <c r="G59972" s="83"/>
      <c r="H59972" s="83"/>
      <c r="I59972" s="83"/>
    </row>
    <row r="59973" spans="5:9" ht="12.75">
      <c r="E59973" s="83"/>
      <c r="F59973" s="83"/>
      <c r="G59973" s="83"/>
      <c r="H59973" s="83"/>
      <c r="I59973" s="83"/>
    </row>
    <row r="59974" spans="5:9" ht="12.75">
      <c r="E59974" s="83"/>
      <c r="F59974" s="83"/>
      <c r="G59974" s="83"/>
      <c r="H59974" s="83"/>
      <c r="I59974" s="83"/>
    </row>
    <row r="59975" spans="5:9" ht="12.75">
      <c r="E59975" s="83"/>
      <c r="F59975" s="83"/>
      <c r="G59975" s="83"/>
      <c r="H59975" s="83"/>
      <c r="I59975" s="83"/>
    </row>
    <row r="59976" spans="5:9" ht="12.75">
      <c r="E59976" s="83"/>
      <c r="F59976" s="83"/>
      <c r="G59976" s="83"/>
      <c r="H59976" s="83"/>
      <c r="I59976" s="83"/>
    </row>
    <row r="59977" spans="5:9" ht="12.75">
      <c r="E59977" s="83"/>
      <c r="F59977" s="83"/>
      <c r="G59977" s="83"/>
      <c r="H59977" s="83"/>
      <c r="I59977" s="83"/>
    </row>
    <row r="59978" spans="5:9" ht="12.75">
      <c r="E59978" s="83"/>
      <c r="F59978" s="83"/>
      <c r="G59978" s="83"/>
      <c r="H59978" s="83"/>
      <c r="I59978" s="83"/>
    </row>
    <row r="59979" spans="5:9" ht="12.75">
      <c r="E59979" s="83"/>
      <c r="F59979" s="83"/>
      <c r="G59979" s="83"/>
      <c r="H59979" s="83"/>
      <c r="I59979" s="83"/>
    </row>
    <row r="59980" spans="5:9" ht="12.75">
      <c r="E59980" s="83"/>
      <c r="F59980" s="83"/>
      <c r="G59980" s="83"/>
      <c r="H59980" s="83"/>
      <c r="I59980" s="83"/>
    </row>
    <row r="59981" spans="5:9" ht="12.75">
      <c r="E59981" s="83"/>
      <c r="F59981" s="83"/>
      <c r="G59981" s="83"/>
      <c r="H59981" s="83"/>
      <c r="I59981" s="83"/>
    </row>
    <row r="59982" spans="5:9" ht="12.75">
      <c r="E59982" s="83"/>
      <c r="F59982" s="83"/>
      <c r="G59982" s="83"/>
      <c r="H59982" s="83"/>
      <c r="I59982" s="83"/>
    </row>
    <row r="59983" spans="5:9" ht="12.75">
      <c r="E59983" s="83"/>
      <c r="F59983" s="83"/>
      <c r="G59983" s="83"/>
      <c r="H59983" s="83"/>
      <c r="I59983" s="83"/>
    </row>
    <row r="59984" spans="5:9" ht="12.75">
      <c r="E59984" s="83"/>
      <c r="F59984" s="83"/>
      <c r="G59984" s="83"/>
      <c r="H59984" s="83"/>
      <c r="I59984" s="83"/>
    </row>
    <row r="59985" spans="5:9" ht="12.75">
      <c r="E59985" s="83"/>
      <c r="F59985" s="83"/>
      <c r="G59985" s="83"/>
      <c r="H59985" s="83"/>
      <c r="I59985" s="83"/>
    </row>
    <row r="59986" spans="5:9" ht="12.75">
      <c r="E59986" s="83"/>
      <c r="F59986" s="83"/>
      <c r="G59986" s="83"/>
      <c r="H59986" s="83"/>
      <c r="I59986" s="83"/>
    </row>
    <row r="59987" spans="5:9" ht="12.75">
      <c r="E59987" s="83"/>
      <c r="F59987" s="83"/>
      <c r="G59987" s="83"/>
      <c r="H59987" s="83"/>
      <c r="I59987" s="83"/>
    </row>
    <row r="59988" spans="5:9" ht="12.75">
      <c r="E59988" s="83"/>
      <c r="F59988" s="83"/>
      <c r="G59988" s="83"/>
      <c r="H59988" s="83"/>
      <c r="I59988" s="83"/>
    </row>
    <row r="59989" spans="5:9" ht="12.75">
      <c r="E59989" s="83"/>
      <c r="F59989" s="83"/>
      <c r="G59989" s="83"/>
      <c r="H59989" s="83"/>
      <c r="I59989" s="83"/>
    </row>
    <row r="59990" spans="5:9" ht="12.75">
      <c r="E59990" s="83"/>
      <c r="F59990" s="83"/>
      <c r="G59990" s="83"/>
      <c r="H59990" s="83"/>
      <c r="I59990" s="83"/>
    </row>
    <row r="59991" spans="5:9" ht="12.75">
      <c r="E59991" s="83"/>
      <c r="F59991" s="83"/>
      <c r="G59991" s="83"/>
      <c r="H59991" s="83"/>
      <c r="I59991" s="83"/>
    </row>
    <row r="59992" spans="5:9" ht="12.75">
      <c r="E59992" s="83"/>
      <c r="F59992" s="83"/>
      <c r="G59992" s="83"/>
      <c r="H59992" s="83"/>
      <c r="I59992" s="83"/>
    </row>
    <row r="59993" spans="5:9" ht="12.75">
      <c r="E59993" s="83"/>
      <c r="F59993" s="83"/>
      <c r="G59993" s="83"/>
      <c r="H59993" s="83"/>
      <c r="I59993" s="83"/>
    </row>
    <row r="59994" spans="5:9" ht="12.75">
      <c r="E59994" s="83"/>
      <c r="F59994" s="83"/>
      <c r="G59994" s="83"/>
      <c r="H59994" s="83"/>
      <c r="I59994" s="83"/>
    </row>
    <row r="59995" spans="5:9" ht="12.75">
      <c r="E59995" s="83"/>
      <c r="F59995" s="83"/>
      <c r="G59995" s="83"/>
      <c r="H59995" s="83"/>
      <c r="I59995" s="83"/>
    </row>
    <row r="59996" spans="5:9" ht="12.75">
      <c r="E59996" s="83"/>
      <c r="F59996" s="83"/>
      <c r="G59996" s="83"/>
      <c r="H59996" s="83"/>
      <c r="I59996" s="83"/>
    </row>
    <row r="59997" spans="5:9" ht="12.75">
      <c r="E59997" s="83"/>
      <c r="F59997" s="83"/>
      <c r="G59997" s="83"/>
      <c r="H59997" s="83"/>
      <c r="I59997" s="83"/>
    </row>
    <row r="59998" spans="5:9" ht="12.75">
      <c r="E59998" s="83"/>
      <c r="F59998" s="83"/>
      <c r="G59998" s="83"/>
      <c r="H59998" s="83"/>
      <c r="I59998" s="83"/>
    </row>
    <row r="59999" spans="5:9" ht="12.75">
      <c r="E59999" s="83"/>
      <c r="F59999" s="83"/>
      <c r="G59999" s="83"/>
      <c r="H59999" s="83"/>
      <c r="I59999" s="83"/>
    </row>
    <row r="60000" spans="5:9" ht="12.75">
      <c r="E60000" s="83"/>
      <c r="F60000" s="83"/>
      <c r="G60000" s="83"/>
      <c r="H60000" s="83"/>
      <c r="I60000" s="83"/>
    </row>
    <row r="60001" spans="5:9" ht="12.75">
      <c r="E60001" s="83"/>
      <c r="F60001" s="83"/>
      <c r="G60001" s="83"/>
      <c r="H60001" s="83"/>
      <c r="I60001" s="83"/>
    </row>
    <row r="60002" spans="5:9" ht="12.75">
      <c r="E60002" s="83"/>
      <c r="F60002" s="83"/>
      <c r="G60002" s="83"/>
      <c r="H60002" s="83"/>
      <c r="I60002" s="83"/>
    </row>
    <row r="60003" spans="5:9" ht="12.75">
      <c r="E60003" s="83"/>
      <c r="F60003" s="83"/>
      <c r="G60003" s="83"/>
      <c r="H60003" s="83"/>
      <c r="I60003" s="83"/>
    </row>
    <row r="60004" spans="5:9" ht="12.75">
      <c r="E60004" s="83"/>
      <c r="F60004" s="83"/>
      <c r="G60004" s="83"/>
      <c r="H60004" s="83"/>
      <c r="I60004" s="83"/>
    </row>
    <row r="60005" spans="5:9" ht="12.75">
      <c r="E60005" s="83"/>
      <c r="F60005" s="83"/>
      <c r="G60005" s="83"/>
      <c r="H60005" s="83"/>
      <c r="I60005" s="83"/>
    </row>
    <row r="60006" spans="5:9" ht="12.75">
      <c r="E60006" s="83"/>
      <c r="F60006" s="83"/>
      <c r="G60006" s="83"/>
      <c r="H60006" s="83"/>
      <c r="I60006" s="83"/>
    </row>
    <row r="60007" spans="5:9" ht="12.75">
      <c r="E60007" s="83"/>
      <c r="F60007" s="83"/>
      <c r="G60007" s="83"/>
      <c r="H60007" s="83"/>
      <c r="I60007" s="83"/>
    </row>
    <row r="60008" spans="5:9" ht="12.75">
      <c r="E60008" s="83"/>
      <c r="F60008" s="83"/>
      <c r="G60008" s="83"/>
      <c r="H60008" s="83"/>
      <c r="I60008" s="83"/>
    </row>
    <row r="60009" spans="5:9" ht="12.75">
      <c r="E60009" s="83"/>
      <c r="F60009" s="83"/>
      <c r="G60009" s="83"/>
      <c r="H60009" s="83"/>
      <c r="I60009" s="83"/>
    </row>
    <row r="60010" spans="5:9" ht="12.75">
      <c r="E60010" s="83"/>
      <c r="F60010" s="83"/>
      <c r="G60010" s="83"/>
      <c r="H60010" s="83"/>
      <c r="I60010" s="83"/>
    </row>
    <row r="60011" spans="5:9" ht="12.75">
      <c r="E60011" s="83"/>
      <c r="F60011" s="83"/>
      <c r="G60011" s="83"/>
      <c r="H60011" s="83"/>
      <c r="I60011" s="83"/>
    </row>
    <row r="60012" spans="5:9" ht="12.75">
      <c r="E60012" s="83"/>
      <c r="F60012" s="83"/>
      <c r="G60012" s="83"/>
      <c r="H60012" s="83"/>
      <c r="I60012" s="83"/>
    </row>
    <row r="60013" spans="5:9" ht="12.75">
      <c r="E60013" s="83"/>
      <c r="F60013" s="83"/>
      <c r="G60013" s="83"/>
      <c r="H60013" s="83"/>
      <c r="I60013" s="83"/>
    </row>
    <row r="60014" spans="5:9" ht="12.75">
      <c r="E60014" s="83"/>
      <c r="F60014" s="83"/>
      <c r="G60014" s="83"/>
      <c r="H60014" s="83"/>
      <c r="I60014" s="83"/>
    </row>
    <row r="60015" spans="5:9" ht="12.75">
      <c r="E60015" s="83"/>
      <c r="F60015" s="83"/>
      <c r="G60015" s="83"/>
      <c r="H60015" s="83"/>
      <c r="I60015" s="83"/>
    </row>
    <row r="60016" spans="5:9" ht="12.75">
      <c r="E60016" s="83"/>
      <c r="F60016" s="83"/>
      <c r="G60016" s="83"/>
      <c r="H60016" s="83"/>
      <c r="I60016" s="83"/>
    </row>
    <row r="60017" spans="5:9" ht="12.75">
      <c r="E60017" s="83"/>
      <c r="F60017" s="83"/>
      <c r="G60017" s="83"/>
      <c r="H60017" s="83"/>
      <c r="I60017" s="83"/>
    </row>
    <row r="60018" spans="5:9" ht="12.75">
      <c r="E60018" s="83"/>
      <c r="F60018" s="83"/>
      <c r="G60018" s="83"/>
      <c r="H60018" s="83"/>
      <c r="I60018" s="83"/>
    </row>
    <row r="60019" spans="5:9" ht="12.75">
      <c r="E60019" s="83"/>
      <c r="F60019" s="83"/>
      <c r="G60019" s="83"/>
      <c r="H60019" s="83"/>
      <c r="I60019" s="83"/>
    </row>
    <row r="60020" spans="5:9" ht="12.75">
      <c r="E60020" s="83"/>
      <c r="F60020" s="83"/>
      <c r="G60020" s="83"/>
      <c r="H60020" s="83"/>
      <c r="I60020" s="83"/>
    </row>
    <row r="60021" spans="5:9" ht="12.75">
      <c r="E60021" s="83"/>
      <c r="F60021" s="83"/>
      <c r="G60021" s="83"/>
      <c r="H60021" s="83"/>
      <c r="I60021" s="83"/>
    </row>
    <row r="60022" spans="5:9" ht="12.75">
      <c r="E60022" s="83"/>
      <c r="F60022" s="83"/>
      <c r="G60022" s="83"/>
      <c r="H60022" s="83"/>
      <c r="I60022" s="83"/>
    </row>
    <row r="60023" spans="5:9" ht="12.75">
      <c r="E60023" s="83"/>
      <c r="F60023" s="83"/>
      <c r="G60023" s="83"/>
      <c r="H60023" s="83"/>
      <c r="I60023" s="83"/>
    </row>
    <row r="60024" spans="5:9" ht="12.75">
      <c r="E60024" s="83"/>
      <c r="F60024" s="83"/>
      <c r="G60024" s="83"/>
      <c r="H60024" s="83"/>
      <c r="I60024" s="83"/>
    </row>
    <row r="60025" spans="5:9" ht="12.75">
      <c r="E60025" s="83"/>
      <c r="F60025" s="83"/>
      <c r="G60025" s="83"/>
      <c r="H60025" s="83"/>
      <c r="I60025" s="83"/>
    </row>
    <row r="60026" spans="5:9" ht="12.75">
      <c r="E60026" s="83"/>
      <c r="F60026" s="83"/>
      <c r="G60026" s="83"/>
      <c r="H60026" s="83"/>
      <c r="I60026" s="83"/>
    </row>
    <row r="60027" spans="5:9" ht="12.75">
      <c r="E60027" s="83"/>
      <c r="F60027" s="83"/>
      <c r="G60027" s="83"/>
      <c r="H60027" s="83"/>
      <c r="I60027" s="83"/>
    </row>
    <row r="60028" spans="5:9" ht="12.75">
      <c r="E60028" s="83"/>
      <c r="F60028" s="83"/>
      <c r="G60028" s="83"/>
      <c r="H60028" s="83"/>
      <c r="I60028" s="83"/>
    </row>
    <row r="60029" spans="5:9" ht="12.75">
      <c r="E60029" s="83"/>
      <c r="F60029" s="83"/>
      <c r="G60029" s="83"/>
      <c r="H60029" s="83"/>
      <c r="I60029" s="83"/>
    </row>
    <row r="60030" spans="5:9" ht="12.75">
      <c r="E60030" s="83"/>
      <c r="F60030" s="83"/>
      <c r="G60030" s="83"/>
      <c r="H60030" s="83"/>
      <c r="I60030" s="83"/>
    </row>
    <row r="60031" spans="5:9" ht="12.75">
      <c r="E60031" s="83"/>
      <c r="F60031" s="83"/>
      <c r="G60031" s="83"/>
      <c r="H60031" s="83"/>
      <c r="I60031" s="83"/>
    </row>
    <row r="60032" spans="5:9" ht="12.75">
      <c r="E60032" s="83"/>
      <c r="F60032" s="83"/>
      <c r="G60032" s="83"/>
      <c r="H60032" s="83"/>
      <c r="I60032" s="83"/>
    </row>
    <row r="60033" spans="5:9" ht="12.75">
      <c r="E60033" s="83"/>
      <c r="F60033" s="83"/>
      <c r="G60033" s="83"/>
      <c r="H60033" s="83"/>
      <c r="I60033" s="83"/>
    </row>
    <row r="60034" spans="5:9" ht="12.75">
      <c r="E60034" s="83"/>
      <c r="F60034" s="83"/>
      <c r="G60034" s="83"/>
      <c r="H60034" s="83"/>
      <c r="I60034" s="83"/>
    </row>
    <row r="60035" spans="5:9" ht="12.75">
      <c r="E60035" s="83"/>
      <c r="F60035" s="83"/>
      <c r="G60035" s="83"/>
      <c r="H60035" s="83"/>
      <c r="I60035" s="83"/>
    </row>
    <row r="60036" spans="5:9" ht="12.75">
      <c r="E60036" s="83"/>
      <c r="F60036" s="83"/>
      <c r="G60036" s="83"/>
      <c r="H60036" s="83"/>
      <c r="I60036" s="83"/>
    </row>
    <row r="60037" spans="5:9" ht="12.75">
      <c r="E60037" s="83"/>
      <c r="F60037" s="83"/>
      <c r="G60037" s="83"/>
      <c r="H60037" s="83"/>
      <c r="I60037" s="83"/>
    </row>
    <row r="60038" spans="5:9" ht="12.75">
      <c r="E60038" s="83"/>
      <c r="F60038" s="83"/>
      <c r="G60038" s="83"/>
      <c r="H60038" s="83"/>
      <c r="I60038" s="83"/>
    </row>
    <row r="60039" spans="5:9" ht="12.75">
      <c r="E60039" s="83"/>
      <c r="F60039" s="83"/>
      <c r="G60039" s="83"/>
      <c r="H60039" s="83"/>
      <c r="I60039" s="83"/>
    </row>
    <row r="60040" spans="5:9" ht="12.75">
      <c r="E60040" s="83"/>
      <c r="F60040" s="83"/>
      <c r="G60040" s="83"/>
      <c r="H60040" s="83"/>
      <c r="I60040" s="83"/>
    </row>
    <row r="60041" spans="5:9" ht="12.75">
      <c r="E60041" s="83"/>
      <c r="F60041" s="83"/>
      <c r="G60041" s="83"/>
      <c r="H60041" s="83"/>
      <c r="I60041" s="83"/>
    </row>
    <row r="60042" spans="5:9" ht="12.75">
      <c r="E60042" s="83"/>
      <c r="F60042" s="83"/>
      <c r="G60042" s="83"/>
      <c r="H60042" s="83"/>
      <c r="I60042" s="83"/>
    </row>
    <row r="60043" spans="5:9" ht="12.75">
      <c r="E60043" s="83"/>
      <c r="F60043" s="83"/>
      <c r="G60043" s="83"/>
      <c r="H60043" s="83"/>
      <c r="I60043" s="83"/>
    </row>
    <row r="60044" spans="5:9" ht="12.75">
      <c r="E60044" s="83"/>
      <c r="F60044" s="83"/>
      <c r="G60044" s="83"/>
      <c r="H60044" s="83"/>
      <c r="I60044" s="83"/>
    </row>
    <row r="60045" spans="5:9" ht="12.75">
      <c r="E60045" s="83"/>
      <c r="F60045" s="83"/>
      <c r="G60045" s="83"/>
      <c r="H60045" s="83"/>
      <c r="I60045" s="83"/>
    </row>
    <row r="60046" spans="5:9" ht="12.75">
      <c r="E60046" s="83"/>
      <c r="F60046" s="83"/>
      <c r="G60046" s="83"/>
      <c r="H60046" s="83"/>
      <c r="I60046" s="83"/>
    </row>
    <row r="60047" spans="5:9" ht="12.75">
      <c r="E60047" s="83"/>
      <c r="F60047" s="83"/>
      <c r="G60047" s="83"/>
      <c r="H60047" s="83"/>
      <c r="I60047" s="83"/>
    </row>
    <row r="60048" spans="5:9" ht="12.75">
      <c r="E60048" s="83"/>
      <c r="F60048" s="83"/>
      <c r="G60048" s="83"/>
      <c r="H60048" s="83"/>
      <c r="I60048" s="83"/>
    </row>
    <row r="60049" spans="5:9" ht="12.75">
      <c r="E60049" s="83"/>
      <c r="F60049" s="83"/>
      <c r="G60049" s="83"/>
      <c r="H60049" s="83"/>
      <c r="I60049" s="83"/>
    </row>
    <row r="60050" spans="5:9" ht="12.75">
      <c r="E60050" s="83"/>
      <c r="F60050" s="83"/>
      <c r="G60050" s="83"/>
      <c r="H60050" s="83"/>
      <c r="I60050" s="83"/>
    </row>
    <row r="60051" spans="5:9" ht="12.75">
      <c r="E60051" s="83"/>
      <c r="F60051" s="83"/>
      <c r="G60051" s="83"/>
      <c r="H60051" s="83"/>
      <c r="I60051" s="83"/>
    </row>
    <row r="60052" spans="5:9" ht="12.75">
      <c r="E60052" s="83"/>
      <c r="F60052" s="83"/>
      <c r="G60052" s="83"/>
      <c r="H60052" s="83"/>
      <c r="I60052" s="83"/>
    </row>
    <row r="60053" spans="5:9" ht="12.75">
      <c r="E60053" s="83"/>
      <c r="F60053" s="83"/>
      <c r="G60053" s="83"/>
      <c r="H60053" s="83"/>
      <c r="I60053" s="83"/>
    </row>
    <row r="60054" spans="5:9" ht="12.75">
      <c r="E60054" s="83"/>
      <c r="F60054" s="83"/>
      <c r="G60054" s="83"/>
      <c r="H60054" s="83"/>
      <c r="I60054" s="83"/>
    </row>
    <row r="60055" spans="5:9" ht="12.75">
      <c r="E60055" s="83"/>
      <c r="F60055" s="83"/>
      <c r="G60055" s="83"/>
      <c r="H60055" s="83"/>
      <c r="I60055" s="83"/>
    </row>
    <row r="60056" spans="5:9" ht="12.75">
      <c r="E60056" s="83"/>
      <c r="F60056" s="83"/>
      <c r="G60056" s="83"/>
      <c r="H60056" s="83"/>
      <c r="I60056" s="83"/>
    </row>
    <row r="60057" spans="5:9" ht="12.75">
      <c r="E60057" s="83"/>
      <c r="F60057" s="83"/>
      <c r="G60057" s="83"/>
      <c r="H60057" s="83"/>
      <c r="I60057" s="83"/>
    </row>
    <row r="60058" spans="5:9" ht="12.75">
      <c r="E60058" s="83"/>
      <c r="F60058" s="83"/>
      <c r="G60058" s="83"/>
      <c r="H60058" s="83"/>
      <c r="I60058" s="83"/>
    </row>
    <row r="60059" spans="5:9" ht="12.75">
      <c r="E60059" s="83"/>
      <c r="F60059" s="83"/>
      <c r="G60059" s="83"/>
      <c r="H60059" s="83"/>
      <c r="I60059" s="83"/>
    </row>
    <row r="60060" spans="5:9" ht="12.75">
      <c r="E60060" s="83"/>
      <c r="F60060" s="83"/>
      <c r="G60060" s="83"/>
      <c r="H60060" s="83"/>
      <c r="I60060" s="83"/>
    </row>
    <row r="60061" spans="5:9" ht="12.75">
      <c r="E60061" s="83"/>
      <c r="F60061" s="83"/>
      <c r="G60061" s="83"/>
      <c r="H60061" s="83"/>
      <c r="I60061" s="83"/>
    </row>
    <row r="60062" spans="5:9" ht="12.75">
      <c r="E60062" s="83"/>
      <c r="F60062" s="83"/>
      <c r="G60062" s="83"/>
      <c r="H60062" s="83"/>
      <c r="I60062" s="83"/>
    </row>
    <row r="60063" spans="5:9" ht="12.75">
      <c r="E60063" s="83"/>
      <c r="F60063" s="83"/>
      <c r="G60063" s="83"/>
      <c r="H60063" s="83"/>
      <c r="I60063" s="83"/>
    </row>
    <row r="60064" spans="5:9" ht="12.75">
      <c r="E60064" s="83"/>
      <c r="F60064" s="83"/>
      <c r="G60064" s="83"/>
      <c r="H60064" s="83"/>
      <c r="I60064" s="83"/>
    </row>
    <row r="60065" spans="5:9" ht="12.75">
      <c r="E60065" s="83"/>
      <c r="F60065" s="83"/>
      <c r="G60065" s="83"/>
      <c r="H60065" s="83"/>
      <c r="I60065" s="83"/>
    </row>
    <row r="60066" spans="5:9" ht="12.75">
      <c r="E60066" s="83"/>
      <c r="F60066" s="83"/>
      <c r="G60066" s="83"/>
      <c r="H60066" s="83"/>
      <c r="I60066" s="83"/>
    </row>
    <row r="60067" spans="5:9" ht="12.75">
      <c r="E60067" s="83"/>
      <c r="F60067" s="83"/>
      <c r="G60067" s="83"/>
      <c r="H60067" s="83"/>
      <c r="I60067" s="83"/>
    </row>
    <row r="60068" spans="5:9" ht="12.75">
      <c r="E60068" s="83"/>
      <c r="F60068" s="83"/>
      <c r="G60068" s="83"/>
      <c r="H60068" s="83"/>
      <c r="I60068" s="83"/>
    </row>
    <row r="60069" spans="5:9" ht="12.75">
      <c r="E60069" s="83"/>
      <c r="F60069" s="83"/>
      <c r="G60069" s="83"/>
      <c r="H60069" s="83"/>
      <c r="I60069" s="83"/>
    </row>
    <row r="60070" spans="5:9" ht="12.75">
      <c r="E60070" s="83"/>
      <c r="F60070" s="83"/>
      <c r="G60070" s="83"/>
      <c r="H60070" s="83"/>
      <c r="I60070" s="83"/>
    </row>
    <row r="60071" spans="5:9" ht="12.75">
      <c r="E60071" s="83"/>
      <c r="F60071" s="83"/>
      <c r="G60071" s="83"/>
      <c r="H60071" s="83"/>
      <c r="I60071" s="83"/>
    </row>
    <row r="60072" spans="5:9" ht="12.75">
      <c r="E60072" s="83"/>
      <c r="F60072" s="83"/>
      <c r="G60072" s="83"/>
      <c r="H60072" s="83"/>
      <c r="I60072" s="83"/>
    </row>
    <row r="60073" spans="5:9" ht="12.75">
      <c r="E60073" s="83"/>
      <c r="F60073" s="83"/>
      <c r="G60073" s="83"/>
      <c r="H60073" s="83"/>
      <c r="I60073" s="83"/>
    </row>
    <row r="60074" spans="5:9" ht="12.75">
      <c r="E60074" s="83"/>
      <c r="F60074" s="83"/>
      <c r="G60074" s="83"/>
      <c r="H60074" s="83"/>
      <c r="I60074" s="83"/>
    </row>
    <row r="60075" spans="5:9" ht="12.75">
      <c r="E60075" s="83"/>
      <c r="F60075" s="83"/>
      <c r="G60075" s="83"/>
      <c r="H60075" s="83"/>
      <c r="I60075" s="83"/>
    </row>
    <row r="60076" spans="5:9" ht="12.75">
      <c r="E60076" s="83"/>
      <c r="F60076" s="83"/>
      <c r="G60076" s="83"/>
      <c r="H60076" s="83"/>
      <c r="I60076" s="83"/>
    </row>
    <row r="60077" spans="5:9" ht="12.75">
      <c r="E60077" s="83"/>
      <c r="F60077" s="83"/>
      <c r="G60077" s="83"/>
      <c r="H60077" s="83"/>
      <c r="I60077" s="83"/>
    </row>
    <row r="60078" spans="5:9" ht="12.75">
      <c r="E60078" s="83"/>
      <c r="F60078" s="83"/>
      <c r="G60078" s="83"/>
      <c r="H60078" s="83"/>
      <c r="I60078" s="83"/>
    </row>
    <row r="60079" spans="5:9" ht="12.75">
      <c r="E60079" s="83"/>
      <c r="F60079" s="83"/>
      <c r="G60079" s="83"/>
      <c r="H60079" s="83"/>
      <c r="I60079" s="83"/>
    </row>
    <row r="60080" spans="5:9" ht="12.75">
      <c r="E60080" s="83"/>
      <c r="F60080" s="83"/>
      <c r="G60080" s="83"/>
      <c r="H60080" s="83"/>
      <c r="I60080" s="83"/>
    </row>
    <row r="60081" spans="5:9" ht="12.75">
      <c r="E60081" s="83"/>
      <c r="F60081" s="83"/>
      <c r="G60081" s="83"/>
      <c r="H60081" s="83"/>
      <c r="I60081" s="83"/>
    </row>
    <row r="60082" spans="5:9" ht="12.75">
      <c r="E60082" s="83"/>
      <c r="F60082" s="83"/>
      <c r="G60082" s="83"/>
      <c r="H60082" s="83"/>
      <c r="I60082" s="83"/>
    </row>
    <row r="60083" spans="5:9" ht="12.75">
      <c r="E60083" s="83"/>
      <c r="F60083" s="83"/>
      <c r="G60083" s="83"/>
      <c r="H60083" s="83"/>
      <c r="I60083" s="83"/>
    </row>
    <row r="60084" spans="5:9" ht="12.75">
      <c r="E60084" s="83"/>
      <c r="F60084" s="83"/>
      <c r="G60084" s="83"/>
      <c r="H60084" s="83"/>
      <c r="I60084" s="83"/>
    </row>
    <row r="60085" spans="5:9" ht="12.75">
      <c r="E60085" s="83"/>
      <c r="F60085" s="83"/>
      <c r="G60085" s="83"/>
      <c r="H60085" s="83"/>
      <c r="I60085" s="83"/>
    </row>
    <row r="60086" spans="5:9" ht="12.75">
      <c r="E60086" s="83"/>
      <c r="F60086" s="83"/>
      <c r="G60086" s="83"/>
      <c r="H60086" s="83"/>
      <c r="I60086" s="83"/>
    </row>
    <row r="60087" spans="5:9" ht="12.75">
      <c r="E60087" s="83"/>
      <c r="F60087" s="83"/>
      <c r="G60087" s="83"/>
      <c r="H60087" s="83"/>
      <c r="I60087" s="83"/>
    </row>
    <row r="60088" spans="5:9" ht="12.75">
      <c r="E60088" s="83"/>
      <c r="F60088" s="83"/>
      <c r="G60088" s="83"/>
      <c r="H60088" s="83"/>
      <c r="I60088" s="83"/>
    </row>
    <row r="60089" spans="5:9" ht="12.75">
      <c r="E60089" s="83"/>
      <c r="F60089" s="83"/>
      <c r="G60089" s="83"/>
      <c r="H60089" s="83"/>
      <c r="I60089" s="83"/>
    </row>
    <row r="60090" spans="5:9" ht="12.75">
      <c r="E60090" s="83"/>
      <c r="F60090" s="83"/>
      <c r="G60090" s="83"/>
      <c r="H60090" s="83"/>
      <c r="I60090" s="83"/>
    </row>
    <row r="60091" spans="5:9" ht="12.75">
      <c r="E60091" s="83"/>
      <c r="F60091" s="83"/>
      <c r="G60091" s="83"/>
      <c r="H60091" s="83"/>
      <c r="I60091" s="83"/>
    </row>
    <row r="60092" spans="5:9" ht="12.75">
      <c r="E60092" s="83"/>
      <c r="F60092" s="83"/>
      <c r="G60092" s="83"/>
      <c r="H60092" s="83"/>
      <c r="I60092" s="83"/>
    </row>
    <row r="60093" spans="5:9" ht="12.75">
      <c r="E60093" s="83"/>
      <c r="F60093" s="83"/>
      <c r="G60093" s="83"/>
      <c r="H60093" s="83"/>
      <c r="I60093" s="83"/>
    </row>
    <row r="60094" spans="5:9" ht="12.75">
      <c r="E60094" s="83"/>
      <c r="F60094" s="83"/>
      <c r="G60094" s="83"/>
      <c r="H60094" s="83"/>
      <c r="I60094" s="83"/>
    </row>
    <row r="60095" spans="5:9" ht="12.75">
      <c r="E60095" s="83"/>
      <c r="F60095" s="83"/>
      <c r="G60095" s="83"/>
      <c r="H60095" s="83"/>
      <c r="I60095" s="83"/>
    </row>
    <row r="60096" spans="5:9" ht="12.75">
      <c r="E60096" s="83"/>
      <c r="F60096" s="83"/>
      <c r="G60096" s="83"/>
      <c r="H60096" s="83"/>
      <c r="I60096" s="83"/>
    </row>
    <row r="60097" spans="5:9" ht="12.75">
      <c r="E60097" s="83"/>
      <c r="F60097" s="83"/>
      <c r="G60097" s="83"/>
      <c r="H60097" s="83"/>
      <c r="I60097" s="83"/>
    </row>
    <row r="60098" spans="5:9" ht="12.75">
      <c r="E60098" s="83"/>
      <c r="F60098" s="83"/>
      <c r="G60098" s="83"/>
      <c r="H60098" s="83"/>
      <c r="I60098" s="83"/>
    </row>
    <row r="60099" spans="5:9" ht="12.75">
      <c r="E60099" s="83"/>
      <c r="F60099" s="83"/>
      <c r="G60099" s="83"/>
      <c r="H60099" s="83"/>
      <c r="I60099" s="83"/>
    </row>
    <row r="60100" spans="5:9" ht="12.75">
      <c r="E60100" s="83"/>
      <c r="F60100" s="83"/>
      <c r="G60100" s="83"/>
      <c r="H60100" s="83"/>
      <c r="I60100" s="83"/>
    </row>
    <row r="60101" spans="5:9" ht="12.75">
      <c r="E60101" s="83"/>
      <c r="F60101" s="83"/>
      <c r="G60101" s="83"/>
      <c r="H60101" s="83"/>
      <c r="I60101" s="83"/>
    </row>
    <row r="60102" spans="5:9" ht="12.75">
      <c r="E60102" s="83"/>
      <c r="F60102" s="83"/>
      <c r="G60102" s="83"/>
      <c r="H60102" s="83"/>
      <c r="I60102" s="83"/>
    </row>
    <row r="60103" spans="5:9" ht="12.75">
      <c r="E60103" s="83"/>
      <c r="F60103" s="83"/>
      <c r="G60103" s="83"/>
      <c r="H60103" s="83"/>
      <c r="I60103" s="83"/>
    </row>
    <row r="60104" spans="5:9" ht="12.75">
      <c r="E60104" s="83"/>
      <c r="F60104" s="83"/>
      <c r="G60104" s="83"/>
      <c r="H60104" s="83"/>
      <c r="I60104" s="83"/>
    </row>
    <row r="60105" spans="5:9" ht="12.75">
      <c r="E60105" s="83"/>
      <c r="F60105" s="83"/>
      <c r="G60105" s="83"/>
      <c r="H60105" s="83"/>
      <c r="I60105" s="83"/>
    </row>
    <row r="60106" spans="5:9" ht="12.75">
      <c r="E60106" s="83"/>
      <c r="F60106" s="83"/>
      <c r="G60106" s="83"/>
      <c r="H60106" s="83"/>
      <c r="I60106" s="83"/>
    </row>
    <row r="60107" spans="5:9" ht="12.75">
      <c r="E60107" s="83"/>
      <c r="F60107" s="83"/>
      <c r="G60107" s="83"/>
      <c r="H60107" s="83"/>
      <c r="I60107" s="83"/>
    </row>
    <row r="60108" spans="5:9" ht="12.75">
      <c r="E60108" s="83"/>
      <c r="F60108" s="83"/>
      <c r="G60108" s="83"/>
      <c r="H60108" s="83"/>
      <c r="I60108" s="83"/>
    </row>
    <row r="60109" spans="5:9" ht="12.75">
      <c r="E60109" s="83"/>
      <c r="F60109" s="83"/>
      <c r="G60109" s="83"/>
      <c r="H60109" s="83"/>
      <c r="I60109" s="83"/>
    </row>
    <row r="60110" spans="5:9" ht="12.75">
      <c r="E60110" s="83"/>
      <c r="F60110" s="83"/>
      <c r="G60110" s="83"/>
      <c r="H60110" s="83"/>
      <c r="I60110" s="83"/>
    </row>
    <row r="60111" spans="5:9" ht="12.75">
      <c r="E60111" s="83"/>
      <c r="F60111" s="83"/>
      <c r="G60111" s="83"/>
      <c r="H60111" s="83"/>
      <c r="I60111" s="83"/>
    </row>
    <row r="60112" spans="5:9" ht="12.75">
      <c r="E60112" s="83"/>
      <c r="F60112" s="83"/>
      <c r="G60112" s="83"/>
      <c r="H60112" s="83"/>
      <c r="I60112" s="83"/>
    </row>
    <row r="60113" spans="5:9" ht="12.75">
      <c r="E60113" s="83"/>
      <c r="F60113" s="83"/>
      <c r="G60113" s="83"/>
      <c r="H60113" s="83"/>
      <c r="I60113" s="83"/>
    </row>
    <row r="60114" spans="5:9" ht="12.75">
      <c r="E60114" s="83"/>
      <c r="F60114" s="83"/>
      <c r="G60114" s="83"/>
      <c r="H60114" s="83"/>
      <c r="I60114" s="83"/>
    </row>
    <row r="60115" spans="5:9" ht="12.75">
      <c r="E60115" s="83"/>
      <c r="F60115" s="83"/>
      <c r="G60115" s="83"/>
      <c r="H60115" s="83"/>
      <c r="I60115" s="83"/>
    </row>
    <row r="60116" spans="5:9" ht="12.75">
      <c r="E60116" s="83"/>
      <c r="F60116" s="83"/>
      <c r="G60116" s="83"/>
      <c r="H60116" s="83"/>
      <c r="I60116" s="83"/>
    </row>
    <row r="60117" spans="5:9" ht="12.75">
      <c r="E60117" s="83"/>
      <c r="F60117" s="83"/>
      <c r="G60117" s="83"/>
      <c r="H60117" s="83"/>
      <c r="I60117" s="83"/>
    </row>
    <row r="60118" spans="5:9" ht="12.75">
      <c r="E60118" s="83"/>
      <c r="F60118" s="83"/>
      <c r="G60118" s="83"/>
      <c r="H60118" s="83"/>
      <c r="I60118" s="83"/>
    </row>
    <row r="60119" spans="5:9" ht="12.75">
      <c r="E60119" s="83"/>
      <c r="F60119" s="83"/>
      <c r="G60119" s="83"/>
      <c r="H60119" s="83"/>
      <c r="I60119" s="83"/>
    </row>
    <row r="60120" spans="5:9" ht="12.75">
      <c r="E60120" s="83"/>
      <c r="F60120" s="83"/>
      <c r="G60120" s="83"/>
      <c r="H60120" s="83"/>
      <c r="I60120" s="83"/>
    </row>
    <row r="60121" spans="5:9" ht="12.75">
      <c r="E60121" s="83"/>
      <c r="F60121" s="83"/>
      <c r="G60121" s="83"/>
      <c r="H60121" s="83"/>
      <c r="I60121" s="83"/>
    </row>
    <row r="60122" spans="5:9" ht="12.75">
      <c r="E60122" s="83"/>
      <c r="F60122" s="83"/>
      <c r="G60122" s="83"/>
      <c r="H60122" s="83"/>
      <c r="I60122" s="83"/>
    </row>
    <row r="60123" spans="5:9" ht="12.75">
      <c r="E60123" s="83"/>
      <c r="F60123" s="83"/>
      <c r="G60123" s="83"/>
      <c r="H60123" s="83"/>
      <c r="I60123" s="83"/>
    </row>
    <row r="60124" spans="5:9" ht="12.75">
      <c r="E60124" s="83"/>
      <c r="F60124" s="83"/>
      <c r="G60124" s="83"/>
      <c r="H60124" s="83"/>
      <c r="I60124" s="83"/>
    </row>
    <row r="60125" spans="5:9" ht="12.75">
      <c r="E60125" s="83"/>
      <c r="F60125" s="83"/>
      <c r="G60125" s="83"/>
      <c r="H60125" s="83"/>
      <c r="I60125" s="83"/>
    </row>
    <row r="60126" spans="5:9" ht="12.75">
      <c r="E60126" s="83"/>
      <c r="F60126" s="83"/>
      <c r="G60126" s="83"/>
      <c r="H60126" s="83"/>
      <c r="I60126" s="83"/>
    </row>
    <row r="60127" spans="5:9" ht="12.75">
      <c r="E60127" s="83"/>
      <c r="F60127" s="83"/>
      <c r="G60127" s="83"/>
      <c r="H60127" s="83"/>
      <c r="I60127" s="83"/>
    </row>
    <row r="60128" spans="5:9" ht="12.75">
      <c r="E60128" s="83"/>
      <c r="F60128" s="83"/>
      <c r="G60128" s="83"/>
      <c r="H60128" s="83"/>
      <c r="I60128" s="83"/>
    </row>
    <row r="60129" spans="5:9" ht="12.75">
      <c r="E60129" s="83"/>
      <c r="F60129" s="83"/>
      <c r="G60129" s="83"/>
      <c r="H60129" s="83"/>
      <c r="I60129" s="83"/>
    </row>
    <row r="60130" spans="5:9" ht="12.75">
      <c r="E60130" s="83"/>
      <c r="F60130" s="83"/>
      <c r="G60130" s="83"/>
      <c r="H60130" s="83"/>
      <c r="I60130" s="83"/>
    </row>
    <row r="60131" spans="5:9" ht="12.75">
      <c r="E60131" s="83"/>
      <c r="F60131" s="83"/>
      <c r="G60131" s="83"/>
      <c r="H60131" s="83"/>
      <c r="I60131" s="83"/>
    </row>
    <row r="60132" spans="5:9" ht="12.75">
      <c r="E60132" s="83"/>
      <c r="F60132" s="83"/>
      <c r="G60132" s="83"/>
      <c r="H60132" s="83"/>
      <c r="I60132" s="83"/>
    </row>
    <row r="60133" spans="5:9" ht="12.75">
      <c r="E60133" s="83"/>
      <c r="F60133" s="83"/>
      <c r="G60133" s="83"/>
      <c r="H60133" s="83"/>
      <c r="I60133" s="83"/>
    </row>
    <row r="60134" spans="5:9" ht="12.75">
      <c r="E60134" s="83"/>
      <c r="F60134" s="83"/>
      <c r="G60134" s="83"/>
      <c r="H60134" s="83"/>
      <c r="I60134" s="83"/>
    </row>
    <row r="60135" spans="5:9" ht="12.75">
      <c r="E60135" s="83"/>
      <c r="F60135" s="83"/>
      <c r="G60135" s="83"/>
      <c r="H60135" s="83"/>
      <c r="I60135" s="83"/>
    </row>
    <row r="60136" spans="5:9" ht="12.75">
      <c r="E60136" s="83"/>
      <c r="F60136" s="83"/>
      <c r="G60136" s="83"/>
      <c r="H60136" s="83"/>
      <c r="I60136" s="83"/>
    </row>
    <row r="60137" spans="5:9" ht="12.75">
      <c r="E60137" s="83"/>
      <c r="F60137" s="83"/>
      <c r="G60137" s="83"/>
      <c r="H60137" s="83"/>
      <c r="I60137" s="83"/>
    </row>
    <row r="60138" spans="5:9" ht="12.75">
      <c r="E60138" s="83"/>
      <c r="F60138" s="83"/>
      <c r="G60138" s="83"/>
      <c r="H60138" s="83"/>
      <c r="I60138" s="83"/>
    </row>
    <row r="60139" spans="5:9" ht="12.75">
      <c r="E60139" s="83"/>
      <c r="F60139" s="83"/>
      <c r="G60139" s="83"/>
      <c r="H60139" s="83"/>
      <c r="I60139" s="83"/>
    </row>
    <row r="60140" spans="5:9" ht="12.75">
      <c r="E60140" s="83"/>
      <c r="F60140" s="83"/>
      <c r="G60140" s="83"/>
      <c r="H60140" s="83"/>
      <c r="I60140" s="83"/>
    </row>
    <row r="60141" spans="5:9" ht="12.75">
      <c r="E60141" s="83"/>
      <c r="F60141" s="83"/>
      <c r="G60141" s="83"/>
      <c r="H60141" s="83"/>
      <c r="I60141" s="83"/>
    </row>
    <row r="60142" spans="5:9" ht="12.75">
      <c r="E60142" s="83"/>
      <c r="F60142" s="83"/>
      <c r="G60142" s="83"/>
      <c r="H60142" s="83"/>
      <c r="I60142" s="83"/>
    </row>
    <row r="60143" spans="5:9" ht="12.75">
      <c r="E60143" s="83"/>
      <c r="F60143" s="83"/>
      <c r="G60143" s="83"/>
      <c r="H60143" s="83"/>
      <c r="I60143" s="83"/>
    </row>
    <row r="60144" spans="5:9" ht="12.75">
      <c r="E60144" s="83"/>
      <c r="F60144" s="83"/>
      <c r="G60144" s="83"/>
      <c r="H60144" s="83"/>
      <c r="I60144" s="83"/>
    </row>
    <row r="60145" spans="5:9" ht="12.75">
      <c r="E60145" s="83"/>
      <c r="F60145" s="83"/>
      <c r="G60145" s="83"/>
      <c r="H60145" s="83"/>
      <c r="I60145" s="83"/>
    </row>
    <row r="60146" spans="5:9" ht="12.75">
      <c r="E60146" s="83"/>
      <c r="F60146" s="83"/>
      <c r="G60146" s="83"/>
      <c r="H60146" s="83"/>
      <c r="I60146" s="83"/>
    </row>
    <row r="60147" spans="5:9" ht="12.75">
      <c r="E60147" s="83"/>
      <c r="F60147" s="83"/>
      <c r="G60147" s="83"/>
      <c r="H60147" s="83"/>
      <c r="I60147" s="83"/>
    </row>
    <row r="60148" spans="5:9" ht="12.75">
      <c r="E60148" s="83"/>
      <c r="F60148" s="83"/>
      <c r="G60148" s="83"/>
      <c r="H60148" s="83"/>
      <c r="I60148" s="83"/>
    </row>
    <row r="60149" spans="5:9" ht="12.75">
      <c r="E60149" s="83"/>
      <c r="F60149" s="83"/>
      <c r="G60149" s="83"/>
      <c r="H60149" s="83"/>
      <c r="I60149" s="83"/>
    </row>
    <row r="60150" spans="5:9" ht="12.75">
      <c r="E60150" s="83"/>
      <c r="F60150" s="83"/>
      <c r="G60150" s="83"/>
      <c r="H60150" s="83"/>
      <c r="I60150" s="83"/>
    </row>
    <row r="60151" spans="5:9" ht="12.75">
      <c r="E60151" s="83"/>
      <c r="F60151" s="83"/>
      <c r="G60151" s="83"/>
      <c r="H60151" s="83"/>
      <c r="I60151" s="83"/>
    </row>
    <row r="60152" spans="5:9" ht="12.75">
      <c r="E60152" s="83"/>
      <c r="F60152" s="83"/>
      <c r="G60152" s="83"/>
      <c r="H60152" s="83"/>
      <c r="I60152" s="83"/>
    </row>
    <row r="60153" spans="5:9" ht="12.75">
      <c r="E60153" s="83"/>
      <c r="F60153" s="83"/>
      <c r="G60153" s="83"/>
      <c r="H60153" s="83"/>
      <c r="I60153" s="83"/>
    </row>
    <row r="60154" spans="5:9" ht="12.75">
      <c r="E60154" s="83"/>
      <c r="F60154" s="83"/>
      <c r="G60154" s="83"/>
      <c r="H60154" s="83"/>
      <c r="I60154" s="83"/>
    </row>
    <row r="60155" spans="5:9" ht="12.75">
      <c r="E60155" s="83"/>
      <c r="F60155" s="83"/>
      <c r="G60155" s="83"/>
      <c r="H60155" s="83"/>
      <c r="I60155" s="83"/>
    </row>
    <row r="60156" spans="5:9" ht="12.75">
      <c r="E60156" s="83"/>
      <c r="F60156" s="83"/>
      <c r="G60156" s="83"/>
      <c r="H60156" s="83"/>
      <c r="I60156" s="83"/>
    </row>
    <row r="60157" spans="5:9" ht="12.75">
      <c r="E60157" s="83"/>
      <c r="F60157" s="83"/>
      <c r="G60157" s="83"/>
      <c r="H60157" s="83"/>
      <c r="I60157" s="83"/>
    </row>
    <row r="60158" spans="5:9" ht="12.75">
      <c r="E60158" s="83"/>
      <c r="F60158" s="83"/>
      <c r="G60158" s="83"/>
      <c r="H60158" s="83"/>
      <c r="I60158" s="83"/>
    </row>
    <row r="60159" spans="5:9" ht="12.75">
      <c r="E60159" s="83"/>
      <c r="F60159" s="83"/>
      <c r="G60159" s="83"/>
      <c r="H60159" s="83"/>
      <c r="I60159" s="83"/>
    </row>
    <row r="60160" spans="5:9" ht="12.75">
      <c r="E60160" s="83"/>
      <c r="F60160" s="83"/>
      <c r="G60160" s="83"/>
      <c r="H60160" s="83"/>
      <c r="I60160" s="83"/>
    </row>
    <row r="60161" spans="5:9" ht="12.75">
      <c r="E60161" s="83"/>
      <c r="F60161" s="83"/>
      <c r="G60161" s="83"/>
      <c r="H60161" s="83"/>
      <c r="I60161" s="83"/>
    </row>
    <row r="60162" spans="5:9" ht="12.75">
      <c r="E60162" s="83"/>
      <c r="F60162" s="83"/>
      <c r="G60162" s="83"/>
      <c r="H60162" s="83"/>
      <c r="I60162" s="83"/>
    </row>
    <row r="60163" spans="5:9" ht="12.75">
      <c r="E60163" s="83"/>
      <c r="F60163" s="83"/>
      <c r="G60163" s="83"/>
      <c r="H60163" s="83"/>
      <c r="I60163" s="83"/>
    </row>
    <row r="60164" spans="5:9" ht="12.75">
      <c r="E60164" s="83"/>
      <c r="F60164" s="83"/>
      <c r="G60164" s="83"/>
      <c r="H60164" s="83"/>
      <c r="I60164" s="83"/>
    </row>
    <row r="60165" spans="5:9" ht="12.75">
      <c r="E60165" s="83"/>
      <c r="F60165" s="83"/>
      <c r="G60165" s="83"/>
      <c r="H60165" s="83"/>
      <c r="I60165" s="83"/>
    </row>
    <row r="60166" spans="5:9" ht="12.75">
      <c r="E60166" s="83"/>
      <c r="F60166" s="83"/>
      <c r="G60166" s="83"/>
      <c r="H60166" s="83"/>
      <c r="I60166" s="83"/>
    </row>
    <row r="60167" spans="5:9" ht="12.75">
      <c r="E60167" s="83"/>
      <c r="F60167" s="83"/>
      <c r="G60167" s="83"/>
      <c r="H60167" s="83"/>
      <c r="I60167" s="83"/>
    </row>
    <row r="60168" spans="5:9" ht="12.75">
      <c r="E60168" s="83"/>
      <c r="F60168" s="83"/>
      <c r="G60168" s="83"/>
      <c r="H60168" s="83"/>
      <c r="I60168" s="83"/>
    </row>
    <row r="60169" spans="5:9" ht="12.75">
      <c r="E60169" s="83"/>
      <c r="F60169" s="83"/>
      <c r="G60169" s="83"/>
      <c r="H60169" s="83"/>
      <c r="I60169" s="83"/>
    </row>
    <row r="60170" spans="5:9" ht="12.75">
      <c r="E60170" s="83"/>
      <c r="F60170" s="83"/>
      <c r="G60170" s="83"/>
      <c r="H60170" s="83"/>
      <c r="I60170" s="83"/>
    </row>
    <row r="60171" spans="5:9" ht="12.75">
      <c r="E60171" s="83"/>
      <c r="F60171" s="83"/>
      <c r="G60171" s="83"/>
      <c r="H60171" s="83"/>
      <c r="I60171" s="83"/>
    </row>
    <row r="60172" spans="5:9" ht="12.75">
      <c r="E60172" s="83"/>
      <c r="F60172" s="83"/>
      <c r="G60172" s="83"/>
      <c r="H60172" s="83"/>
      <c r="I60172" s="83"/>
    </row>
    <row r="60173" spans="5:9" ht="12.75">
      <c r="E60173" s="83"/>
      <c r="F60173" s="83"/>
      <c r="G60173" s="83"/>
      <c r="H60173" s="83"/>
      <c r="I60173" s="83"/>
    </row>
    <row r="60174" spans="5:9" ht="12.75">
      <c r="E60174" s="83"/>
      <c r="F60174" s="83"/>
      <c r="G60174" s="83"/>
      <c r="H60174" s="83"/>
      <c r="I60174" s="83"/>
    </row>
    <row r="60175" spans="5:9" ht="12.75">
      <c r="E60175" s="83"/>
      <c r="F60175" s="83"/>
      <c r="G60175" s="83"/>
      <c r="H60175" s="83"/>
      <c r="I60175" s="83"/>
    </row>
    <row r="60176" spans="5:9" ht="12.75">
      <c r="E60176" s="83"/>
      <c r="F60176" s="83"/>
      <c r="G60176" s="83"/>
      <c r="H60176" s="83"/>
      <c r="I60176" s="83"/>
    </row>
    <row r="60177" spans="5:9" ht="12.75">
      <c r="E60177" s="83"/>
      <c r="F60177" s="83"/>
      <c r="G60177" s="83"/>
      <c r="H60177" s="83"/>
      <c r="I60177" s="83"/>
    </row>
    <row r="60178" spans="5:9" ht="12.75">
      <c r="E60178" s="83"/>
      <c r="F60178" s="83"/>
      <c r="G60178" s="83"/>
      <c r="H60178" s="83"/>
      <c r="I60178" s="83"/>
    </row>
    <row r="60179" spans="5:9" ht="12.75">
      <c r="E60179" s="83"/>
      <c r="F60179" s="83"/>
      <c r="G60179" s="83"/>
      <c r="H60179" s="83"/>
      <c r="I60179" s="83"/>
    </row>
    <row r="60180" spans="5:9" ht="12.75">
      <c r="E60180" s="83"/>
      <c r="F60180" s="83"/>
      <c r="G60180" s="83"/>
      <c r="H60180" s="83"/>
      <c r="I60180" s="83"/>
    </row>
    <row r="60181" spans="5:9" ht="12.75">
      <c r="E60181" s="83"/>
      <c r="F60181" s="83"/>
      <c r="G60181" s="83"/>
      <c r="H60181" s="83"/>
      <c r="I60181" s="83"/>
    </row>
    <row r="60182" spans="5:9" ht="12.75">
      <c r="E60182" s="83"/>
      <c r="F60182" s="83"/>
      <c r="G60182" s="83"/>
      <c r="H60182" s="83"/>
      <c r="I60182" s="83"/>
    </row>
    <row r="60183" spans="5:9" ht="12.75">
      <c r="E60183" s="83"/>
      <c r="F60183" s="83"/>
      <c r="G60183" s="83"/>
      <c r="H60183" s="83"/>
      <c r="I60183" s="83"/>
    </row>
    <row r="60184" spans="5:9" ht="12.75">
      <c r="E60184" s="83"/>
      <c r="F60184" s="83"/>
      <c r="G60184" s="83"/>
      <c r="H60184" s="83"/>
      <c r="I60184" s="83"/>
    </row>
    <row r="60185" spans="5:9" ht="12.75">
      <c r="E60185" s="83"/>
      <c r="F60185" s="83"/>
      <c r="G60185" s="83"/>
      <c r="H60185" s="83"/>
      <c r="I60185" s="83"/>
    </row>
    <row r="60186" spans="5:9" ht="12.75">
      <c r="E60186" s="83"/>
      <c r="F60186" s="83"/>
      <c r="G60186" s="83"/>
      <c r="H60186" s="83"/>
      <c r="I60186" s="83"/>
    </row>
    <row r="60187" spans="5:9" ht="12.75">
      <c r="E60187" s="83"/>
      <c r="F60187" s="83"/>
      <c r="G60187" s="83"/>
      <c r="H60187" s="83"/>
      <c r="I60187" s="83"/>
    </row>
    <row r="60188" spans="5:9" ht="12.75">
      <c r="E60188" s="83"/>
      <c r="F60188" s="83"/>
      <c r="G60188" s="83"/>
      <c r="H60188" s="83"/>
      <c r="I60188" s="83"/>
    </row>
    <row r="60189" spans="5:9" ht="12.75">
      <c r="E60189" s="83"/>
      <c r="F60189" s="83"/>
      <c r="G60189" s="83"/>
      <c r="H60189" s="83"/>
      <c r="I60189" s="83"/>
    </row>
    <row r="60190" spans="5:9" ht="12.75">
      <c r="E60190" s="83"/>
      <c r="F60190" s="83"/>
      <c r="G60190" s="83"/>
      <c r="H60190" s="83"/>
      <c r="I60190" s="83"/>
    </row>
    <row r="60191" spans="5:9" ht="12.75">
      <c r="E60191" s="83"/>
      <c r="F60191" s="83"/>
      <c r="G60191" s="83"/>
      <c r="H60191" s="83"/>
      <c r="I60191" s="83"/>
    </row>
    <row r="60192" spans="5:9" ht="12.75">
      <c r="E60192" s="83"/>
      <c r="F60192" s="83"/>
      <c r="G60192" s="83"/>
      <c r="H60192" s="83"/>
      <c r="I60192" s="83"/>
    </row>
    <row r="60193" spans="5:9" ht="12.75">
      <c r="E60193" s="83"/>
      <c r="F60193" s="83"/>
      <c r="G60193" s="83"/>
      <c r="H60193" s="83"/>
      <c r="I60193" s="83"/>
    </row>
    <row r="60194" spans="5:9" ht="12.75">
      <c r="E60194" s="83"/>
      <c r="F60194" s="83"/>
      <c r="G60194" s="83"/>
      <c r="H60194" s="83"/>
      <c r="I60194" s="83"/>
    </row>
    <row r="60195" spans="5:9" ht="12.75">
      <c r="E60195" s="83"/>
      <c r="F60195" s="83"/>
      <c r="G60195" s="83"/>
      <c r="H60195" s="83"/>
      <c r="I60195" s="83"/>
    </row>
    <row r="60196" spans="5:9" ht="12.75">
      <c r="E60196" s="83"/>
      <c r="F60196" s="83"/>
      <c r="G60196" s="83"/>
      <c r="H60196" s="83"/>
      <c r="I60196" s="83"/>
    </row>
    <row r="60197" spans="5:9" ht="12.75">
      <c r="E60197" s="83"/>
      <c r="F60197" s="83"/>
      <c r="G60197" s="83"/>
      <c r="H60197" s="83"/>
      <c r="I60197" s="83"/>
    </row>
    <row r="60198" spans="5:9" ht="12.75">
      <c r="E60198" s="83"/>
      <c r="F60198" s="83"/>
      <c r="G60198" s="83"/>
      <c r="H60198" s="83"/>
      <c r="I60198" s="83"/>
    </row>
    <row r="60199" spans="5:9" ht="12.75">
      <c r="E60199" s="83"/>
      <c r="F60199" s="83"/>
      <c r="G60199" s="83"/>
      <c r="H60199" s="83"/>
      <c r="I60199" s="83"/>
    </row>
    <row r="60200" spans="5:9" ht="12.75">
      <c r="E60200" s="83"/>
      <c r="F60200" s="83"/>
      <c r="G60200" s="83"/>
      <c r="H60200" s="83"/>
      <c r="I60200" s="83"/>
    </row>
    <row r="60201" spans="5:9" ht="12.75">
      <c r="E60201" s="83"/>
      <c r="F60201" s="83"/>
      <c r="G60201" s="83"/>
      <c r="H60201" s="83"/>
      <c r="I60201" s="83"/>
    </row>
    <row r="60202" spans="5:9" ht="12.75">
      <c r="E60202" s="83"/>
      <c r="F60202" s="83"/>
      <c r="G60202" s="83"/>
      <c r="H60202" s="83"/>
      <c r="I60202" s="83"/>
    </row>
    <row r="60203" spans="5:9" ht="12.75">
      <c r="E60203" s="83"/>
      <c r="F60203" s="83"/>
      <c r="G60203" s="83"/>
      <c r="H60203" s="83"/>
      <c r="I60203" s="83"/>
    </row>
    <row r="60204" spans="5:9" ht="12.75">
      <c r="E60204" s="83"/>
      <c r="F60204" s="83"/>
      <c r="G60204" s="83"/>
      <c r="H60204" s="83"/>
      <c r="I60204" s="83"/>
    </row>
    <row r="60205" spans="5:9" ht="12.75">
      <c r="E60205" s="83"/>
      <c r="F60205" s="83"/>
      <c r="G60205" s="83"/>
      <c r="H60205" s="83"/>
      <c r="I60205" s="83"/>
    </row>
    <row r="60206" spans="5:9" ht="12.75">
      <c r="E60206" s="83"/>
      <c r="F60206" s="83"/>
      <c r="G60206" s="83"/>
      <c r="H60206" s="83"/>
      <c r="I60206" s="83"/>
    </row>
    <row r="60207" spans="5:9" ht="12.75">
      <c r="E60207" s="83"/>
      <c r="F60207" s="83"/>
      <c r="G60207" s="83"/>
      <c r="H60207" s="83"/>
      <c r="I60207" s="83"/>
    </row>
    <row r="60208" spans="5:9" ht="12.75">
      <c r="E60208" s="83"/>
      <c r="F60208" s="83"/>
      <c r="G60208" s="83"/>
      <c r="H60208" s="83"/>
      <c r="I60208" s="83"/>
    </row>
    <row r="60209" spans="5:9" ht="12.75">
      <c r="E60209" s="83"/>
      <c r="F60209" s="83"/>
      <c r="G60209" s="83"/>
      <c r="H60209" s="83"/>
      <c r="I60209" s="83"/>
    </row>
    <row r="60210" spans="5:9" ht="12.75">
      <c r="E60210" s="83"/>
      <c r="F60210" s="83"/>
      <c r="G60210" s="83"/>
      <c r="H60210" s="83"/>
      <c r="I60210" s="83"/>
    </row>
    <row r="60211" spans="5:9" ht="12.75">
      <c r="E60211" s="83"/>
      <c r="F60211" s="83"/>
      <c r="G60211" s="83"/>
      <c r="H60211" s="83"/>
      <c r="I60211" s="83"/>
    </row>
    <row r="60212" spans="5:9" ht="12.75">
      <c r="E60212" s="83"/>
      <c r="F60212" s="83"/>
      <c r="G60212" s="83"/>
      <c r="H60212" s="83"/>
      <c r="I60212" s="83"/>
    </row>
    <row r="60213" spans="5:9" ht="12.75">
      <c r="E60213" s="83"/>
      <c r="F60213" s="83"/>
      <c r="G60213" s="83"/>
      <c r="H60213" s="83"/>
      <c r="I60213" s="83"/>
    </row>
    <row r="60214" spans="5:9" ht="12.75">
      <c r="E60214" s="83"/>
      <c r="F60214" s="83"/>
      <c r="G60214" s="83"/>
      <c r="H60214" s="83"/>
      <c r="I60214" s="83"/>
    </row>
    <row r="60215" spans="5:9" ht="12.75">
      <c r="E60215" s="83"/>
      <c r="F60215" s="83"/>
      <c r="G60215" s="83"/>
      <c r="H60215" s="83"/>
      <c r="I60215" s="83"/>
    </row>
    <row r="60216" spans="5:9" ht="12.75">
      <c r="E60216" s="83"/>
      <c r="F60216" s="83"/>
      <c r="G60216" s="83"/>
      <c r="H60216" s="83"/>
      <c r="I60216" s="83"/>
    </row>
    <row r="60217" spans="5:9" ht="12.75">
      <c r="E60217" s="83"/>
      <c r="F60217" s="83"/>
      <c r="G60217" s="83"/>
      <c r="H60217" s="83"/>
      <c r="I60217" s="83"/>
    </row>
    <row r="60218" spans="5:9" ht="12.75">
      <c r="E60218" s="83"/>
      <c r="F60218" s="83"/>
      <c r="G60218" s="83"/>
      <c r="H60218" s="83"/>
      <c r="I60218" s="83"/>
    </row>
    <row r="60219" spans="5:9" ht="12.75">
      <c r="E60219" s="83"/>
      <c r="F60219" s="83"/>
      <c r="G60219" s="83"/>
      <c r="H60219" s="83"/>
      <c r="I60219" s="83"/>
    </row>
    <row r="60220" spans="5:9" ht="12.75">
      <c r="E60220" s="83"/>
      <c r="F60220" s="83"/>
      <c r="G60220" s="83"/>
      <c r="H60220" s="83"/>
      <c r="I60220" s="83"/>
    </row>
    <row r="60221" spans="5:9" ht="12.75">
      <c r="E60221" s="83"/>
      <c r="F60221" s="83"/>
      <c r="G60221" s="83"/>
      <c r="H60221" s="83"/>
      <c r="I60221" s="83"/>
    </row>
    <row r="60222" spans="5:9" ht="12.75">
      <c r="E60222" s="83"/>
      <c r="F60222" s="83"/>
      <c r="G60222" s="83"/>
      <c r="H60222" s="83"/>
      <c r="I60222" s="83"/>
    </row>
    <row r="60223" spans="5:9" ht="12.75">
      <c r="E60223" s="83"/>
      <c r="F60223" s="83"/>
      <c r="G60223" s="83"/>
      <c r="H60223" s="83"/>
      <c r="I60223" s="83"/>
    </row>
    <row r="60224" spans="5:9" ht="12.75">
      <c r="E60224" s="83"/>
      <c r="F60224" s="83"/>
      <c r="G60224" s="83"/>
      <c r="H60224" s="83"/>
      <c r="I60224" s="83"/>
    </row>
    <row r="60225" spans="5:9" ht="12.75">
      <c r="E60225" s="83"/>
      <c r="F60225" s="83"/>
      <c r="G60225" s="83"/>
      <c r="H60225" s="83"/>
      <c r="I60225" s="83"/>
    </row>
    <row r="60226" spans="5:9" ht="12.75">
      <c r="E60226" s="83"/>
      <c r="F60226" s="83"/>
      <c r="G60226" s="83"/>
      <c r="H60226" s="83"/>
      <c r="I60226" s="83"/>
    </row>
    <row r="60227" spans="5:9" ht="12.75">
      <c r="E60227" s="83"/>
      <c r="F60227" s="83"/>
      <c r="G60227" s="83"/>
      <c r="H60227" s="83"/>
      <c r="I60227" s="83"/>
    </row>
    <row r="60228" spans="5:9" ht="12.75">
      <c r="E60228" s="83"/>
      <c r="F60228" s="83"/>
      <c r="G60228" s="83"/>
      <c r="H60228" s="83"/>
      <c r="I60228" s="83"/>
    </row>
    <row r="60229" spans="5:9" ht="12.75">
      <c r="E60229" s="83"/>
      <c r="F60229" s="83"/>
      <c r="G60229" s="83"/>
      <c r="H60229" s="83"/>
      <c r="I60229" s="83"/>
    </row>
    <row r="60230" spans="5:9" ht="12.75">
      <c r="E60230" s="83"/>
      <c r="F60230" s="83"/>
      <c r="G60230" s="83"/>
      <c r="H60230" s="83"/>
      <c r="I60230" s="83"/>
    </row>
    <row r="60231" spans="5:9" ht="12.75">
      <c r="E60231" s="83"/>
      <c r="F60231" s="83"/>
      <c r="G60231" s="83"/>
      <c r="H60231" s="83"/>
      <c r="I60231" s="83"/>
    </row>
    <row r="60232" spans="5:9" ht="12.75">
      <c r="E60232" s="83"/>
      <c r="F60232" s="83"/>
      <c r="G60232" s="83"/>
      <c r="H60232" s="83"/>
      <c r="I60232" s="83"/>
    </row>
    <row r="60233" spans="5:9" ht="12.75">
      <c r="E60233" s="83"/>
      <c r="F60233" s="83"/>
      <c r="G60233" s="83"/>
      <c r="H60233" s="83"/>
      <c r="I60233" s="83"/>
    </row>
    <row r="60234" spans="5:9" ht="12.75">
      <c r="E60234" s="83"/>
      <c r="F60234" s="83"/>
      <c r="G60234" s="83"/>
      <c r="H60234" s="83"/>
      <c r="I60234" s="83"/>
    </row>
    <row r="60235" spans="5:9" ht="12.75">
      <c r="E60235" s="83"/>
      <c r="F60235" s="83"/>
      <c r="G60235" s="83"/>
      <c r="H60235" s="83"/>
      <c r="I60235" s="83"/>
    </row>
    <row r="60236" spans="5:9" ht="12.75">
      <c r="E60236" s="83"/>
      <c r="F60236" s="83"/>
      <c r="G60236" s="83"/>
      <c r="H60236" s="83"/>
      <c r="I60236" s="83"/>
    </row>
    <row r="60237" spans="5:9" ht="12.75">
      <c r="E60237" s="83"/>
      <c r="F60237" s="83"/>
      <c r="G60237" s="83"/>
      <c r="H60237" s="83"/>
      <c r="I60237" s="83"/>
    </row>
    <row r="60238" spans="5:9" ht="12.75">
      <c r="E60238" s="83"/>
      <c r="F60238" s="83"/>
      <c r="G60238" s="83"/>
      <c r="H60238" s="83"/>
      <c r="I60238" s="83"/>
    </row>
    <row r="60239" spans="5:9" ht="12.75">
      <c r="E60239" s="83"/>
      <c r="F60239" s="83"/>
      <c r="G60239" s="83"/>
      <c r="H60239" s="83"/>
      <c r="I60239" s="83"/>
    </row>
    <row r="60240" spans="5:9" ht="12.75">
      <c r="E60240" s="83"/>
      <c r="F60240" s="83"/>
      <c r="G60240" s="83"/>
      <c r="H60240" s="83"/>
      <c r="I60240" s="83"/>
    </row>
    <row r="60241" spans="5:9" ht="12.75">
      <c r="E60241" s="83"/>
      <c r="F60241" s="83"/>
      <c r="G60241" s="83"/>
      <c r="H60241" s="83"/>
      <c r="I60241" s="83"/>
    </row>
    <row r="60242" spans="5:9" ht="12.75">
      <c r="E60242" s="83"/>
      <c r="F60242" s="83"/>
      <c r="G60242" s="83"/>
      <c r="H60242" s="83"/>
      <c r="I60242" s="83"/>
    </row>
    <row r="60243" spans="5:9" ht="12.75">
      <c r="E60243" s="83"/>
      <c r="F60243" s="83"/>
      <c r="G60243" s="83"/>
      <c r="H60243" s="83"/>
      <c r="I60243" s="83"/>
    </row>
    <row r="60244" spans="5:9" ht="12.75">
      <c r="E60244" s="83"/>
      <c r="F60244" s="83"/>
      <c r="G60244" s="83"/>
      <c r="H60244" s="83"/>
      <c r="I60244" s="83"/>
    </row>
    <row r="60245" spans="5:9" ht="12.75">
      <c r="E60245" s="83"/>
      <c r="F60245" s="83"/>
      <c r="G60245" s="83"/>
      <c r="H60245" s="83"/>
      <c r="I60245" s="83"/>
    </row>
    <row r="60246" spans="5:9" ht="12.75">
      <c r="E60246" s="83"/>
      <c r="F60246" s="83"/>
      <c r="G60246" s="83"/>
      <c r="H60246" s="83"/>
      <c r="I60246" s="83"/>
    </row>
    <row r="60247" spans="5:9" ht="12.75">
      <c r="E60247" s="83"/>
      <c r="F60247" s="83"/>
      <c r="G60247" s="83"/>
      <c r="H60247" s="83"/>
      <c r="I60247" s="83"/>
    </row>
    <row r="60248" spans="5:9" ht="12.75">
      <c r="E60248" s="83"/>
      <c r="F60248" s="83"/>
      <c r="G60248" s="83"/>
      <c r="H60248" s="83"/>
      <c r="I60248" s="83"/>
    </row>
    <row r="60249" spans="5:9" ht="12.75">
      <c r="E60249" s="83"/>
      <c r="F60249" s="83"/>
      <c r="G60249" s="83"/>
      <c r="H60249" s="83"/>
      <c r="I60249" s="83"/>
    </row>
    <row r="60250" spans="5:9" ht="12.75">
      <c r="E60250" s="83"/>
      <c r="F60250" s="83"/>
      <c r="G60250" s="83"/>
      <c r="H60250" s="83"/>
      <c r="I60250" s="83"/>
    </row>
    <row r="60251" spans="5:9" ht="12.75">
      <c r="E60251" s="83"/>
      <c r="F60251" s="83"/>
      <c r="G60251" s="83"/>
      <c r="H60251" s="83"/>
      <c r="I60251" s="83"/>
    </row>
    <row r="60252" spans="5:9" ht="12.75">
      <c r="E60252" s="83"/>
      <c r="F60252" s="83"/>
      <c r="G60252" s="83"/>
      <c r="H60252" s="83"/>
      <c r="I60252" s="83"/>
    </row>
    <row r="60253" spans="5:9" ht="12.75">
      <c r="E60253" s="83"/>
      <c r="F60253" s="83"/>
      <c r="G60253" s="83"/>
      <c r="H60253" s="83"/>
      <c r="I60253" s="83"/>
    </row>
    <row r="60254" spans="5:9" ht="12.75">
      <c r="E60254" s="83"/>
      <c r="F60254" s="83"/>
      <c r="G60254" s="83"/>
      <c r="H60254" s="83"/>
      <c r="I60254" s="83"/>
    </row>
    <row r="60255" spans="5:9" ht="12.75">
      <c r="E60255" s="83"/>
      <c r="F60255" s="83"/>
      <c r="G60255" s="83"/>
      <c r="H60255" s="83"/>
      <c r="I60255" s="83"/>
    </row>
    <row r="60256" spans="5:9" ht="12.75">
      <c r="E60256" s="83"/>
      <c r="F60256" s="83"/>
      <c r="G60256" s="83"/>
      <c r="H60256" s="83"/>
      <c r="I60256" s="83"/>
    </row>
    <row r="60257" spans="5:9" ht="12.75">
      <c r="E60257" s="83"/>
      <c r="F60257" s="83"/>
      <c r="G60257" s="83"/>
      <c r="H60257" s="83"/>
      <c r="I60257" s="83"/>
    </row>
    <row r="60258" spans="5:9" ht="12.75">
      <c r="E60258" s="83"/>
      <c r="F60258" s="83"/>
      <c r="G60258" s="83"/>
      <c r="H60258" s="83"/>
      <c r="I60258" s="83"/>
    </row>
    <row r="60259" spans="5:9" ht="12.75">
      <c r="E60259" s="83"/>
      <c r="F60259" s="83"/>
      <c r="G60259" s="83"/>
      <c r="H60259" s="83"/>
      <c r="I60259" s="83"/>
    </row>
    <row r="60260" spans="5:9" ht="12.75">
      <c r="E60260" s="83"/>
      <c r="F60260" s="83"/>
      <c r="G60260" s="83"/>
      <c r="H60260" s="83"/>
      <c r="I60260" s="83"/>
    </row>
    <row r="60261" spans="5:9" ht="12.75">
      <c r="E60261" s="83"/>
      <c r="F60261" s="83"/>
      <c r="G60261" s="83"/>
      <c r="H60261" s="83"/>
      <c r="I60261" s="83"/>
    </row>
    <row r="60262" spans="5:9" ht="12.75">
      <c r="E60262" s="83"/>
      <c r="F60262" s="83"/>
      <c r="G60262" s="83"/>
      <c r="H60262" s="83"/>
      <c r="I60262" s="83"/>
    </row>
    <row r="60263" spans="5:9" ht="12.75">
      <c r="E60263" s="83"/>
      <c r="F60263" s="83"/>
      <c r="G60263" s="83"/>
      <c r="H60263" s="83"/>
      <c r="I60263" s="83"/>
    </row>
    <row r="60264" spans="5:9" ht="12.75">
      <c r="E60264" s="83"/>
      <c r="F60264" s="83"/>
      <c r="G60264" s="83"/>
      <c r="H60264" s="83"/>
      <c r="I60264" s="83"/>
    </row>
    <row r="60265" spans="5:9" ht="12.75">
      <c r="E60265" s="83"/>
      <c r="F60265" s="83"/>
      <c r="G60265" s="83"/>
      <c r="H60265" s="83"/>
      <c r="I60265" s="83"/>
    </row>
    <row r="60266" spans="5:9" ht="12.75">
      <c r="E60266" s="83"/>
      <c r="F60266" s="83"/>
      <c r="G60266" s="83"/>
      <c r="H60266" s="83"/>
      <c r="I60266" s="83"/>
    </row>
    <row r="60267" spans="5:9" ht="12.75">
      <c r="E60267" s="83"/>
      <c r="F60267" s="83"/>
      <c r="G60267" s="83"/>
      <c r="H60267" s="83"/>
      <c r="I60267" s="83"/>
    </row>
    <row r="60268" spans="5:9" ht="12.75">
      <c r="E60268" s="83"/>
      <c r="F60268" s="83"/>
      <c r="G60268" s="83"/>
      <c r="H60268" s="83"/>
      <c r="I60268" s="83"/>
    </row>
    <row r="60269" spans="5:9" ht="12.75">
      <c r="E60269" s="83"/>
      <c r="F60269" s="83"/>
      <c r="G60269" s="83"/>
      <c r="H60269" s="83"/>
      <c r="I60269" s="83"/>
    </row>
    <row r="60270" spans="5:9" ht="12.75">
      <c r="E60270" s="83"/>
      <c r="F60270" s="83"/>
      <c r="G60270" s="83"/>
      <c r="H60270" s="83"/>
      <c r="I60270" s="83"/>
    </row>
    <row r="60271" spans="5:9" ht="12.75">
      <c r="E60271" s="83"/>
      <c r="F60271" s="83"/>
      <c r="G60271" s="83"/>
      <c r="H60271" s="83"/>
      <c r="I60271" s="83"/>
    </row>
    <row r="60272" spans="5:9" ht="12.75">
      <c r="E60272" s="83"/>
      <c r="F60272" s="83"/>
      <c r="G60272" s="83"/>
      <c r="H60272" s="83"/>
      <c r="I60272" s="83"/>
    </row>
    <row r="60273" spans="5:9" ht="12.75">
      <c r="E60273" s="83"/>
      <c r="F60273" s="83"/>
      <c r="G60273" s="83"/>
      <c r="H60273" s="83"/>
      <c r="I60273" s="83"/>
    </row>
    <row r="60274" spans="5:9" ht="12.75">
      <c r="E60274" s="83"/>
      <c r="F60274" s="83"/>
      <c r="G60274" s="83"/>
      <c r="H60274" s="83"/>
      <c r="I60274" s="83"/>
    </row>
    <row r="60275" spans="5:9" ht="12.75">
      <c r="E60275" s="83"/>
      <c r="F60275" s="83"/>
      <c r="G60275" s="83"/>
      <c r="H60275" s="83"/>
      <c r="I60275" s="83"/>
    </row>
    <row r="60276" spans="5:9" ht="12.75">
      <c r="E60276" s="83"/>
      <c r="F60276" s="83"/>
      <c r="G60276" s="83"/>
      <c r="H60276" s="83"/>
      <c r="I60276" s="83"/>
    </row>
    <row r="60277" spans="5:9" ht="12.75">
      <c r="E60277" s="83"/>
      <c r="F60277" s="83"/>
      <c r="G60277" s="83"/>
      <c r="H60277" s="83"/>
      <c r="I60277" s="83"/>
    </row>
    <row r="60278" spans="5:9" ht="12.75">
      <c r="E60278" s="83"/>
      <c r="F60278" s="83"/>
      <c r="G60278" s="83"/>
      <c r="H60278" s="83"/>
      <c r="I60278" s="83"/>
    </row>
    <row r="60279" spans="5:9" ht="12.75">
      <c r="E60279" s="83"/>
      <c r="F60279" s="83"/>
      <c r="G60279" s="83"/>
      <c r="H60279" s="83"/>
      <c r="I60279" s="83"/>
    </row>
    <row r="60280" spans="5:9" ht="12.75">
      <c r="E60280" s="83"/>
      <c r="F60280" s="83"/>
      <c r="G60280" s="83"/>
      <c r="H60280" s="83"/>
      <c r="I60280" s="83"/>
    </row>
    <row r="60281" spans="5:9" ht="12.75">
      <c r="E60281" s="83"/>
      <c r="F60281" s="83"/>
      <c r="G60281" s="83"/>
      <c r="H60281" s="83"/>
      <c r="I60281" s="83"/>
    </row>
    <row r="60282" spans="5:9" ht="12.75">
      <c r="E60282" s="83"/>
      <c r="F60282" s="83"/>
      <c r="G60282" s="83"/>
      <c r="H60282" s="83"/>
      <c r="I60282" s="83"/>
    </row>
    <row r="60283" spans="5:9" ht="12.75">
      <c r="E60283" s="83"/>
      <c r="F60283" s="83"/>
      <c r="G60283" s="83"/>
      <c r="H60283" s="83"/>
      <c r="I60283" s="83"/>
    </row>
    <row r="60284" spans="5:9" ht="12.75">
      <c r="E60284" s="83"/>
      <c r="F60284" s="83"/>
      <c r="G60284" s="83"/>
      <c r="H60284" s="83"/>
      <c r="I60284" s="83"/>
    </row>
    <row r="60285" spans="5:9" ht="12.75">
      <c r="E60285" s="83"/>
      <c r="F60285" s="83"/>
      <c r="G60285" s="83"/>
      <c r="H60285" s="83"/>
      <c r="I60285" s="83"/>
    </row>
    <row r="60286" spans="5:9" ht="12.75">
      <c r="E60286" s="83"/>
      <c r="F60286" s="83"/>
      <c r="G60286" s="83"/>
      <c r="H60286" s="83"/>
      <c r="I60286" s="83"/>
    </row>
    <row r="60287" spans="5:9" ht="12.75">
      <c r="E60287" s="83"/>
      <c r="F60287" s="83"/>
      <c r="G60287" s="83"/>
      <c r="H60287" s="83"/>
      <c r="I60287" s="83"/>
    </row>
    <row r="60288" spans="5:9" ht="12.75">
      <c r="E60288" s="83"/>
      <c r="F60288" s="83"/>
      <c r="G60288" s="83"/>
      <c r="H60288" s="83"/>
      <c r="I60288" s="83"/>
    </row>
    <row r="60289" spans="5:9" ht="12.75">
      <c r="E60289" s="83"/>
      <c r="F60289" s="83"/>
      <c r="G60289" s="83"/>
      <c r="H60289" s="83"/>
      <c r="I60289" s="83"/>
    </row>
    <row r="60290" spans="5:9" ht="12.75">
      <c r="E60290" s="83"/>
      <c r="F60290" s="83"/>
      <c r="G60290" s="83"/>
      <c r="H60290" s="83"/>
      <c r="I60290" s="83"/>
    </row>
    <row r="60291" spans="5:9" ht="12.75">
      <c r="E60291" s="83"/>
      <c r="F60291" s="83"/>
      <c r="G60291" s="83"/>
      <c r="H60291" s="83"/>
      <c r="I60291" s="83"/>
    </row>
    <row r="60292" spans="5:9" ht="12.75">
      <c r="E60292" s="83"/>
      <c r="F60292" s="83"/>
      <c r="G60292" s="83"/>
      <c r="H60292" s="83"/>
      <c r="I60292" s="83"/>
    </row>
    <row r="60293" spans="5:9" ht="12.75">
      <c r="E60293" s="83"/>
      <c r="F60293" s="83"/>
      <c r="G60293" s="83"/>
      <c r="H60293" s="83"/>
      <c r="I60293" s="83"/>
    </row>
    <row r="60294" spans="5:9" ht="12.75">
      <c r="E60294" s="83"/>
      <c r="F60294" s="83"/>
      <c r="G60294" s="83"/>
      <c r="H60294" s="83"/>
      <c r="I60294" s="83"/>
    </row>
    <row r="60295" spans="5:9" ht="12.75">
      <c r="E60295" s="83"/>
      <c r="F60295" s="83"/>
      <c r="G60295" s="83"/>
      <c r="H60295" s="83"/>
      <c r="I60295" s="83"/>
    </row>
    <row r="60296" spans="5:9" ht="12.75">
      <c r="E60296" s="83"/>
      <c r="F60296" s="83"/>
      <c r="G60296" s="83"/>
      <c r="H60296" s="83"/>
      <c r="I60296" s="83"/>
    </row>
    <row r="60297" spans="5:9" ht="12.75">
      <c r="E60297" s="83"/>
      <c r="F60297" s="83"/>
      <c r="G60297" s="83"/>
      <c r="H60297" s="83"/>
      <c r="I60297" s="83"/>
    </row>
    <row r="60298" spans="5:9" ht="12.75">
      <c r="E60298" s="83"/>
      <c r="F60298" s="83"/>
      <c r="G60298" s="83"/>
      <c r="H60298" s="83"/>
      <c r="I60298" s="83"/>
    </row>
    <row r="60299" spans="5:9" ht="12.75">
      <c r="E60299" s="83"/>
      <c r="F60299" s="83"/>
      <c r="G60299" s="83"/>
      <c r="H60299" s="83"/>
      <c r="I60299" s="83"/>
    </row>
    <row r="60300" spans="5:9" ht="12.75">
      <c r="E60300" s="83"/>
      <c r="F60300" s="83"/>
      <c r="G60300" s="83"/>
      <c r="H60300" s="83"/>
      <c r="I60300" s="83"/>
    </row>
    <row r="60301" spans="5:9" ht="12.75">
      <c r="E60301" s="83"/>
      <c r="F60301" s="83"/>
      <c r="G60301" s="83"/>
      <c r="H60301" s="83"/>
      <c r="I60301" s="83"/>
    </row>
    <row r="60302" spans="5:9" ht="12.75">
      <c r="E60302" s="83"/>
      <c r="F60302" s="83"/>
      <c r="G60302" s="83"/>
      <c r="H60302" s="83"/>
      <c r="I60302" s="83"/>
    </row>
    <row r="60303" spans="5:9" ht="12.75">
      <c r="E60303" s="83"/>
      <c r="F60303" s="83"/>
      <c r="G60303" s="83"/>
      <c r="H60303" s="83"/>
      <c r="I60303" s="83"/>
    </row>
    <row r="60304" spans="5:9" ht="12.75">
      <c r="E60304" s="83"/>
      <c r="F60304" s="83"/>
      <c r="G60304" s="83"/>
      <c r="H60304" s="83"/>
      <c r="I60304" s="83"/>
    </row>
    <row r="60305" spans="5:9" ht="12.75">
      <c r="E60305" s="83"/>
      <c r="F60305" s="83"/>
      <c r="G60305" s="83"/>
      <c r="H60305" s="83"/>
      <c r="I60305" s="83"/>
    </row>
    <row r="60306" spans="5:9" ht="12.75">
      <c r="E60306" s="83"/>
      <c r="F60306" s="83"/>
      <c r="G60306" s="83"/>
      <c r="H60306" s="83"/>
      <c r="I60306" s="83"/>
    </row>
    <row r="60307" spans="5:9" ht="12.75">
      <c r="E60307" s="83"/>
      <c r="F60307" s="83"/>
      <c r="G60307" s="83"/>
      <c r="H60307" s="83"/>
      <c r="I60307" s="83"/>
    </row>
    <row r="60308" spans="5:9" ht="12.75">
      <c r="E60308" s="83"/>
      <c r="F60308" s="83"/>
      <c r="G60308" s="83"/>
      <c r="H60308" s="83"/>
      <c r="I60308" s="83"/>
    </row>
    <row r="60309" spans="5:9" ht="12.75">
      <c r="E60309" s="83"/>
      <c r="F60309" s="83"/>
      <c r="G60309" s="83"/>
      <c r="H60309" s="83"/>
      <c r="I60309" s="83"/>
    </row>
    <row r="60310" spans="5:9" ht="12.75">
      <c r="E60310" s="83"/>
      <c r="F60310" s="83"/>
      <c r="G60310" s="83"/>
      <c r="H60310" s="83"/>
      <c r="I60310" s="83"/>
    </row>
    <row r="60311" spans="5:9" ht="12.75">
      <c r="E60311" s="83"/>
      <c r="F60311" s="83"/>
      <c r="G60311" s="83"/>
      <c r="H60311" s="83"/>
      <c r="I60311" s="83"/>
    </row>
    <row r="60312" spans="5:9" ht="12.75">
      <c r="E60312" s="83"/>
      <c r="F60312" s="83"/>
      <c r="G60312" s="83"/>
      <c r="H60312" s="83"/>
      <c r="I60312" s="83"/>
    </row>
    <row r="60313" spans="5:9" ht="12.75">
      <c r="E60313" s="83"/>
      <c r="F60313" s="83"/>
      <c r="G60313" s="83"/>
      <c r="H60313" s="83"/>
      <c r="I60313" s="83"/>
    </row>
    <row r="60314" spans="5:9" ht="12.75">
      <c r="E60314" s="83"/>
      <c r="F60314" s="83"/>
      <c r="G60314" s="83"/>
      <c r="H60314" s="83"/>
      <c r="I60314" s="83"/>
    </row>
    <row r="60315" spans="5:9" ht="12.75">
      <c r="E60315" s="83"/>
      <c r="F60315" s="83"/>
      <c r="G60315" s="83"/>
      <c r="H60315" s="83"/>
      <c r="I60315" s="83"/>
    </row>
    <row r="60316" spans="5:9" ht="12.75">
      <c r="E60316" s="83"/>
      <c r="F60316" s="83"/>
      <c r="G60316" s="83"/>
      <c r="H60316" s="83"/>
      <c r="I60316" s="83"/>
    </row>
    <row r="60317" spans="5:9" ht="12.75">
      <c r="E60317" s="83"/>
      <c r="F60317" s="83"/>
      <c r="G60317" s="83"/>
      <c r="H60317" s="83"/>
      <c r="I60317" s="83"/>
    </row>
    <row r="60318" spans="5:9" ht="12.75">
      <c r="E60318" s="83"/>
      <c r="F60318" s="83"/>
      <c r="G60318" s="83"/>
      <c r="H60318" s="83"/>
      <c r="I60318" s="83"/>
    </row>
    <row r="60319" spans="5:9" ht="12.75">
      <c r="E60319" s="83"/>
      <c r="F60319" s="83"/>
      <c r="G60319" s="83"/>
      <c r="H60319" s="83"/>
      <c r="I60319" s="83"/>
    </row>
    <row r="60320" spans="5:9" ht="12.75">
      <c r="E60320" s="83"/>
      <c r="F60320" s="83"/>
      <c r="G60320" s="83"/>
      <c r="H60320" s="83"/>
      <c r="I60320" s="83"/>
    </row>
    <row r="60321" spans="5:9" ht="12.75">
      <c r="E60321" s="83"/>
      <c r="F60321" s="83"/>
      <c r="G60321" s="83"/>
      <c r="H60321" s="83"/>
      <c r="I60321" s="83"/>
    </row>
    <row r="60322" spans="5:9" ht="12.75">
      <c r="E60322" s="83"/>
      <c r="F60322" s="83"/>
      <c r="G60322" s="83"/>
      <c r="H60322" s="83"/>
      <c r="I60322" s="83"/>
    </row>
    <row r="60323" spans="5:9" ht="12.75">
      <c r="E60323" s="83"/>
      <c r="F60323" s="83"/>
      <c r="G60323" s="83"/>
      <c r="H60323" s="83"/>
      <c r="I60323" s="83"/>
    </row>
    <row r="60324" spans="5:9" ht="12.75">
      <c r="E60324" s="83"/>
      <c r="F60324" s="83"/>
      <c r="G60324" s="83"/>
      <c r="H60324" s="83"/>
      <c r="I60324" s="83"/>
    </row>
    <row r="60325" spans="5:9" ht="12.75">
      <c r="E60325" s="83"/>
      <c r="F60325" s="83"/>
      <c r="G60325" s="83"/>
      <c r="H60325" s="83"/>
      <c r="I60325" s="83"/>
    </row>
    <row r="60326" spans="5:9" ht="12.75">
      <c r="E60326" s="83"/>
      <c r="F60326" s="83"/>
      <c r="G60326" s="83"/>
      <c r="H60326" s="83"/>
      <c r="I60326" s="83"/>
    </row>
    <row r="60327" spans="5:9" ht="12.75">
      <c r="E60327" s="83"/>
      <c r="F60327" s="83"/>
      <c r="G60327" s="83"/>
      <c r="H60327" s="83"/>
      <c r="I60327" s="83"/>
    </row>
    <row r="60328" spans="5:9" ht="12.75">
      <c r="E60328" s="83"/>
      <c r="F60328" s="83"/>
      <c r="G60328" s="83"/>
      <c r="H60328" s="83"/>
      <c r="I60328" s="83"/>
    </row>
    <row r="60329" spans="5:9" ht="12.75">
      <c r="E60329" s="83"/>
      <c r="F60329" s="83"/>
      <c r="G60329" s="83"/>
      <c r="H60329" s="83"/>
      <c r="I60329" s="83"/>
    </row>
    <row r="60330" spans="5:9" ht="12.75">
      <c r="E60330" s="83"/>
      <c r="F60330" s="83"/>
      <c r="G60330" s="83"/>
      <c r="H60330" s="83"/>
      <c r="I60330" s="83"/>
    </row>
    <row r="60331" spans="5:9" ht="12.75">
      <c r="E60331" s="83"/>
      <c r="F60331" s="83"/>
      <c r="G60331" s="83"/>
      <c r="H60331" s="83"/>
      <c r="I60331" s="83"/>
    </row>
    <row r="60332" spans="5:9" ht="12.75">
      <c r="E60332" s="83"/>
      <c r="F60332" s="83"/>
      <c r="G60332" s="83"/>
      <c r="H60332" s="83"/>
      <c r="I60332" s="83"/>
    </row>
    <row r="60333" spans="5:9" ht="12.75">
      <c r="E60333" s="83"/>
      <c r="F60333" s="83"/>
      <c r="G60333" s="83"/>
      <c r="H60333" s="83"/>
      <c r="I60333" s="83"/>
    </row>
    <row r="60334" spans="5:9" ht="12.75">
      <c r="E60334" s="83"/>
      <c r="F60334" s="83"/>
      <c r="G60334" s="83"/>
      <c r="H60334" s="83"/>
      <c r="I60334" s="83"/>
    </row>
    <row r="60335" spans="5:9" ht="12.75">
      <c r="E60335" s="83"/>
      <c r="F60335" s="83"/>
      <c r="G60335" s="83"/>
      <c r="H60335" s="83"/>
      <c r="I60335" s="83"/>
    </row>
    <row r="60336" spans="5:9" ht="12.75">
      <c r="E60336" s="83"/>
      <c r="F60336" s="83"/>
      <c r="G60336" s="83"/>
      <c r="H60336" s="83"/>
      <c r="I60336" s="83"/>
    </row>
    <row r="60337" spans="5:9" ht="12.75">
      <c r="E60337" s="83"/>
      <c r="F60337" s="83"/>
      <c r="G60337" s="83"/>
      <c r="H60337" s="83"/>
      <c r="I60337" s="83"/>
    </row>
    <row r="60338" spans="5:9" ht="12.75">
      <c r="E60338" s="83"/>
      <c r="F60338" s="83"/>
      <c r="G60338" s="83"/>
      <c r="H60338" s="83"/>
      <c r="I60338" s="83"/>
    </row>
    <row r="60339" spans="5:9" ht="12.75">
      <c r="E60339" s="83"/>
      <c r="F60339" s="83"/>
      <c r="G60339" s="83"/>
      <c r="H60339" s="83"/>
      <c r="I60339" s="83"/>
    </row>
    <row r="60340" spans="5:9" ht="12.75">
      <c r="E60340" s="83"/>
      <c r="F60340" s="83"/>
      <c r="G60340" s="83"/>
      <c r="H60340" s="83"/>
      <c r="I60340" s="83"/>
    </row>
    <row r="60341" spans="5:9" ht="12.75">
      <c r="E60341" s="83"/>
      <c r="F60341" s="83"/>
      <c r="G60341" s="83"/>
      <c r="H60341" s="83"/>
      <c r="I60341" s="83"/>
    </row>
    <row r="60342" spans="5:9" ht="12.75">
      <c r="E60342" s="83"/>
      <c r="F60342" s="83"/>
      <c r="G60342" s="83"/>
      <c r="H60342" s="83"/>
      <c r="I60342" s="83"/>
    </row>
    <row r="60343" spans="5:9" ht="12.75">
      <c r="E60343" s="83"/>
      <c r="F60343" s="83"/>
      <c r="G60343" s="83"/>
      <c r="H60343" s="83"/>
      <c r="I60343" s="83"/>
    </row>
    <row r="60344" spans="5:9" ht="12.75">
      <c r="E60344" s="83"/>
      <c r="F60344" s="83"/>
      <c r="G60344" s="83"/>
      <c r="H60344" s="83"/>
      <c r="I60344" s="83"/>
    </row>
    <row r="60345" spans="5:9" ht="12.75">
      <c r="E60345" s="83"/>
      <c r="F60345" s="83"/>
      <c r="G60345" s="83"/>
      <c r="H60345" s="83"/>
      <c r="I60345" s="83"/>
    </row>
    <row r="60346" spans="5:9" ht="12.75">
      <c r="E60346" s="83"/>
      <c r="F60346" s="83"/>
      <c r="G60346" s="83"/>
      <c r="H60346" s="83"/>
      <c r="I60346" s="83"/>
    </row>
    <row r="60347" spans="5:9" ht="12.75">
      <c r="E60347" s="83"/>
      <c r="F60347" s="83"/>
      <c r="G60347" s="83"/>
      <c r="H60347" s="83"/>
      <c r="I60347" s="83"/>
    </row>
    <row r="60348" spans="5:9" ht="12.75">
      <c r="E60348" s="83"/>
      <c r="F60348" s="83"/>
      <c r="G60348" s="83"/>
      <c r="H60348" s="83"/>
      <c r="I60348" s="83"/>
    </row>
    <row r="60349" spans="5:9" ht="12.75">
      <c r="E60349" s="83"/>
      <c r="F60349" s="83"/>
      <c r="G60349" s="83"/>
      <c r="H60349" s="83"/>
      <c r="I60349" s="83"/>
    </row>
    <row r="60350" spans="5:9" ht="12.75">
      <c r="E60350" s="83"/>
      <c r="F60350" s="83"/>
      <c r="G60350" s="83"/>
      <c r="H60350" s="83"/>
      <c r="I60350" s="83"/>
    </row>
    <row r="60351" spans="5:9" ht="12.75">
      <c r="E60351" s="83"/>
      <c r="F60351" s="83"/>
      <c r="G60351" s="83"/>
      <c r="H60351" s="83"/>
      <c r="I60351" s="83"/>
    </row>
    <row r="60352" spans="5:9" ht="12.75">
      <c r="E60352" s="83"/>
      <c r="F60352" s="83"/>
      <c r="G60352" s="83"/>
      <c r="H60352" s="83"/>
      <c r="I60352" s="83"/>
    </row>
    <row r="60353" spans="5:9" ht="12.75">
      <c r="E60353" s="83"/>
      <c r="F60353" s="83"/>
      <c r="G60353" s="83"/>
      <c r="H60353" s="83"/>
      <c r="I60353" s="83"/>
    </row>
    <row r="60354" spans="5:9" ht="12.75">
      <c r="E60354" s="83"/>
      <c r="F60354" s="83"/>
      <c r="G60354" s="83"/>
      <c r="H60354" s="83"/>
      <c r="I60354" s="83"/>
    </row>
    <row r="60355" spans="5:9" ht="12.75">
      <c r="E60355" s="83"/>
      <c r="F60355" s="83"/>
      <c r="G60355" s="83"/>
      <c r="H60355" s="83"/>
      <c r="I60355" s="83"/>
    </row>
    <row r="60356" spans="5:9" ht="12.75">
      <c r="E60356" s="83"/>
      <c r="F60356" s="83"/>
      <c r="G60356" s="83"/>
      <c r="H60356" s="83"/>
      <c r="I60356" s="83"/>
    </row>
    <row r="60357" spans="5:9" ht="12.75">
      <c r="E60357" s="83"/>
      <c r="F60357" s="83"/>
      <c r="G60357" s="83"/>
      <c r="H60357" s="83"/>
      <c r="I60357" s="83"/>
    </row>
    <row r="60358" spans="5:9" ht="12.75">
      <c r="E60358" s="83"/>
      <c r="F60358" s="83"/>
      <c r="G60358" s="83"/>
      <c r="H60358" s="83"/>
      <c r="I60358" s="83"/>
    </row>
    <row r="60359" spans="5:9" ht="12.75">
      <c r="E60359" s="83"/>
      <c r="F60359" s="83"/>
      <c r="G60359" s="83"/>
      <c r="H60359" s="83"/>
      <c r="I60359" s="83"/>
    </row>
    <row r="60360" spans="5:9" ht="12.75">
      <c r="E60360" s="83"/>
      <c r="F60360" s="83"/>
      <c r="G60360" s="83"/>
      <c r="H60360" s="83"/>
      <c r="I60360" s="83"/>
    </row>
    <row r="60361" spans="5:9" ht="12.75">
      <c r="E60361" s="83"/>
      <c r="F60361" s="83"/>
      <c r="G60361" s="83"/>
      <c r="H60361" s="83"/>
      <c r="I60361" s="83"/>
    </row>
    <row r="60362" spans="5:9" ht="12.75">
      <c r="E60362" s="83"/>
      <c r="F60362" s="83"/>
      <c r="G60362" s="83"/>
      <c r="H60362" s="83"/>
      <c r="I60362" s="83"/>
    </row>
    <row r="60363" spans="5:9" ht="12.75">
      <c r="E60363" s="83"/>
      <c r="F60363" s="83"/>
      <c r="G60363" s="83"/>
      <c r="H60363" s="83"/>
      <c r="I60363" s="83"/>
    </row>
    <row r="60364" spans="5:9" ht="12.75">
      <c r="E60364" s="83"/>
      <c r="F60364" s="83"/>
      <c r="G60364" s="83"/>
      <c r="H60364" s="83"/>
      <c r="I60364" s="83"/>
    </row>
    <row r="60365" spans="5:9" ht="12.75">
      <c r="E60365" s="83"/>
      <c r="F60365" s="83"/>
      <c r="G60365" s="83"/>
      <c r="H60365" s="83"/>
      <c r="I60365" s="83"/>
    </row>
    <row r="60366" spans="5:9" ht="12.75">
      <c r="E60366" s="83"/>
      <c r="F60366" s="83"/>
      <c r="G60366" s="83"/>
      <c r="H60366" s="83"/>
      <c r="I60366" s="83"/>
    </row>
    <row r="60367" spans="5:9" ht="12.75">
      <c r="E60367" s="83"/>
      <c r="F60367" s="83"/>
      <c r="G60367" s="83"/>
      <c r="H60367" s="83"/>
      <c r="I60367" s="83"/>
    </row>
    <row r="60368" spans="5:9" ht="12.75">
      <c r="E60368" s="83"/>
      <c r="F60368" s="83"/>
      <c r="G60368" s="83"/>
      <c r="H60368" s="83"/>
      <c r="I60368" s="83"/>
    </row>
    <row r="60369" spans="5:9" ht="12.75">
      <c r="E60369" s="83"/>
      <c r="F60369" s="83"/>
      <c r="G60369" s="83"/>
      <c r="H60369" s="83"/>
      <c r="I60369" s="83"/>
    </row>
    <row r="60370" spans="5:9" ht="12.75">
      <c r="E60370" s="83"/>
      <c r="F60370" s="83"/>
      <c r="G60370" s="83"/>
      <c r="H60370" s="83"/>
      <c r="I60370" s="83"/>
    </row>
    <row r="60371" spans="5:9" ht="12.75">
      <c r="E60371" s="83"/>
      <c r="F60371" s="83"/>
      <c r="G60371" s="83"/>
      <c r="H60371" s="83"/>
      <c r="I60371" s="83"/>
    </row>
    <row r="60372" spans="5:9" ht="12.75">
      <c r="E60372" s="83"/>
      <c r="F60372" s="83"/>
      <c r="G60372" s="83"/>
      <c r="H60372" s="83"/>
      <c r="I60372" s="83"/>
    </row>
    <row r="60373" spans="5:9" ht="12.75">
      <c r="E60373" s="83"/>
      <c r="F60373" s="83"/>
      <c r="G60373" s="83"/>
      <c r="H60373" s="83"/>
      <c r="I60373" s="83"/>
    </row>
    <row r="60374" spans="5:9" ht="12.75">
      <c r="E60374" s="83"/>
      <c r="F60374" s="83"/>
      <c r="G60374" s="83"/>
      <c r="H60374" s="83"/>
      <c r="I60374" s="83"/>
    </row>
    <row r="60375" spans="5:9" ht="12.75">
      <c r="E60375" s="83"/>
      <c r="F60375" s="83"/>
      <c r="G60375" s="83"/>
      <c r="H60375" s="83"/>
      <c r="I60375" s="83"/>
    </row>
    <row r="60376" spans="5:9" ht="12.75">
      <c r="E60376" s="83"/>
      <c r="F60376" s="83"/>
      <c r="G60376" s="83"/>
      <c r="H60376" s="83"/>
      <c r="I60376" s="83"/>
    </row>
    <row r="60377" spans="5:9" ht="12.75">
      <c r="E60377" s="83"/>
      <c r="F60377" s="83"/>
      <c r="G60377" s="83"/>
      <c r="H60377" s="83"/>
      <c r="I60377" s="83"/>
    </row>
    <row r="60378" spans="5:9" ht="12.75">
      <c r="E60378" s="83"/>
      <c r="F60378" s="83"/>
      <c r="G60378" s="83"/>
      <c r="H60378" s="83"/>
      <c r="I60378" s="83"/>
    </row>
    <row r="60379" spans="5:9" ht="12.75">
      <c r="E60379" s="83"/>
      <c r="F60379" s="83"/>
      <c r="G60379" s="83"/>
      <c r="H60379" s="83"/>
      <c r="I60379" s="83"/>
    </row>
    <row r="60380" spans="5:9" ht="12.75">
      <c r="E60380" s="83"/>
      <c r="F60380" s="83"/>
      <c r="G60380" s="83"/>
      <c r="H60380" s="83"/>
      <c r="I60380" s="83"/>
    </row>
    <row r="60381" spans="5:9" ht="12.75">
      <c r="E60381" s="83"/>
      <c r="F60381" s="83"/>
      <c r="G60381" s="83"/>
      <c r="H60381" s="83"/>
      <c r="I60381" s="83"/>
    </row>
    <row r="60382" spans="5:9" ht="12.75">
      <c r="E60382" s="83"/>
      <c r="F60382" s="83"/>
      <c r="G60382" s="83"/>
      <c r="H60382" s="83"/>
      <c r="I60382" s="83"/>
    </row>
    <row r="60383" spans="5:9" ht="12.75">
      <c r="E60383" s="83"/>
      <c r="F60383" s="83"/>
      <c r="G60383" s="83"/>
      <c r="H60383" s="83"/>
      <c r="I60383" s="83"/>
    </row>
    <row r="60384" spans="5:9" ht="12.75">
      <c r="E60384" s="83"/>
      <c r="F60384" s="83"/>
      <c r="G60384" s="83"/>
      <c r="H60384" s="83"/>
      <c r="I60384" s="83"/>
    </row>
    <row r="60385" spans="5:9" ht="12.75">
      <c r="E60385" s="83"/>
      <c r="F60385" s="83"/>
      <c r="G60385" s="83"/>
      <c r="H60385" s="83"/>
      <c r="I60385" s="83"/>
    </row>
    <row r="60386" spans="5:9" ht="12.75">
      <c r="E60386" s="83"/>
      <c r="F60386" s="83"/>
      <c r="G60386" s="83"/>
      <c r="H60386" s="83"/>
      <c r="I60386" s="83"/>
    </row>
    <row r="60387" spans="5:9" ht="12.75">
      <c r="E60387" s="83"/>
      <c r="F60387" s="83"/>
      <c r="G60387" s="83"/>
      <c r="H60387" s="83"/>
      <c r="I60387" s="83"/>
    </row>
    <row r="60388" spans="5:9" ht="12.75">
      <c r="E60388" s="83"/>
      <c r="F60388" s="83"/>
      <c r="G60388" s="83"/>
      <c r="H60388" s="83"/>
      <c r="I60388" s="83"/>
    </row>
    <row r="60389" spans="5:9" ht="12.75">
      <c r="E60389" s="83"/>
      <c r="F60389" s="83"/>
      <c r="G60389" s="83"/>
      <c r="H60389" s="83"/>
      <c r="I60389" s="83"/>
    </row>
    <row r="60390" spans="5:9" ht="12.75">
      <c r="E60390" s="83"/>
      <c r="F60390" s="83"/>
      <c r="G60390" s="83"/>
      <c r="H60390" s="83"/>
      <c r="I60390" s="83"/>
    </row>
    <row r="60391" spans="5:9" ht="12.75">
      <c r="E60391" s="83"/>
      <c r="F60391" s="83"/>
      <c r="G60391" s="83"/>
      <c r="H60391" s="83"/>
      <c r="I60391" s="83"/>
    </row>
    <row r="60392" spans="5:9" ht="12.75">
      <c r="E60392" s="83"/>
      <c r="F60392" s="83"/>
      <c r="G60392" s="83"/>
      <c r="H60392" s="83"/>
      <c r="I60392" s="83"/>
    </row>
    <row r="60393" spans="5:9" ht="12.75">
      <c r="E60393" s="83"/>
      <c r="F60393" s="83"/>
      <c r="G60393" s="83"/>
      <c r="H60393" s="83"/>
      <c r="I60393" s="83"/>
    </row>
    <row r="60394" spans="5:9" ht="12.75">
      <c r="E60394" s="83"/>
      <c r="F60394" s="83"/>
      <c r="G60394" s="83"/>
      <c r="H60394" s="83"/>
      <c r="I60394" s="83"/>
    </row>
    <row r="60395" spans="5:9" ht="12.75">
      <c r="E60395" s="83"/>
      <c r="F60395" s="83"/>
      <c r="G60395" s="83"/>
      <c r="H60395" s="83"/>
      <c r="I60395" s="83"/>
    </row>
    <row r="60396" spans="5:9" ht="12.75">
      <c r="E60396" s="83"/>
      <c r="F60396" s="83"/>
      <c r="G60396" s="83"/>
      <c r="H60396" s="83"/>
      <c r="I60396" s="83"/>
    </row>
    <row r="60397" spans="5:9" ht="12.75">
      <c r="E60397" s="83"/>
      <c r="F60397" s="83"/>
      <c r="G60397" s="83"/>
      <c r="H60397" s="83"/>
      <c r="I60397" s="83"/>
    </row>
    <row r="60398" spans="5:9" ht="12.75">
      <c r="E60398" s="83"/>
      <c r="F60398" s="83"/>
      <c r="G60398" s="83"/>
      <c r="H60398" s="83"/>
      <c r="I60398" s="83"/>
    </row>
    <row r="60399" spans="5:9" ht="12.75">
      <c r="E60399" s="83"/>
      <c r="F60399" s="83"/>
      <c r="G60399" s="83"/>
      <c r="H60399" s="83"/>
      <c r="I60399" s="83"/>
    </row>
    <row r="60400" spans="5:9" ht="12.75">
      <c r="E60400" s="83"/>
      <c r="F60400" s="83"/>
      <c r="G60400" s="83"/>
      <c r="H60400" s="83"/>
      <c r="I60400" s="83"/>
    </row>
    <row r="60401" spans="5:9" ht="12.75">
      <c r="E60401" s="83"/>
      <c r="F60401" s="83"/>
      <c r="G60401" s="83"/>
      <c r="H60401" s="83"/>
      <c r="I60401" s="83"/>
    </row>
    <row r="60402" spans="5:9" ht="12.75">
      <c r="E60402" s="83"/>
      <c r="F60402" s="83"/>
      <c r="G60402" s="83"/>
      <c r="H60402" s="83"/>
      <c r="I60402" s="83"/>
    </row>
    <row r="60403" spans="5:9" ht="12.75">
      <c r="E60403" s="83"/>
      <c r="F60403" s="83"/>
      <c r="G60403" s="83"/>
      <c r="H60403" s="83"/>
      <c r="I60403" s="83"/>
    </row>
    <row r="60404" spans="5:9" ht="12.75">
      <c r="E60404" s="83"/>
      <c r="F60404" s="83"/>
      <c r="G60404" s="83"/>
      <c r="H60404" s="83"/>
      <c r="I60404" s="83"/>
    </row>
    <row r="60405" spans="5:9" ht="12.75">
      <c r="E60405" s="83"/>
      <c r="F60405" s="83"/>
      <c r="G60405" s="83"/>
      <c r="H60405" s="83"/>
      <c r="I60405" s="83"/>
    </row>
    <row r="60406" spans="5:9" ht="12.75">
      <c r="E60406" s="83"/>
      <c r="F60406" s="83"/>
      <c r="G60406" s="83"/>
      <c r="H60406" s="83"/>
      <c r="I60406" s="83"/>
    </row>
    <row r="60407" spans="5:9" ht="12.75">
      <c r="E60407" s="83"/>
      <c r="F60407" s="83"/>
      <c r="G60407" s="83"/>
      <c r="H60407" s="83"/>
      <c r="I60407" s="83"/>
    </row>
    <row r="60408" spans="5:9" ht="12.75">
      <c r="E60408" s="83"/>
      <c r="F60408" s="83"/>
      <c r="G60408" s="83"/>
      <c r="H60408" s="83"/>
      <c r="I60408" s="83"/>
    </row>
    <row r="60409" spans="5:9" ht="12.75">
      <c r="E60409" s="83"/>
      <c r="F60409" s="83"/>
      <c r="G60409" s="83"/>
      <c r="H60409" s="83"/>
      <c r="I60409" s="83"/>
    </row>
    <row r="60410" spans="5:9" ht="12.75">
      <c r="E60410" s="83"/>
      <c r="F60410" s="83"/>
      <c r="G60410" s="83"/>
      <c r="H60410" s="83"/>
      <c r="I60410" s="83"/>
    </row>
    <row r="60411" spans="5:9" ht="12.75">
      <c r="E60411" s="83"/>
      <c r="F60411" s="83"/>
      <c r="G60411" s="83"/>
      <c r="H60411" s="83"/>
      <c r="I60411" s="83"/>
    </row>
    <row r="60412" spans="5:9" ht="12.75">
      <c r="E60412" s="83"/>
      <c r="F60412" s="83"/>
      <c r="G60412" s="83"/>
      <c r="H60412" s="83"/>
      <c r="I60412" s="83"/>
    </row>
    <row r="60413" spans="5:9" ht="12.75">
      <c r="E60413" s="83"/>
      <c r="F60413" s="83"/>
      <c r="G60413" s="83"/>
      <c r="H60413" s="83"/>
      <c r="I60413" s="83"/>
    </row>
    <row r="60414" spans="5:9" ht="12.75">
      <c r="E60414" s="83"/>
      <c r="F60414" s="83"/>
      <c r="G60414" s="83"/>
      <c r="H60414" s="83"/>
      <c r="I60414" s="83"/>
    </row>
    <row r="60415" spans="5:9" ht="12.75">
      <c r="E60415" s="83"/>
      <c r="F60415" s="83"/>
      <c r="G60415" s="83"/>
      <c r="H60415" s="83"/>
      <c r="I60415" s="83"/>
    </row>
    <row r="60416" spans="5:9" ht="12.75">
      <c r="E60416" s="83"/>
      <c r="F60416" s="83"/>
      <c r="G60416" s="83"/>
      <c r="H60416" s="83"/>
      <c r="I60416" s="83"/>
    </row>
    <row r="60417" spans="5:9" ht="12.75">
      <c r="E60417" s="83"/>
      <c r="F60417" s="83"/>
      <c r="G60417" s="83"/>
      <c r="H60417" s="83"/>
      <c r="I60417" s="83"/>
    </row>
    <row r="60418" spans="5:9" ht="12.75">
      <c r="E60418" s="83"/>
      <c r="F60418" s="83"/>
      <c r="G60418" s="83"/>
      <c r="H60418" s="83"/>
      <c r="I60418" s="83"/>
    </row>
    <row r="60419" spans="5:9" ht="12.75">
      <c r="E60419" s="83"/>
      <c r="F60419" s="83"/>
      <c r="G60419" s="83"/>
      <c r="H60419" s="83"/>
      <c r="I60419" s="83"/>
    </row>
    <row r="60420" spans="5:9" ht="12.75">
      <c r="E60420" s="83"/>
      <c r="F60420" s="83"/>
      <c r="G60420" s="83"/>
      <c r="H60420" s="83"/>
      <c r="I60420" s="83"/>
    </row>
    <row r="60421" spans="5:9" ht="12.75">
      <c r="E60421" s="83"/>
      <c r="F60421" s="83"/>
      <c r="G60421" s="83"/>
      <c r="H60421" s="83"/>
      <c r="I60421" s="83"/>
    </row>
    <row r="60422" spans="5:9" ht="12.75">
      <c r="E60422" s="83"/>
      <c r="F60422" s="83"/>
      <c r="G60422" s="83"/>
      <c r="H60422" s="83"/>
      <c r="I60422" s="83"/>
    </row>
    <row r="60423" spans="5:9" ht="12.75">
      <c r="E60423" s="83"/>
      <c r="F60423" s="83"/>
      <c r="G60423" s="83"/>
      <c r="H60423" s="83"/>
      <c r="I60423" s="83"/>
    </row>
    <row r="60424" spans="5:9" ht="12.75">
      <c r="E60424" s="83"/>
      <c r="F60424" s="83"/>
      <c r="G60424" s="83"/>
      <c r="H60424" s="83"/>
      <c r="I60424" s="83"/>
    </row>
    <row r="60425" spans="5:9" ht="12.75">
      <c r="E60425" s="83"/>
      <c r="F60425" s="83"/>
      <c r="G60425" s="83"/>
      <c r="H60425" s="83"/>
      <c r="I60425" s="83"/>
    </row>
    <row r="60426" spans="5:9" ht="12.75">
      <c r="E60426" s="83"/>
      <c r="F60426" s="83"/>
      <c r="G60426" s="83"/>
      <c r="H60426" s="83"/>
      <c r="I60426" s="83"/>
    </row>
    <row r="60427" spans="5:9" ht="12.75">
      <c r="E60427" s="83"/>
      <c r="F60427" s="83"/>
      <c r="G60427" s="83"/>
      <c r="H60427" s="83"/>
      <c r="I60427" s="83"/>
    </row>
    <row r="60428" spans="5:9" ht="12.75">
      <c r="E60428" s="83"/>
      <c r="F60428" s="83"/>
      <c r="G60428" s="83"/>
      <c r="H60428" s="83"/>
      <c r="I60428" s="83"/>
    </row>
    <row r="60429" spans="5:9" ht="12.75">
      <c r="E60429" s="83"/>
      <c r="F60429" s="83"/>
      <c r="G60429" s="83"/>
      <c r="H60429" s="83"/>
      <c r="I60429" s="83"/>
    </row>
    <row r="60430" spans="5:9" ht="12.75">
      <c r="E60430" s="83"/>
      <c r="F60430" s="83"/>
      <c r="G60430" s="83"/>
      <c r="H60430" s="83"/>
      <c r="I60430" s="83"/>
    </row>
    <row r="60431" spans="5:9" ht="12.75">
      <c r="E60431" s="83"/>
      <c r="F60431" s="83"/>
      <c r="G60431" s="83"/>
      <c r="H60431" s="83"/>
      <c r="I60431" s="83"/>
    </row>
    <row r="60432" spans="5:9" ht="12.75">
      <c r="E60432" s="83"/>
      <c r="F60432" s="83"/>
      <c r="G60432" s="83"/>
      <c r="H60432" s="83"/>
      <c r="I60432" s="83"/>
    </row>
    <row r="60433" spans="5:9" ht="12.75">
      <c r="E60433" s="83"/>
      <c r="F60433" s="83"/>
      <c r="G60433" s="83"/>
      <c r="H60433" s="83"/>
      <c r="I60433" s="83"/>
    </row>
    <row r="60434" spans="5:9" ht="12.75">
      <c r="E60434" s="83"/>
      <c r="F60434" s="83"/>
      <c r="G60434" s="83"/>
      <c r="H60434" s="83"/>
      <c r="I60434" s="83"/>
    </row>
    <row r="60435" spans="5:9" ht="12.75">
      <c r="E60435" s="83"/>
      <c r="F60435" s="83"/>
      <c r="G60435" s="83"/>
      <c r="H60435" s="83"/>
      <c r="I60435" s="83"/>
    </row>
    <row r="60436" spans="5:9" ht="12.75">
      <c r="E60436" s="83"/>
      <c r="F60436" s="83"/>
      <c r="G60436" s="83"/>
      <c r="H60436" s="83"/>
      <c r="I60436" s="83"/>
    </row>
    <row r="60437" spans="5:9" ht="12.75">
      <c r="E60437" s="83"/>
      <c r="F60437" s="83"/>
      <c r="G60437" s="83"/>
      <c r="H60437" s="83"/>
      <c r="I60437" s="83"/>
    </row>
    <row r="60438" spans="5:9" ht="12.75">
      <c r="E60438" s="83"/>
      <c r="F60438" s="83"/>
      <c r="G60438" s="83"/>
      <c r="H60438" s="83"/>
      <c r="I60438" s="83"/>
    </row>
    <row r="60439" spans="5:9" ht="12.75">
      <c r="E60439" s="83"/>
      <c r="F60439" s="83"/>
      <c r="G60439" s="83"/>
      <c r="H60439" s="83"/>
      <c r="I60439" s="83"/>
    </row>
    <row r="60440" spans="5:9" ht="12.75">
      <c r="E60440" s="83"/>
      <c r="F60440" s="83"/>
      <c r="G60440" s="83"/>
      <c r="H60440" s="83"/>
      <c r="I60440" s="83"/>
    </row>
    <row r="60441" spans="5:9" ht="12.75">
      <c r="E60441" s="83"/>
      <c r="F60441" s="83"/>
      <c r="G60441" s="83"/>
      <c r="H60441" s="83"/>
      <c r="I60441" s="83"/>
    </row>
    <row r="60442" spans="5:9" ht="12.75">
      <c r="E60442" s="83"/>
      <c r="F60442" s="83"/>
      <c r="G60442" s="83"/>
      <c r="H60442" s="83"/>
      <c r="I60442" s="83"/>
    </row>
    <row r="60443" spans="5:9" ht="12.75">
      <c r="E60443" s="83"/>
      <c r="F60443" s="83"/>
      <c r="G60443" s="83"/>
      <c r="H60443" s="83"/>
      <c r="I60443" s="83"/>
    </row>
    <row r="60444" spans="5:9" ht="12.75">
      <c r="E60444" s="83"/>
      <c r="F60444" s="83"/>
      <c r="G60444" s="83"/>
      <c r="H60444" s="83"/>
      <c r="I60444" s="83"/>
    </row>
    <row r="60445" spans="5:9" ht="12.75">
      <c r="E60445" s="83"/>
      <c r="F60445" s="83"/>
      <c r="G60445" s="83"/>
      <c r="H60445" s="83"/>
      <c r="I60445" s="83"/>
    </row>
    <row r="60446" spans="5:9" ht="12.75">
      <c r="E60446" s="83"/>
      <c r="F60446" s="83"/>
      <c r="G60446" s="83"/>
      <c r="H60446" s="83"/>
      <c r="I60446" s="83"/>
    </row>
    <row r="60447" spans="5:9" ht="12.75">
      <c r="E60447" s="83"/>
      <c r="F60447" s="83"/>
      <c r="G60447" s="83"/>
      <c r="H60447" s="83"/>
      <c r="I60447" s="83"/>
    </row>
    <row r="60448" spans="5:9" ht="12.75">
      <c r="E60448" s="83"/>
      <c r="F60448" s="83"/>
      <c r="G60448" s="83"/>
      <c r="H60448" s="83"/>
      <c r="I60448" s="83"/>
    </row>
    <row r="60449" spans="5:9" ht="12.75">
      <c r="E60449" s="83"/>
      <c r="F60449" s="83"/>
      <c r="G60449" s="83"/>
      <c r="H60449" s="83"/>
      <c r="I60449" s="83"/>
    </row>
    <row r="60450" spans="5:9" ht="12.75">
      <c r="E60450" s="83"/>
      <c r="F60450" s="83"/>
      <c r="G60450" s="83"/>
      <c r="H60450" s="83"/>
      <c r="I60450" s="83"/>
    </row>
    <row r="60451" spans="5:9" ht="12.75">
      <c r="E60451" s="83"/>
      <c r="F60451" s="83"/>
      <c r="G60451" s="83"/>
      <c r="H60451" s="83"/>
      <c r="I60451" s="83"/>
    </row>
    <row r="60452" spans="5:9" ht="12.75">
      <c r="E60452" s="83"/>
      <c r="F60452" s="83"/>
      <c r="G60452" s="83"/>
      <c r="H60452" s="83"/>
      <c r="I60452" s="83"/>
    </row>
    <row r="60453" spans="5:9" ht="12.75">
      <c r="E60453" s="83"/>
      <c r="F60453" s="83"/>
      <c r="G60453" s="83"/>
      <c r="H60453" s="83"/>
      <c r="I60453" s="83"/>
    </row>
    <row r="60454" spans="5:9" ht="12.75">
      <c r="E60454" s="83"/>
      <c r="F60454" s="83"/>
      <c r="G60454" s="83"/>
      <c r="H60454" s="83"/>
      <c r="I60454" s="83"/>
    </row>
    <row r="60455" spans="5:9" ht="12.75">
      <c r="E60455" s="83"/>
      <c r="F60455" s="83"/>
      <c r="G60455" s="83"/>
      <c r="H60455" s="83"/>
      <c r="I60455" s="83"/>
    </row>
    <row r="60456" spans="5:9" ht="12.75">
      <c r="E60456" s="83"/>
      <c r="F60456" s="83"/>
      <c r="G60456" s="83"/>
      <c r="H60456" s="83"/>
      <c r="I60456" s="83"/>
    </row>
    <row r="60457" spans="5:9" ht="12.75">
      <c r="E60457" s="83"/>
      <c r="F60457" s="83"/>
      <c r="G60457" s="83"/>
      <c r="H60457" s="83"/>
      <c r="I60457" s="83"/>
    </row>
    <row r="60458" spans="5:9" ht="12.75">
      <c r="E60458" s="83"/>
      <c r="F60458" s="83"/>
      <c r="G60458" s="83"/>
      <c r="H60458" s="83"/>
      <c r="I60458" s="83"/>
    </row>
    <row r="60459" spans="5:9" ht="12.75">
      <c r="E60459" s="83"/>
      <c r="F60459" s="83"/>
      <c r="G60459" s="83"/>
      <c r="H60459" s="83"/>
      <c r="I60459" s="83"/>
    </row>
    <row r="60460" spans="5:9" ht="12.75">
      <c r="E60460" s="83"/>
      <c r="F60460" s="83"/>
      <c r="G60460" s="83"/>
      <c r="H60460" s="83"/>
      <c r="I60460" s="83"/>
    </row>
    <row r="60461" spans="5:9" ht="12.75">
      <c r="E60461" s="83"/>
      <c r="F60461" s="83"/>
      <c r="G60461" s="83"/>
      <c r="H60461" s="83"/>
      <c r="I60461" s="83"/>
    </row>
    <row r="60462" spans="5:9" ht="12.75">
      <c r="E60462" s="83"/>
      <c r="F60462" s="83"/>
      <c r="G60462" s="83"/>
      <c r="H60462" s="83"/>
      <c r="I60462" s="83"/>
    </row>
    <row r="60463" spans="5:9" ht="12.75">
      <c r="E60463" s="83"/>
      <c r="F60463" s="83"/>
      <c r="G60463" s="83"/>
      <c r="H60463" s="83"/>
      <c r="I60463" s="83"/>
    </row>
    <row r="60464" spans="5:9" ht="12.75">
      <c r="E60464" s="83"/>
      <c r="F60464" s="83"/>
      <c r="G60464" s="83"/>
      <c r="H60464" s="83"/>
      <c r="I60464" s="83"/>
    </row>
    <row r="60465" spans="5:9" ht="12.75">
      <c r="E60465" s="83"/>
      <c r="F60465" s="83"/>
      <c r="G60465" s="83"/>
      <c r="H60465" s="83"/>
      <c r="I60465" s="83"/>
    </row>
    <row r="60466" spans="5:9" ht="12.75">
      <c r="E60466" s="83"/>
      <c r="F60466" s="83"/>
      <c r="G60466" s="83"/>
      <c r="H60466" s="83"/>
      <c r="I60466" s="83"/>
    </row>
    <row r="60467" spans="5:9" ht="12.75">
      <c r="E60467" s="83"/>
      <c r="F60467" s="83"/>
      <c r="G60467" s="83"/>
      <c r="H60467" s="83"/>
      <c r="I60467" s="83"/>
    </row>
    <row r="60468" spans="5:9" ht="12.75">
      <c r="E60468" s="83"/>
      <c r="F60468" s="83"/>
      <c r="G60468" s="83"/>
      <c r="H60468" s="83"/>
      <c r="I60468" s="83"/>
    </row>
    <row r="60469" spans="5:9" ht="12.75">
      <c r="E60469" s="83"/>
      <c r="F60469" s="83"/>
      <c r="G60469" s="83"/>
      <c r="H60469" s="83"/>
      <c r="I60469" s="83"/>
    </row>
    <row r="60470" spans="5:9" ht="12.75">
      <c r="E60470" s="83"/>
      <c r="F60470" s="83"/>
      <c r="G60470" s="83"/>
      <c r="H60470" s="83"/>
      <c r="I60470" s="83"/>
    </row>
    <row r="60471" spans="5:9" ht="12.75">
      <c r="E60471" s="83"/>
      <c r="F60471" s="83"/>
      <c r="G60471" s="83"/>
      <c r="H60471" s="83"/>
      <c r="I60471" s="83"/>
    </row>
    <row r="60472" spans="5:9" ht="12.75">
      <c r="E60472" s="83"/>
      <c r="F60472" s="83"/>
      <c r="G60472" s="83"/>
      <c r="H60472" s="83"/>
      <c r="I60472" s="83"/>
    </row>
    <row r="60473" spans="5:9" ht="12.75">
      <c r="E60473" s="83"/>
      <c r="F60473" s="83"/>
      <c r="G60473" s="83"/>
      <c r="H60473" s="83"/>
      <c r="I60473" s="83"/>
    </row>
    <row r="60474" spans="5:9" ht="12.75">
      <c r="E60474" s="83"/>
      <c r="F60474" s="83"/>
      <c r="G60474" s="83"/>
      <c r="H60474" s="83"/>
      <c r="I60474" s="83"/>
    </row>
    <row r="60475" spans="5:9" ht="12.75">
      <c r="E60475" s="83"/>
      <c r="F60475" s="83"/>
      <c r="G60475" s="83"/>
      <c r="H60475" s="83"/>
      <c r="I60475" s="83"/>
    </row>
    <row r="60476" spans="5:9" ht="12.75">
      <c r="E60476" s="83"/>
      <c r="F60476" s="83"/>
      <c r="G60476" s="83"/>
      <c r="H60476" s="83"/>
      <c r="I60476" s="83"/>
    </row>
    <row r="60477" spans="5:9" ht="12.75">
      <c r="E60477" s="83"/>
      <c r="F60477" s="83"/>
      <c r="G60477" s="83"/>
      <c r="H60477" s="83"/>
      <c r="I60477" s="83"/>
    </row>
    <row r="60478" spans="5:9" ht="12.75">
      <c r="E60478" s="83"/>
      <c r="F60478" s="83"/>
      <c r="G60478" s="83"/>
      <c r="H60478" s="83"/>
      <c r="I60478" s="83"/>
    </row>
    <row r="60479" spans="5:9" ht="12.75">
      <c r="E60479" s="83"/>
      <c r="F60479" s="83"/>
      <c r="G60479" s="83"/>
      <c r="H60479" s="83"/>
      <c r="I60479" s="83"/>
    </row>
    <row r="60480" spans="5:9" ht="12.75">
      <c r="E60480" s="83"/>
      <c r="F60480" s="83"/>
      <c r="G60480" s="83"/>
      <c r="H60480" s="83"/>
      <c r="I60480" s="83"/>
    </row>
    <row r="60481" spans="5:9" ht="12.75">
      <c r="E60481" s="83"/>
      <c r="F60481" s="83"/>
      <c r="G60481" s="83"/>
      <c r="H60481" s="83"/>
      <c r="I60481" s="83"/>
    </row>
    <row r="60482" spans="5:9" ht="12.75">
      <c r="E60482" s="83"/>
      <c r="F60482" s="83"/>
      <c r="G60482" s="83"/>
      <c r="H60482" s="83"/>
      <c r="I60482" s="83"/>
    </row>
    <row r="60483" spans="5:9" ht="12.75">
      <c r="E60483" s="83"/>
      <c r="F60483" s="83"/>
      <c r="G60483" s="83"/>
      <c r="H60483" s="83"/>
      <c r="I60483" s="83"/>
    </row>
    <row r="60484" spans="5:9" ht="12.75">
      <c r="E60484" s="83"/>
      <c r="F60484" s="83"/>
      <c r="G60484" s="83"/>
      <c r="H60484" s="83"/>
      <c r="I60484" s="83"/>
    </row>
    <row r="60485" spans="5:9" ht="12.75">
      <c r="E60485" s="83"/>
      <c r="F60485" s="83"/>
      <c r="G60485" s="83"/>
      <c r="H60485" s="83"/>
      <c r="I60485" s="83"/>
    </row>
    <row r="60486" spans="5:9" ht="12.75">
      <c r="E60486" s="83"/>
      <c r="F60486" s="83"/>
      <c r="G60486" s="83"/>
      <c r="H60486" s="83"/>
      <c r="I60486" s="83"/>
    </row>
    <row r="60487" spans="5:9" ht="12.75">
      <c r="E60487" s="83"/>
      <c r="F60487" s="83"/>
      <c r="G60487" s="83"/>
      <c r="H60487" s="83"/>
      <c r="I60487" s="83"/>
    </row>
    <row r="60488" spans="5:9" ht="12.75">
      <c r="E60488" s="83"/>
      <c r="F60488" s="83"/>
      <c r="G60488" s="83"/>
      <c r="H60488" s="83"/>
      <c r="I60488" s="83"/>
    </row>
    <row r="60489" spans="5:9" ht="12.75">
      <c r="E60489" s="83"/>
      <c r="F60489" s="83"/>
      <c r="G60489" s="83"/>
      <c r="H60489" s="83"/>
      <c r="I60489" s="83"/>
    </row>
    <row r="60490" spans="5:9" ht="12.75">
      <c r="E60490" s="83"/>
      <c r="F60490" s="83"/>
      <c r="G60490" s="83"/>
      <c r="H60490" s="83"/>
      <c r="I60490" s="83"/>
    </row>
    <row r="60491" spans="5:9" ht="12.75">
      <c r="E60491" s="83"/>
      <c r="F60491" s="83"/>
      <c r="G60491" s="83"/>
      <c r="H60491" s="83"/>
      <c r="I60491" s="83"/>
    </row>
    <row r="60492" spans="5:9" ht="12.75">
      <c r="E60492" s="83"/>
      <c r="F60492" s="83"/>
      <c r="G60492" s="83"/>
      <c r="H60492" s="83"/>
      <c r="I60492" s="83"/>
    </row>
    <row r="60493" spans="5:9" ht="12.75">
      <c r="E60493" s="83"/>
      <c r="F60493" s="83"/>
      <c r="G60493" s="83"/>
      <c r="H60493" s="83"/>
      <c r="I60493" s="83"/>
    </row>
    <row r="60494" spans="5:9" ht="12.75">
      <c r="E60494" s="83"/>
      <c r="F60494" s="83"/>
      <c r="G60494" s="83"/>
      <c r="H60494" s="83"/>
      <c r="I60494" s="83"/>
    </row>
    <row r="60495" spans="5:9" ht="12.75">
      <c r="E60495" s="83"/>
      <c r="F60495" s="83"/>
      <c r="G60495" s="83"/>
      <c r="H60495" s="83"/>
      <c r="I60495" s="83"/>
    </row>
    <row r="60496" spans="5:9" ht="12.75">
      <c r="E60496" s="83"/>
      <c r="F60496" s="83"/>
      <c r="G60496" s="83"/>
      <c r="H60496" s="83"/>
      <c r="I60496" s="83"/>
    </row>
    <row r="60497" spans="5:9" ht="12.75">
      <c r="E60497" s="83"/>
      <c r="F60497" s="83"/>
      <c r="G60497" s="83"/>
      <c r="H60497" s="83"/>
      <c r="I60497" s="83"/>
    </row>
    <row r="60498" spans="5:9" ht="12.75">
      <c r="E60498" s="83"/>
      <c r="F60498" s="83"/>
      <c r="G60498" s="83"/>
      <c r="H60498" s="83"/>
      <c r="I60498" s="83"/>
    </row>
    <row r="60499" spans="5:9" ht="12.75">
      <c r="E60499" s="83"/>
      <c r="F60499" s="83"/>
      <c r="G60499" s="83"/>
      <c r="H60499" s="83"/>
      <c r="I60499" s="83"/>
    </row>
    <row r="60500" spans="5:9" ht="12.75">
      <c r="E60500" s="83"/>
      <c r="F60500" s="83"/>
      <c r="G60500" s="83"/>
      <c r="H60500" s="83"/>
      <c r="I60500" s="83"/>
    </row>
    <row r="60501" spans="5:9" ht="12.75">
      <c r="E60501" s="83"/>
      <c r="F60501" s="83"/>
      <c r="G60501" s="83"/>
      <c r="H60501" s="83"/>
      <c r="I60501" s="83"/>
    </row>
    <row r="60502" spans="5:9" ht="12.75">
      <c r="E60502" s="83"/>
      <c r="F60502" s="83"/>
      <c r="G60502" s="83"/>
      <c r="H60502" s="83"/>
      <c r="I60502" s="83"/>
    </row>
    <row r="60503" spans="5:9" ht="12.75">
      <c r="E60503" s="83"/>
      <c r="F60503" s="83"/>
      <c r="G60503" s="83"/>
      <c r="H60503" s="83"/>
      <c r="I60503" s="83"/>
    </row>
    <row r="60504" spans="5:9" ht="12.75">
      <c r="E60504" s="83"/>
      <c r="F60504" s="83"/>
      <c r="G60504" s="83"/>
      <c r="H60504" s="83"/>
      <c r="I60504" s="83"/>
    </row>
    <row r="60505" spans="5:9" ht="12.75">
      <c r="E60505" s="83"/>
      <c r="F60505" s="83"/>
      <c r="G60505" s="83"/>
      <c r="H60505" s="83"/>
      <c r="I60505" s="83"/>
    </row>
    <row r="60506" spans="5:9" ht="12.75">
      <c r="E60506" s="83"/>
      <c r="F60506" s="83"/>
      <c r="G60506" s="83"/>
      <c r="H60506" s="83"/>
      <c r="I60506" s="83"/>
    </row>
    <row r="60507" spans="5:9" ht="12.75">
      <c r="E60507" s="83"/>
      <c r="F60507" s="83"/>
      <c r="G60507" s="83"/>
      <c r="H60507" s="83"/>
      <c r="I60507" s="83"/>
    </row>
    <row r="60508" spans="5:9" ht="12.75">
      <c r="E60508" s="83"/>
      <c r="F60508" s="83"/>
      <c r="G60508" s="83"/>
      <c r="H60508" s="83"/>
      <c r="I60508" s="83"/>
    </row>
    <row r="60509" spans="5:9" ht="12.75">
      <c r="E60509" s="83"/>
      <c r="F60509" s="83"/>
      <c r="G60509" s="83"/>
      <c r="H60509" s="83"/>
      <c r="I60509" s="83"/>
    </row>
    <row r="60510" spans="5:9" ht="12.75">
      <c r="E60510" s="83"/>
      <c r="F60510" s="83"/>
      <c r="G60510" s="83"/>
      <c r="H60510" s="83"/>
      <c r="I60510" s="83"/>
    </row>
    <row r="60511" spans="5:9" ht="12.75">
      <c r="E60511" s="83"/>
      <c r="F60511" s="83"/>
      <c r="G60511" s="83"/>
      <c r="H60511" s="83"/>
      <c r="I60511" s="83"/>
    </row>
    <row r="60512" spans="5:9" ht="12.75">
      <c r="E60512" s="83"/>
      <c r="F60512" s="83"/>
      <c r="G60512" s="83"/>
      <c r="H60512" s="83"/>
      <c r="I60512" s="83"/>
    </row>
    <row r="60513" spans="5:9" ht="12.75">
      <c r="E60513" s="83"/>
      <c r="F60513" s="83"/>
      <c r="G60513" s="83"/>
      <c r="H60513" s="83"/>
      <c r="I60513" s="83"/>
    </row>
    <row r="60514" spans="5:9" ht="12.75">
      <c r="E60514" s="83"/>
      <c r="F60514" s="83"/>
      <c r="G60514" s="83"/>
      <c r="H60514" s="83"/>
      <c r="I60514" s="83"/>
    </row>
    <row r="60515" spans="5:9" ht="12.75">
      <c r="E60515" s="83"/>
      <c r="F60515" s="83"/>
      <c r="G60515" s="83"/>
      <c r="H60515" s="83"/>
      <c r="I60515" s="83"/>
    </row>
    <row r="60516" spans="5:9" ht="12.75">
      <c r="E60516" s="83"/>
      <c r="F60516" s="83"/>
      <c r="G60516" s="83"/>
      <c r="H60516" s="83"/>
      <c r="I60516" s="83"/>
    </row>
    <row r="60517" spans="5:9" ht="12.75">
      <c r="E60517" s="83"/>
      <c r="F60517" s="83"/>
      <c r="G60517" s="83"/>
      <c r="H60517" s="83"/>
      <c r="I60517" s="83"/>
    </row>
    <row r="60518" spans="5:9" ht="12.75">
      <c r="E60518" s="83"/>
      <c r="F60518" s="83"/>
      <c r="G60518" s="83"/>
      <c r="H60518" s="83"/>
      <c r="I60518" s="83"/>
    </row>
    <row r="60519" spans="5:9" ht="12.75">
      <c r="E60519" s="83"/>
      <c r="F60519" s="83"/>
      <c r="G60519" s="83"/>
      <c r="H60519" s="83"/>
      <c r="I60519" s="83"/>
    </row>
    <row r="60520" spans="5:9" ht="12.75">
      <c r="E60520" s="83"/>
      <c r="F60520" s="83"/>
      <c r="G60520" s="83"/>
      <c r="H60520" s="83"/>
      <c r="I60520" s="83"/>
    </row>
    <row r="60521" spans="5:9" ht="12.75">
      <c r="E60521" s="83"/>
      <c r="F60521" s="83"/>
      <c r="G60521" s="83"/>
      <c r="H60521" s="83"/>
      <c r="I60521" s="83"/>
    </row>
    <row r="60522" spans="5:9" ht="12.75">
      <c r="E60522" s="83"/>
      <c r="F60522" s="83"/>
      <c r="G60522" s="83"/>
      <c r="H60522" s="83"/>
      <c r="I60522" s="83"/>
    </row>
    <row r="60523" spans="5:9" ht="12.75">
      <c r="E60523" s="83"/>
      <c r="F60523" s="83"/>
      <c r="G60523" s="83"/>
      <c r="H60523" s="83"/>
      <c r="I60523" s="83"/>
    </row>
    <row r="60524" spans="5:9" ht="12.75">
      <c r="E60524" s="83"/>
      <c r="F60524" s="83"/>
      <c r="G60524" s="83"/>
      <c r="H60524" s="83"/>
      <c r="I60524" s="83"/>
    </row>
    <row r="60525" spans="5:9" ht="12.75">
      <c r="E60525" s="83"/>
      <c r="F60525" s="83"/>
      <c r="G60525" s="83"/>
      <c r="H60525" s="83"/>
      <c r="I60525" s="83"/>
    </row>
    <row r="60526" spans="5:9" ht="12.75">
      <c r="E60526" s="83"/>
      <c r="F60526" s="83"/>
      <c r="G60526" s="83"/>
      <c r="H60526" s="83"/>
      <c r="I60526" s="83"/>
    </row>
    <row r="60527" spans="5:9" ht="12.75">
      <c r="E60527" s="83"/>
      <c r="F60527" s="83"/>
      <c r="G60527" s="83"/>
      <c r="H60527" s="83"/>
      <c r="I60527" s="83"/>
    </row>
    <row r="60528" spans="5:9" ht="12.75">
      <c r="E60528" s="83"/>
      <c r="F60528" s="83"/>
      <c r="G60528" s="83"/>
      <c r="H60528" s="83"/>
      <c r="I60528" s="83"/>
    </row>
    <row r="60529" spans="5:9" ht="12.75">
      <c r="E60529" s="83"/>
      <c r="F60529" s="83"/>
      <c r="G60529" s="83"/>
      <c r="H60529" s="83"/>
      <c r="I60529" s="83"/>
    </row>
    <row r="60530" spans="5:9" ht="12.75">
      <c r="E60530" s="83"/>
      <c r="F60530" s="83"/>
      <c r="G60530" s="83"/>
      <c r="H60530" s="83"/>
      <c r="I60530" s="83"/>
    </row>
    <row r="60531" spans="5:9" ht="12.75">
      <c r="E60531" s="83"/>
      <c r="F60531" s="83"/>
      <c r="G60531" s="83"/>
      <c r="H60531" s="83"/>
      <c r="I60531" s="83"/>
    </row>
    <row r="60532" spans="5:9" ht="12.75">
      <c r="E60532" s="83"/>
      <c r="F60532" s="83"/>
      <c r="G60532" s="83"/>
      <c r="H60532" s="83"/>
      <c r="I60532" s="83"/>
    </row>
    <row r="60533" spans="5:9" ht="12.75">
      <c r="E60533" s="83"/>
      <c r="F60533" s="83"/>
      <c r="G60533" s="83"/>
      <c r="H60533" s="83"/>
      <c r="I60533" s="83"/>
    </row>
    <row r="60534" spans="5:9" ht="12.75">
      <c r="E60534" s="83"/>
      <c r="F60534" s="83"/>
      <c r="G60534" s="83"/>
      <c r="H60534" s="83"/>
      <c r="I60534" s="83"/>
    </row>
    <row r="60535" spans="5:9" ht="12.75">
      <c r="E60535" s="83"/>
      <c r="F60535" s="83"/>
      <c r="G60535" s="83"/>
      <c r="H60535" s="83"/>
      <c r="I60535" s="83"/>
    </row>
    <row r="60536" spans="5:9" ht="12.75">
      <c r="E60536" s="83"/>
      <c r="F60536" s="83"/>
      <c r="G60536" s="83"/>
      <c r="H60536" s="83"/>
      <c r="I60536" s="83"/>
    </row>
    <row r="60537" spans="5:9" ht="12.75">
      <c r="E60537" s="83"/>
      <c r="F60537" s="83"/>
      <c r="G60537" s="83"/>
      <c r="H60537" s="83"/>
      <c r="I60537" s="83"/>
    </row>
    <row r="60538" spans="5:9" ht="12.75">
      <c r="E60538" s="83"/>
      <c r="F60538" s="83"/>
      <c r="G60538" s="83"/>
      <c r="H60538" s="83"/>
      <c r="I60538" s="83"/>
    </row>
    <row r="60539" spans="5:9" ht="12.75">
      <c r="E60539" s="83"/>
      <c r="F60539" s="83"/>
      <c r="G60539" s="83"/>
      <c r="H60539" s="83"/>
      <c r="I60539" s="83"/>
    </row>
    <row r="60540" spans="5:9" ht="12.75">
      <c r="E60540" s="83"/>
      <c r="F60540" s="83"/>
      <c r="G60540" s="83"/>
      <c r="H60540" s="83"/>
      <c r="I60540" s="83"/>
    </row>
    <row r="60541" spans="5:9" ht="12.75">
      <c r="E60541" s="83"/>
      <c r="F60541" s="83"/>
      <c r="G60541" s="83"/>
      <c r="H60541" s="83"/>
      <c r="I60541" s="83"/>
    </row>
    <row r="60542" spans="5:9" ht="12.75">
      <c r="E60542" s="83"/>
      <c r="F60542" s="83"/>
      <c r="G60542" s="83"/>
      <c r="H60542" s="83"/>
      <c r="I60542" s="83"/>
    </row>
    <row r="60543" spans="5:9" ht="12.75">
      <c r="E60543" s="83"/>
      <c r="F60543" s="83"/>
      <c r="G60543" s="83"/>
      <c r="H60543" s="83"/>
      <c r="I60543" s="83"/>
    </row>
    <row r="60544" spans="5:9" ht="12.75">
      <c r="E60544" s="83"/>
      <c r="F60544" s="83"/>
      <c r="G60544" s="83"/>
      <c r="H60544" s="83"/>
      <c r="I60544" s="83"/>
    </row>
    <row r="60545" spans="5:9" ht="12.75">
      <c r="E60545" s="83"/>
      <c r="F60545" s="83"/>
      <c r="G60545" s="83"/>
      <c r="H60545" s="83"/>
      <c r="I60545" s="83"/>
    </row>
    <row r="60546" spans="5:9" ht="12.75">
      <c r="E60546" s="83"/>
      <c r="F60546" s="83"/>
      <c r="G60546" s="83"/>
      <c r="H60546" s="83"/>
      <c r="I60546" s="83"/>
    </row>
    <row r="60547" spans="5:9" ht="12.75">
      <c r="E60547" s="83"/>
      <c r="F60547" s="83"/>
      <c r="G60547" s="83"/>
      <c r="H60547" s="83"/>
      <c r="I60547" s="83"/>
    </row>
    <row r="60548" spans="5:9" ht="12.75">
      <c r="E60548" s="83"/>
      <c r="F60548" s="83"/>
      <c r="G60548" s="83"/>
      <c r="H60548" s="83"/>
      <c r="I60548" s="83"/>
    </row>
    <row r="60549" spans="5:9" ht="12.75">
      <c r="E60549" s="83"/>
      <c r="F60549" s="83"/>
      <c r="G60549" s="83"/>
      <c r="H60549" s="83"/>
      <c r="I60549" s="83"/>
    </row>
    <row r="60550" spans="5:9" ht="12.75">
      <c r="E60550" s="83"/>
      <c r="F60550" s="83"/>
      <c r="G60550" s="83"/>
      <c r="H60550" s="83"/>
      <c r="I60550" s="83"/>
    </row>
    <row r="60551" spans="5:9" ht="12.75">
      <c r="E60551" s="83"/>
      <c r="F60551" s="83"/>
      <c r="G60551" s="83"/>
      <c r="H60551" s="83"/>
      <c r="I60551" s="83"/>
    </row>
    <row r="60552" spans="5:9" ht="12.75">
      <c r="E60552" s="83"/>
      <c r="F60552" s="83"/>
      <c r="G60552" s="83"/>
      <c r="H60552" s="83"/>
      <c r="I60552" s="83"/>
    </row>
    <row r="60553" spans="5:9" ht="12.75">
      <c r="E60553" s="83"/>
      <c r="F60553" s="83"/>
      <c r="G60553" s="83"/>
      <c r="H60553" s="83"/>
      <c r="I60553" s="83"/>
    </row>
    <row r="60554" spans="5:9" ht="12.75">
      <c r="E60554" s="83"/>
      <c r="F60554" s="83"/>
      <c r="G60554" s="83"/>
      <c r="H60554" s="83"/>
      <c r="I60554" s="83"/>
    </row>
    <row r="60555" spans="5:9" ht="12.75">
      <c r="E60555" s="83"/>
      <c r="F60555" s="83"/>
      <c r="G60555" s="83"/>
      <c r="H60555" s="83"/>
      <c r="I60555" s="83"/>
    </row>
    <row r="60556" spans="5:9" ht="12.75">
      <c r="E60556" s="83"/>
      <c r="F60556" s="83"/>
      <c r="G60556" s="83"/>
      <c r="H60556" s="83"/>
      <c r="I60556" s="83"/>
    </row>
    <row r="60557" spans="5:9" ht="12.75">
      <c r="E60557" s="83"/>
      <c r="F60557" s="83"/>
      <c r="G60557" s="83"/>
      <c r="H60557" s="83"/>
      <c r="I60557" s="83"/>
    </row>
    <row r="60558" spans="5:9" ht="12.75">
      <c r="E60558" s="83"/>
      <c r="F60558" s="83"/>
      <c r="G60558" s="83"/>
      <c r="H60558" s="83"/>
      <c r="I60558" s="83"/>
    </row>
    <row r="60559" spans="5:9" ht="12.75">
      <c r="E60559" s="83"/>
      <c r="F60559" s="83"/>
      <c r="G60559" s="83"/>
      <c r="H60559" s="83"/>
      <c r="I60559" s="83"/>
    </row>
    <row r="60560" spans="5:9" ht="12.75">
      <c r="E60560" s="83"/>
      <c r="F60560" s="83"/>
      <c r="G60560" s="83"/>
      <c r="H60560" s="83"/>
      <c r="I60560" s="83"/>
    </row>
    <row r="60561" spans="5:9" ht="12.75">
      <c r="E60561" s="83"/>
      <c r="F60561" s="83"/>
      <c r="G60561" s="83"/>
      <c r="H60561" s="83"/>
      <c r="I60561" s="83"/>
    </row>
    <row r="60562" spans="5:9" ht="12.75">
      <c r="E60562" s="83"/>
      <c r="F60562" s="83"/>
      <c r="G60562" s="83"/>
      <c r="H60562" s="83"/>
      <c r="I60562" s="83"/>
    </row>
    <row r="60563" spans="5:9" ht="12.75">
      <c r="E60563" s="83"/>
      <c r="F60563" s="83"/>
      <c r="G60563" s="83"/>
      <c r="H60563" s="83"/>
      <c r="I60563" s="83"/>
    </row>
    <row r="60564" spans="5:9" ht="12.75">
      <c r="E60564" s="83"/>
      <c r="F60564" s="83"/>
      <c r="G60564" s="83"/>
      <c r="H60564" s="83"/>
      <c r="I60564" s="83"/>
    </row>
    <row r="60565" spans="5:9" ht="12.75">
      <c r="E60565" s="83"/>
      <c r="F60565" s="83"/>
      <c r="G60565" s="83"/>
      <c r="H60565" s="83"/>
      <c r="I60565" s="83"/>
    </row>
    <row r="60566" spans="5:9" ht="12.75">
      <c r="E60566" s="83"/>
      <c r="F60566" s="83"/>
      <c r="G60566" s="83"/>
      <c r="H60566" s="83"/>
      <c r="I60566" s="83"/>
    </row>
    <row r="60567" spans="5:9" ht="12.75">
      <c r="E60567" s="83"/>
      <c r="F60567" s="83"/>
      <c r="G60567" s="83"/>
      <c r="H60567" s="83"/>
      <c r="I60567" s="83"/>
    </row>
    <row r="60568" spans="5:9" ht="12.75">
      <c r="E60568" s="83"/>
      <c r="F60568" s="83"/>
      <c r="G60568" s="83"/>
      <c r="H60568" s="83"/>
      <c r="I60568" s="83"/>
    </row>
    <row r="60569" spans="5:9" ht="12.75">
      <c r="E60569" s="83"/>
      <c r="F60569" s="83"/>
      <c r="G60569" s="83"/>
      <c r="H60569" s="83"/>
      <c r="I60569" s="83"/>
    </row>
    <row r="60570" spans="5:9" ht="12.75">
      <c r="E60570" s="83"/>
      <c r="F60570" s="83"/>
      <c r="G60570" s="83"/>
      <c r="H60570" s="83"/>
      <c r="I60570" s="83"/>
    </row>
    <row r="60571" spans="5:9" ht="12.75">
      <c r="E60571" s="83"/>
      <c r="F60571" s="83"/>
      <c r="G60571" s="83"/>
      <c r="H60571" s="83"/>
      <c r="I60571" s="83"/>
    </row>
    <row r="60572" spans="5:9" ht="12.75">
      <c r="E60572" s="83"/>
      <c r="F60572" s="83"/>
      <c r="G60572" s="83"/>
      <c r="H60572" s="83"/>
      <c r="I60572" s="83"/>
    </row>
    <row r="60573" spans="5:9" ht="12.75">
      <c r="E60573" s="83"/>
      <c r="F60573" s="83"/>
      <c r="G60573" s="83"/>
      <c r="H60573" s="83"/>
      <c r="I60573" s="83"/>
    </row>
    <row r="60574" spans="5:9" ht="12.75">
      <c r="E60574" s="83"/>
      <c r="F60574" s="83"/>
      <c r="G60574" s="83"/>
      <c r="H60574" s="83"/>
      <c r="I60574" s="83"/>
    </row>
    <row r="60575" spans="5:9" ht="12.75">
      <c r="E60575" s="83"/>
      <c r="F60575" s="83"/>
      <c r="G60575" s="83"/>
      <c r="H60575" s="83"/>
      <c r="I60575" s="83"/>
    </row>
    <row r="60576" spans="5:9" ht="12.75">
      <c r="E60576" s="83"/>
      <c r="F60576" s="83"/>
      <c r="G60576" s="83"/>
      <c r="H60576" s="83"/>
      <c r="I60576" s="83"/>
    </row>
    <row r="60577" spans="5:9" ht="12.75">
      <c r="E60577" s="83"/>
      <c r="F60577" s="83"/>
      <c r="G60577" s="83"/>
      <c r="H60577" s="83"/>
      <c r="I60577" s="83"/>
    </row>
    <row r="60578" spans="5:9" ht="12.75">
      <c r="E60578" s="83"/>
      <c r="F60578" s="83"/>
      <c r="G60578" s="83"/>
      <c r="H60578" s="83"/>
      <c r="I60578" s="83"/>
    </row>
    <row r="60579" spans="5:9" ht="12.75">
      <c r="E60579" s="83"/>
      <c r="F60579" s="83"/>
      <c r="G60579" s="83"/>
      <c r="H60579" s="83"/>
      <c r="I60579" s="83"/>
    </row>
    <row r="60580" spans="5:9" ht="12.75">
      <c r="E60580" s="83"/>
      <c r="F60580" s="83"/>
      <c r="G60580" s="83"/>
      <c r="H60580" s="83"/>
      <c r="I60580" s="83"/>
    </row>
    <row r="60581" spans="5:9" ht="12.75">
      <c r="E60581" s="83"/>
      <c r="F60581" s="83"/>
      <c r="G60581" s="83"/>
      <c r="H60581" s="83"/>
      <c r="I60581" s="83"/>
    </row>
    <row r="60582" spans="5:9" ht="12.75">
      <c r="E60582" s="83"/>
      <c r="F60582" s="83"/>
      <c r="G60582" s="83"/>
      <c r="H60582" s="83"/>
      <c r="I60582" s="83"/>
    </row>
    <row r="60583" spans="5:9" ht="12.75">
      <c r="E60583" s="83"/>
      <c r="F60583" s="83"/>
      <c r="G60583" s="83"/>
      <c r="H60583" s="83"/>
      <c r="I60583" s="83"/>
    </row>
    <row r="60584" spans="5:9" ht="12.75">
      <c r="E60584" s="83"/>
      <c r="F60584" s="83"/>
      <c r="G60584" s="83"/>
      <c r="H60584" s="83"/>
      <c r="I60584" s="83"/>
    </row>
    <row r="60585" spans="5:9" ht="12.75">
      <c r="E60585" s="83"/>
      <c r="F60585" s="83"/>
      <c r="G60585" s="83"/>
      <c r="H60585" s="83"/>
      <c r="I60585" s="83"/>
    </row>
    <row r="60586" spans="5:9" ht="12.75">
      <c r="E60586" s="83"/>
      <c r="F60586" s="83"/>
      <c r="G60586" s="83"/>
      <c r="H60586" s="83"/>
      <c r="I60586" s="83"/>
    </row>
    <row r="60587" spans="5:9" ht="12.75">
      <c r="E60587" s="83"/>
      <c r="F60587" s="83"/>
      <c r="G60587" s="83"/>
      <c r="H60587" s="83"/>
      <c r="I60587" s="83"/>
    </row>
    <row r="60588" spans="5:9" ht="12.75">
      <c r="E60588" s="83"/>
      <c r="F60588" s="83"/>
      <c r="G60588" s="83"/>
      <c r="H60588" s="83"/>
      <c r="I60588" s="83"/>
    </row>
    <row r="60589" spans="5:9" ht="12.75">
      <c r="E60589" s="83"/>
      <c r="F60589" s="83"/>
      <c r="G60589" s="83"/>
      <c r="H60589" s="83"/>
      <c r="I60589" s="83"/>
    </row>
    <row r="60590" spans="5:9" ht="12.75">
      <c r="E60590" s="83"/>
      <c r="F60590" s="83"/>
      <c r="G60590" s="83"/>
      <c r="H60590" s="83"/>
      <c r="I60590" s="83"/>
    </row>
    <row r="60591" spans="5:9" ht="12.75">
      <c r="E60591" s="83"/>
      <c r="F60591" s="83"/>
      <c r="G60591" s="83"/>
      <c r="H60591" s="83"/>
      <c r="I60591" s="83"/>
    </row>
    <row r="60592" spans="5:9" ht="12.75">
      <c r="E60592" s="83"/>
      <c r="F60592" s="83"/>
      <c r="G60592" s="83"/>
      <c r="H60592" s="83"/>
      <c r="I60592" s="83"/>
    </row>
    <row r="60593" spans="5:9" ht="12.75">
      <c r="E60593" s="83"/>
      <c r="F60593" s="83"/>
      <c r="G60593" s="83"/>
      <c r="H60593" s="83"/>
      <c r="I60593" s="83"/>
    </row>
    <row r="60594" spans="5:9" ht="12.75">
      <c r="E60594" s="83"/>
      <c r="F60594" s="83"/>
      <c r="G60594" s="83"/>
      <c r="H60594" s="83"/>
      <c r="I60594" s="83"/>
    </row>
    <row r="60595" spans="5:9" ht="12.75">
      <c r="E60595" s="83"/>
      <c r="F60595" s="83"/>
      <c r="G60595" s="83"/>
      <c r="H60595" s="83"/>
      <c r="I60595" s="83"/>
    </row>
    <row r="60596" spans="5:9" ht="12.75">
      <c r="E60596" s="83"/>
      <c r="F60596" s="83"/>
      <c r="G60596" s="83"/>
      <c r="H60596" s="83"/>
      <c r="I60596" s="83"/>
    </row>
    <row r="60597" spans="5:9" ht="12.75">
      <c r="E60597" s="83"/>
      <c r="F60597" s="83"/>
      <c r="G60597" s="83"/>
      <c r="H60597" s="83"/>
      <c r="I60597" s="83"/>
    </row>
    <row r="60598" spans="5:9" ht="12.75">
      <c r="E60598" s="83"/>
      <c r="F60598" s="83"/>
      <c r="G60598" s="83"/>
      <c r="H60598" s="83"/>
      <c r="I60598" s="83"/>
    </row>
    <row r="60599" spans="5:9" ht="12.75">
      <c r="E60599" s="83"/>
      <c r="F60599" s="83"/>
      <c r="G60599" s="83"/>
      <c r="H60599" s="83"/>
      <c r="I60599" s="83"/>
    </row>
    <row r="60600" spans="5:9" ht="12.75">
      <c r="E60600" s="83"/>
      <c r="F60600" s="83"/>
      <c r="G60600" s="83"/>
      <c r="H60600" s="83"/>
      <c r="I60600" s="83"/>
    </row>
    <row r="60601" spans="5:9" ht="12.75">
      <c r="E60601" s="83"/>
      <c r="F60601" s="83"/>
      <c r="G60601" s="83"/>
      <c r="H60601" s="83"/>
      <c r="I60601" s="83"/>
    </row>
    <row r="60602" spans="5:9" ht="12.75">
      <c r="E60602" s="83"/>
      <c r="F60602" s="83"/>
      <c r="G60602" s="83"/>
      <c r="H60602" s="83"/>
      <c r="I60602" s="83"/>
    </row>
    <row r="60603" spans="5:9" ht="12.75">
      <c r="E60603" s="83"/>
      <c r="F60603" s="83"/>
      <c r="G60603" s="83"/>
      <c r="H60603" s="83"/>
      <c r="I60603" s="83"/>
    </row>
    <row r="60604" spans="5:9" ht="12.75">
      <c r="E60604" s="83"/>
      <c r="F60604" s="83"/>
      <c r="G60604" s="83"/>
      <c r="H60604" s="83"/>
      <c r="I60604" s="83"/>
    </row>
    <row r="60605" spans="5:9" ht="12.75">
      <c r="E60605" s="83"/>
      <c r="F60605" s="83"/>
      <c r="G60605" s="83"/>
      <c r="H60605" s="83"/>
      <c r="I60605" s="83"/>
    </row>
    <row r="60606" spans="5:9" ht="12.75">
      <c r="E60606" s="83"/>
      <c r="F60606" s="83"/>
      <c r="G60606" s="83"/>
      <c r="H60606" s="83"/>
      <c r="I60606" s="83"/>
    </row>
    <row r="60607" spans="5:9" ht="12.75">
      <c r="E60607" s="83"/>
      <c r="F60607" s="83"/>
      <c r="G60607" s="83"/>
      <c r="H60607" s="83"/>
      <c r="I60607" s="83"/>
    </row>
    <row r="60608" spans="5:9" ht="12.75">
      <c r="E60608" s="83"/>
      <c r="F60608" s="83"/>
      <c r="G60608" s="83"/>
      <c r="H60608" s="83"/>
      <c r="I60608" s="83"/>
    </row>
    <row r="60609" spans="5:9" ht="12.75">
      <c r="E60609" s="83"/>
      <c r="F60609" s="83"/>
      <c r="G60609" s="83"/>
      <c r="H60609" s="83"/>
      <c r="I60609" s="83"/>
    </row>
    <row r="60610" spans="5:9" ht="12.75">
      <c r="E60610" s="83"/>
      <c r="F60610" s="83"/>
      <c r="G60610" s="83"/>
      <c r="H60610" s="83"/>
      <c r="I60610" s="83"/>
    </row>
    <row r="60611" spans="5:9" ht="12.75">
      <c r="E60611" s="83"/>
      <c r="F60611" s="83"/>
      <c r="G60611" s="83"/>
      <c r="H60611" s="83"/>
      <c r="I60611" s="83"/>
    </row>
    <row r="60612" spans="5:9" ht="12.75">
      <c r="E60612" s="83"/>
      <c r="F60612" s="83"/>
      <c r="G60612" s="83"/>
      <c r="H60612" s="83"/>
      <c r="I60612" s="83"/>
    </row>
    <row r="60613" spans="5:9" ht="12.75">
      <c r="E60613" s="83"/>
      <c r="F60613" s="83"/>
      <c r="G60613" s="83"/>
      <c r="H60613" s="83"/>
      <c r="I60613" s="83"/>
    </row>
    <row r="60614" spans="5:9" ht="12.75">
      <c r="E60614" s="83"/>
      <c r="F60614" s="83"/>
      <c r="G60614" s="83"/>
      <c r="H60614" s="83"/>
      <c r="I60614" s="83"/>
    </row>
    <row r="60615" spans="5:9" ht="12.75">
      <c r="E60615" s="83"/>
      <c r="F60615" s="83"/>
      <c r="G60615" s="83"/>
      <c r="H60615" s="83"/>
      <c r="I60615" s="83"/>
    </row>
    <row r="60616" spans="5:9" ht="12.75">
      <c r="E60616" s="83"/>
      <c r="F60616" s="83"/>
      <c r="G60616" s="83"/>
      <c r="H60616" s="83"/>
      <c r="I60616" s="83"/>
    </row>
    <row r="60617" spans="5:9" ht="12.75">
      <c r="E60617" s="83"/>
      <c r="F60617" s="83"/>
      <c r="G60617" s="83"/>
      <c r="H60617" s="83"/>
      <c r="I60617" s="83"/>
    </row>
    <row r="60618" spans="5:9" ht="12.75">
      <c r="E60618" s="83"/>
      <c r="F60618" s="83"/>
      <c r="G60618" s="83"/>
      <c r="H60618" s="83"/>
      <c r="I60618" s="83"/>
    </row>
    <row r="60619" spans="5:9" ht="12.75">
      <c r="E60619" s="83"/>
      <c r="F60619" s="83"/>
      <c r="G60619" s="83"/>
      <c r="H60619" s="83"/>
      <c r="I60619" s="83"/>
    </row>
    <row r="60620" spans="5:9" ht="12.75">
      <c r="E60620" s="83"/>
      <c r="F60620" s="83"/>
      <c r="G60620" s="83"/>
      <c r="H60620" s="83"/>
      <c r="I60620" s="83"/>
    </row>
    <row r="60621" spans="5:9" ht="12.75">
      <c r="E60621" s="83"/>
      <c r="F60621" s="83"/>
      <c r="G60621" s="83"/>
      <c r="H60621" s="83"/>
      <c r="I60621" s="83"/>
    </row>
    <row r="60622" spans="5:9" ht="12.75">
      <c r="E60622" s="83"/>
      <c r="F60622" s="83"/>
      <c r="G60622" s="83"/>
      <c r="H60622" s="83"/>
      <c r="I60622" s="83"/>
    </row>
    <row r="60623" spans="5:9" ht="12.75">
      <c r="E60623" s="83"/>
      <c r="F60623" s="83"/>
      <c r="G60623" s="83"/>
      <c r="H60623" s="83"/>
      <c r="I60623" s="83"/>
    </row>
    <row r="60624" spans="5:9" ht="12.75">
      <c r="E60624" s="83"/>
      <c r="F60624" s="83"/>
      <c r="G60624" s="83"/>
      <c r="H60624" s="83"/>
      <c r="I60624" s="83"/>
    </row>
    <row r="60625" spans="5:9" ht="12.75">
      <c r="E60625" s="83"/>
      <c r="F60625" s="83"/>
      <c r="G60625" s="83"/>
      <c r="H60625" s="83"/>
      <c r="I60625" s="83"/>
    </row>
    <row r="60626" spans="5:9" ht="12.75">
      <c r="E60626" s="83"/>
      <c r="F60626" s="83"/>
      <c r="G60626" s="83"/>
      <c r="H60626" s="83"/>
      <c r="I60626" s="83"/>
    </row>
    <row r="60627" spans="5:9" ht="12.75">
      <c r="E60627" s="83"/>
      <c r="F60627" s="83"/>
      <c r="G60627" s="83"/>
      <c r="H60627" s="83"/>
      <c r="I60627" s="83"/>
    </row>
    <row r="60628" spans="5:9" ht="12.75">
      <c r="E60628" s="83"/>
      <c r="F60628" s="83"/>
      <c r="G60628" s="83"/>
      <c r="H60628" s="83"/>
      <c r="I60628" s="83"/>
    </row>
    <row r="60629" spans="5:9" ht="12.75">
      <c r="E60629" s="83"/>
      <c r="F60629" s="83"/>
      <c r="G60629" s="83"/>
      <c r="H60629" s="83"/>
      <c r="I60629" s="83"/>
    </row>
    <row r="60630" spans="5:9" ht="12.75">
      <c r="E60630" s="83"/>
      <c r="F60630" s="83"/>
      <c r="G60630" s="83"/>
      <c r="H60630" s="83"/>
      <c r="I60630" s="83"/>
    </row>
    <row r="60631" spans="5:9" ht="12.75">
      <c r="E60631" s="83"/>
      <c r="F60631" s="83"/>
      <c r="G60631" s="83"/>
      <c r="H60631" s="83"/>
      <c r="I60631" s="83"/>
    </row>
    <row r="60632" spans="5:9" ht="12.75">
      <c r="E60632" s="83"/>
      <c r="F60632" s="83"/>
      <c r="G60632" s="83"/>
      <c r="H60632" s="83"/>
      <c r="I60632" s="83"/>
    </row>
    <row r="60633" spans="5:9" ht="12.75">
      <c r="E60633" s="83"/>
      <c r="F60633" s="83"/>
      <c r="G60633" s="83"/>
      <c r="H60633" s="83"/>
      <c r="I60633" s="83"/>
    </row>
    <row r="60634" spans="5:9" ht="12.75">
      <c r="E60634" s="83"/>
      <c r="F60634" s="83"/>
      <c r="G60634" s="83"/>
      <c r="H60634" s="83"/>
      <c r="I60634" s="83"/>
    </row>
    <row r="60635" spans="5:9" ht="12.75">
      <c r="E60635" s="83"/>
      <c r="F60635" s="83"/>
      <c r="G60635" s="83"/>
      <c r="H60635" s="83"/>
      <c r="I60635" s="83"/>
    </row>
    <row r="60636" spans="5:9" ht="12.75">
      <c r="E60636" s="83"/>
      <c r="F60636" s="83"/>
      <c r="G60636" s="83"/>
      <c r="H60636" s="83"/>
      <c r="I60636" s="83"/>
    </row>
    <row r="60637" spans="5:9" ht="12.75">
      <c r="E60637" s="83"/>
      <c r="F60637" s="83"/>
      <c r="G60637" s="83"/>
      <c r="H60637" s="83"/>
      <c r="I60637" s="83"/>
    </row>
    <row r="60638" spans="5:9" ht="12.75">
      <c r="E60638" s="83"/>
      <c r="F60638" s="83"/>
      <c r="G60638" s="83"/>
      <c r="H60638" s="83"/>
      <c r="I60638" s="83"/>
    </row>
    <row r="60639" spans="5:9" ht="12.75">
      <c r="E60639" s="83"/>
      <c r="F60639" s="83"/>
      <c r="G60639" s="83"/>
      <c r="H60639" s="83"/>
      <c r="I60639" s="83"/>
    </row>
    <row r="60640" spans="5:9" ht="12.75">
      <c r="E60640" s="83"/>
      <c r="F60640" s="83"/>
      <c r="G60640" s="83"/>
      <c r="H60640" s="83"/>
      <c r="I60640" s="83"/>
    </row>
    <row r="60641" spans="5:9" ht="12.75">
      <c r="E60641" s="83"/>
      <c r="F60641" s="83"/>
      <c r="G60641" s="83"/>
      <c r="H60641" s="83"/>
      <c r="I60641" s="83"/>
    </row>
    <row r="60642" spans="5:9" ht="12.75">
      <c r="E60642" s="83"/>
      <c r="F60642" s="83"/>
      <c r="G60642" s="83"/>
      <c r="H60642" s="83"/>
      <c r="I60642" s="83"/>
    </row>
    <row r="60643" spans="5:9" ht="12.75">
      <c r="E60643" s="83"/>
      <c r="F60643" s="83"/>
      <c r="G60643" s="83"/>
      <c r="H60643" s="83"/>
      <c r="I60643" s="83"/>
    </row>
    <row r="60644" spans="5:9" ht="12.75">
      <c r="E60644" s="83"/>
      <c r="F60644" s="83"/>
      <c r="G60644" s="83"/>
      <c r="H60644" s="83"/>
      <c r="I60644" s="83"/>
    </row>
    <row r="60645" spans="5:9" ht="12.75">
      <c r="E60645" s="83"/>
      <c r="F60645" s="83"/>
      <c r="G60645" s="83"/>
      <c r="H60645" s="83"/>
      <c r="I60645" s="83"/>
    </row>
    <row r="60646" spans="5:9" ht="12.75">
      <c r="E60646" s="83"/>
      <c r="F60646" s="83"/>
      <c r="G60646" s="83"/>
      <c r="H60646" s="83"/>
      <c r="I60646" s="83"/>
    </row>
    <row r="60647" spans="5:9" ht="12.75">
      <c r="E60647" s="83"/>
      <c r="F60647" s="83"/>
      <c r="G60647" s="83"/>
      <c r="H60647" s="83"/>
      <c r="I60647" s="83"/>
    </row>
    <row r="60648" spans="5:9" ht="12.75">
      <c r="E60648" s="83"/>
      <c r="F60648" s="83"/>
      <c r="G60648" s="83"/>
      <c r="H60648" s="83"/>
      <c r="I60648" s="83"/>
    </row>
    <row r="60649" spans="5:9" ht="12.75">
      <c r="E60649" s="83"/>
      <c r="F60649" s="83"/>
      <c r="G60649" s="83"/>
      <c r="H60649" s="83"/>
      <c r="I60649" s="83"/>
    </row>
    <row r="60650" spans="5:9" ht="12.75">
      <c r="E60650" s="83"/>
      <c r="F60650" s="83"/>
      <c r="G60650" s="83"/>
      <c r="H60650" s="83"/>
      <c r="I60650" s="83"/>
    </row>
    <row r="60651" spans="5:9" ht="12.75">
      <c r="E60651" s="83"/>
      <c r="F60651" s="83"/>
      <c r="G60651" s="83"/>
      <c r="H60651" s="83"/>
      <c r="I60651" s="83"/>
    </row>
    <row r="60652" spans="5:9" ht="12.75">
      <c r="E60652" s="83"/>
      <c r="F60652" s="83"/>
      <c r="G60652" s="83"/>
      <c r="H60652" s="83"/>
      <c r="I60652" s="83"/>
    </row>
    <row r="60653" spans="5:9" ht="12.75">
      <c r="E60653" s="83"/>
      <c r="F60653" s="83"/>
      <c r="G60653" s="83"/>
      <c r="H60653" s="83"/>
      <c r="I60653" s="83"/>
    </row>
    <row r="60654" spans="5:9" ht="12.75">
      <c r="E60654" s="83"/>
      <c r="F60654" s="83"/>
      <c r="G60654" s="83"/>
      <c r="H60654" s="83"/>
      <c r="I60654" s="83"/>
    </row>
    <row r="60655" spans="5:9" ht="12.75">
      <c r="E60655" s="83"/>
      <c r="F60655" s="83"/>
      <c r="G60655" s="83"/>
      <c r="H60655" s="83"/>
      <c r="I60655" s="83"/>
    </row>
    <row r="60656" spans="5:9" ht="12.75">
      <c r="E60656" s="83"/>
      <c r="F60656" s="83"/>
      <c r="G60656" s="83"/>
      <c r="H60656" s="83"/>
      <c r="I60656" s="83"/>
    </row>
    <row r="60657" spans="5:9" ht="12.75">
      <c r="E60657" s="83"/>
      <c r="F60657" s="83"/>
      <c r="G60657" s="83"/>
      <c r="H60657" s="83"/>
      <c r="I60657" s="83"/>
    </row>
    <row r="60658" spans="5:9" ht="12.75">
      <c r="E60658" s="83"/>
      <c r="F60658" s="83"/>
      <c r="G60658" s="83"/>
      <c r="H60658" s="83"/>
      <c r="I60658" s="83"/>
    </row>
    <row r="60659" spans="5:9" ht="12.75">
      <c r="E60659" s="83"/>
      <c r="F60659" s="83"/>
      <c r="G60659" s="83"/>
      <c r="H60659" s="83"/>
      <c r="I60659" s="83"/>
    </row>
    <row r="60660" spans="5:9" ht="12.75">
      <c r="E60660" s="83"/>
      <c r="F60660" s="83"/>
      <c r="G60660" s="83"/>
      <c r="H60660" s="83"/>
      <c r="I60660" s="83"/>
    </row>
    <row r="60661" spans="5:9" ht="12.75">
      <c r="E60661" s="83"/>
      <c r="F60661" s="83"/>
      <c r="G60661" s="83"/>
      <c r="H60661" s="83"/>
      <c r="I60661" s="83"/>
    </row>
    <row r="60662" spans="5:9" ht="12.75">
      <c r="E60662" s="83"/>
      <c r="F60662" s="83"/>
      <c r="G60662" s="83"/>
      <c r="H60662" s="83"/>
      <c r="I60662" s="83"/>
    </row>
    <row r="60663" spans="5:9" ht="12.75">
      <c r="E60663" s="83"/>
      <c r="F60663" s="83"/>
      <c r="G60663" s="83"/>
      <c r="H60663" s="83"/>
      <c r="I60663" s="83"/>
    </row>
    <row r="60664" spans="5:9" ht="12.75">
      <c r="E60664" s="83"/>
      <c r="F60664" s="83"/>
      <c r="G60664" s="83"/>
      <c r="H60664" s="83"/>
      <c r="I60664" s="83"/>
    </row>
    <row r="60665" spans="5:9" ht="12.75">
      <c r="E60665" s="83"/>
      <c r="F60665" s="83"/>
      <c r="G60665" s="83"/>
      <c r="H60665" s="83"/>
      <c r="I60665" s="83"/>
    </row>
    <row r="60666" spans="5:9" ht="12.75">
      <c r="E60666" s="83"/>
      <c r="F60666" s="83"/>
      <c r="G60666" s="83"/>
      <c r="H60666" s="83"/>
      <c r="I60666" s="83"/>
    </row>
    <row r="60667" spans="5:9" ht="12.75">
      <c r="E60667" s="83"/>
      <c r="F60667" s="83"/>
      <c r="G60667" s="83"/>
      <c r="H60667" s="83"/>
      <c r="I60667" s="83"/>
    </row>
    <row r="60668" spans="5:9" ht="12.75">
      <c r="E60668" s="83"/>
      <c r="F60668" s="83"/>
      <c r="G60668" s="83"/>
      <c r="H60668" s="83"/>
      <c r="I60668" s="83"/>
    </row>
    <row r="60669" spans="5:9" ht="12.75">
      <c r="E60669" s="83"/>
      <c r="F60669" s="83"/>
      <c r="G60669" s="83"/>
      <c r="H60669" s="83"/>
      <c r="I60669" s="83"/>
    </row>
    <row r="60670" spans="5:9" ht="12.75">
      <c r="E60670" s="83"/>
      <c r="F60670" s="83"/>
      <c r="G60670" s="83"/>
      <c r="H60670" s="83"/>
      <c r="I60670" s="83"/>
    </row>
    <row r="60671" spans="5:9" ht="12.75">
      <c r="E60671" s="83"/>
      <c r="F60671" s="83"/>
      <c r="G60671" s="83"/>
      <c r="H60671" s="83"/>
      <c r="I60671" s="83"/>
    </row>
    <row r="60672" spans="5:9" ht="12.75">
      <c r="E60672" s="83"/>
      <c r="F60672" s="83"/>
      <c r="G60672" s="83"/>
      <c r="H60672" s="83"/>
      <c r="I60672" s="83"/>
    </row>
    <row r="60673" spans="5:9" ht="12.75">
      <c r="E60673" s="83"/>
      <c r="F60673" s="83"/>
      <c r="G60673" s="83"/>
      <c r="H60673" s="83"/>
      <c r="I60673" s="83"/>
    </row>
    <row r="60674" spans="5:9" ht="12.75">
      <c r="E60674" s="83"/>
      <c r="F60674" s="83"/>
      <c r="G60674" s="83"/>
      <c r="H60674" s="83"/>
      <c r="I60674" s="83"/>
    </row>
    <row r="60675" spans="5:9" ht="12.75">
      <c r="E60675" s="83"/>
      <c r="F60675" s="83"/>
      <c r="G60675" s="83"/>
      <c r="H60675" s="83"/>
      <c r="I60675" s="83"/>
    </row>
    <row r="60676" spans="5:9" ht="12.75">
      <c r="E60676" s="83"/>
      <c r="F60676" s="83"/>
      <c r="G60676" s="83"/>
      <c r="H60676" s="83"/>
      <c r="I60676" s="83"/>
    </row>
    <row r="60677" spans="5:9" ht="12.75">
      <c r="E60677" s="83"/>
      <c r="F60677" s="83"/>
      <c r="G60677" s="83"/>
      <c r="H60677" s="83"/>
      <c r="I60677" s="83"/>
    </row>
    <row r="60678" spans="5:9" ht="12.75">
      <c r="E60678" s="83"/>
      <c r="F60678" s="83"/>
      <c r="G60678" s="83"/>
      <c r="H60678" s="83"/>
      <c r="I60678" s="83"/>
    </row>
    <row r="60679" spans="5:9" ht="12.75">
      <c r="E60679" s="83"/>
      <c r="F60679" s="83"/>
      <c r="G60679" s="83"/>
      <c r="H60679" s="83"/>
      <c r="I60679" s="83"/>
    </row>
    <row r="60680" spans="5:9" ht="12.75">
      <c r="E60680" s="83"/>
      <c r="F60680" s="83"/>
      <c r="G60680" s="83"/>
      <c r="H60680" s="83"/>
      <c r="I60680" s="83"/>
    </row>
    <row r="60681" spans="5:9" ht="12.75">
      <c r="E60681" s="83"/>
      <c r="F60681" s="83"/>
      <c r="G60681" s="83"/>
      <c r="H60681" s="83"/>
      <c r="I60681" s="83"/>
    </row>
    <row r="60682" spans="5:9" ht="12.75">
      <c r="E60682" s="83"/>
      <c r="F60682" s="83"/>
      <c r="G60682" s="83"/>
      <c r="H60682" s="83"/>
      <c r="I60682" s="83"/>
    </row>
    <row r="60683" spans="5:9" ht="12.75">
      <c r="E60683" s="83"/>
      <c r="F60683" s="83"/>
      <c r="G60683" s="83"/>
      <c r="H60683" s="83"/>
      <c r="I60683" s="83"/>
    </row>
    <row r="60684" spans="5:9" ht="12.75">
      <c r="E60684" s="83"/>
      <c r="F60684" s="83"/>
      <c r="G60684" s="83"/>
      <c r="H60684" s="83"/>
      <c r="I60684" s="83"/>
    </row>
    <row r="60685" spans="5:9" ht="12.75">
      <c r="E60685" s="83"/>
      <c r="F60685" s="83"/>
      <c r="G60685" s="83"/>
      <c r="H60685" s="83"/>
      <c r="I60685" s="83"/>
    </row>
    <row r="60686" spans="5:9" ht="12.75">
      <c r="E60686" s="83"/>
      <c r="F60686" s="83"/>
      <c r="G60686" s="83"/>
      <c r="H60686" s="83"/>
      <c r="I60686" s="83"/>
    </row>
    <row r="60687" spans="5:9" ht="12.75">
      <c r="E60687" s="83"/>
      <c r="F60687" s="83"/>
      <c r="G60687" s="83"/>
      <c r="H60687" s="83"/>
      <c r="I60687" s="83"/>
    </row>
    <row r="60688" spans="5:9" ht="12.75">
      <c r="E60688" s="83"/>
      <c r="F60688" s="83"/>
      <c r="G60688" s="83"/>
      <c r="H60688" s="83"/>
      <c r="I60688" s="83"/>
    </row>
    <row r="60689" spans="5:9" ht="12.75">
      <c r="E60689" s="83"/>
      <c r="F60689" s="83"/>
      <c r="G60689" s="83"/>
      <c r="H60689" s="83"/>
      <c r="I60689" s="83"/>
    </row>
    <row r="60690" spans="5:9" ht="12.75">
      <c r="E60690" s="83"/>
      <c r="F60690" s="83"/>
      <c r="G60690" s="83"/>
      <c r="H60690" s="83"/>
      <c r="I60690" s="83"/>
    </row>
    <row r="60691" spans="5:9" ht="12.75">
      <c r="E60691" s="83"/>
      <c r="F60691" s="83"/>
      <c r="G60691" s="83"/>
      <c r="H60691" s="83"/>
      <c r="I60691" s="83"/>
    </row>
    <row r="60692" spans="5:9" ht="12.75">
      <c r="E60692" s="83"/>
      <c r="F60692" s="83"/>
      <c r="G60692" s="83"/>
      <c r="H60692" s="83"/>
      <c r="I60692" s="83"/>
    </row>
    <row r="60693" spans="5:9" ht="12.75">
      <c r="E60693" s="83"/>
      <c r="F60693" s="83"/>
      <c r="G60693" s="83"/>
      <c r="H60693" s="83"/>
      <c r="I60693" s="83"/>
    </row>
    <row r="60694" spans="5:9" ht="12.75">
      <c r="E60694" s="83"/>
      <c r="F60694" s="83"/>
      <c r="G60694" s="83"/>
      <c r="H60694" s="83"/>
      <c r="I60694" s="83"/>
    </row>
    <row r="60695" spans="5:9" ht="12.75">
      <c r="E60695" s="83"/>
      <c r="F60695" s="83"/>
      <c r="G60695" s="83"/>
      <c r="H60695" s="83"/>
      <c r="I60695" s="83"/>
    </row>
    <row r="60696" spans="5:9" ht="12.75">
      <c r="E60696" s="83"/>
      <c r="F60696" s="83"/>
      <c r="G60696" s="83"/>
      <c r="H60696" s="83"/>
      <c r="I60696" s="83"/>
    </row>
    <row r="60697" spans="5:9" ht="12.75">
      <c r="E60697" s="83"/>
      <c r="F60697" s="83"/>
      <c r="G60697" s="83"/>
      <c r="H60697" s="83"/>
      <c r="I60697" s="83"/>
    </row>
    <row r="60698" spans="5:9" ht="12.75">
      <c r="E60698" s="83"/>
      <c r="F60698" s="83"/>
      <c r="G60698" s="83"/>
      <c r="H60698" s="83"/>
      <c r="I60698" s="83"/>
    </row>
    <row r="60699" spans="5:9" ht="12.75">
      <c r="E60699" s="83"/>
      <c r="F60699" s="83"/>
      <c r="G60699" s="83"/>
      <c r="H60699" s="83"/>
      <c r="I60699" s="83"/>
    </row>
    <row r="60700" spans="5:9" ht="12.75">
      <c r="E60700" s="83"/>
      <c r="F60700" s="83"/>
      <c r="G60700" s="83"/>
      <c r="H60700" s="83"/>
      <c r="I60700" s="83"/>
    </row>
    <row r="60701" spans="5:9" ht="12.75">
      <c r="E60701" s="83"/>
      <c r="F60701" s="83"/>
      <c r="G60701" s="83"/>
      <c r="H60701" s="83"/>
      <c r="I60701" s="83"/>
    </row>
    <row r="60702" spans="5:9" ht="12.75">
      <c r="E60702" s="83"/>
      <c r="F60702" s="83"/>
      <c r="G60702" s="83"/>
      <c r="H60702" s="83"/>
      <c r="I60702" s="83"/>
    </row>
    <row r="60703" spans="5:9" ht="12.75">
      <c r="E60703" s="83"/>
      <c r="F60703" s="83"/>
      <c r="G60703" s="83"/>
      <c r="H60703" s="83"/>
      <c r="I60703" s="83"/>
    </row>
    <row r="60704" spans="5:9" ht="12.75">
      <c r="E60704" s="83"/>
      <c r="F60704" s="83"/>
      <c r="G60704" s="83"/>
      <c r="H60704" s="83"/>
      <c r="I60704" s="83"/>
    </row>
    <row r="60705" spans="5:9" ht="12.75">
      <c r="E60705" s="83"/>
      <c r="F60705" s="83"/>
      <c r="G60705" s="83"/>
      <c r="H60705" s="83"/>
      <c r="I60705" s="83"/>
    </row>
    <row r="60706" spans="5:9" ht="12.75">
      <c r="E60706" s="83"/>
      <c r="F60706" s="83"/>
      <c r="G60706" s="83"/>
      <c r="H60706" s="83"/>
      <c r="I60706" s="83"/>
    </row>
    <row r="60707" spans="5:9" ht="12.75">
      <c r="E60707" s="83"/>
      <c r="F60707" s="83"/>
      <c r="G60707" s="83"/>
      <c r="H60707" s="83"/>
      <c r="I60707" s="83"/>
    </row>
    <row r="60708" spans="5:9" ht="12.75">
      <c r="E60708" s="83"/>
      <c r="F60708" s="83"/>
      <c r="G60708" s="83"/>
      <c r="H60708" s="83"/>
      <c r="I60708" s="83"/>
    </row>
    <row r="60709" spans="5:9" ht="12.75">
      <c r="E60709" s="83"/>
      <c r="F60709" s="83"/>
      <c r="G60709" s="83"/>
      <c r="H60709" s="83"/>
      <c r="I60709" s="83"/>
    </row>
    <row r="60710" spans="5:9" ht="12.75">
      <c r="E60710" s="83"/>
      <c r="F60710" s="83"/>
      <c r="G60710" s="83"/>
      <c r="H60710" s="83"/>
      <c r="I60710" s="83"/>
    </row>
    <row r="60711" spans="5:9" ht="12.75">
      <c r="E60711" s="83"/>
      <c r="F60711" s="83"/>
      <c r="G60711" s="83"/>
      <c r="H60711" s="83"/>
      <c r="I60711" s="83"/>
    </row>
    <row r="60712" spans="5:9" ht="12.75">
      <c r="E60712" s="83"/>
      <c r="F60712" s="83"/>
      <c r="G60712" s="83"/>
      <c r="H60712" s="83"/>
      <c r="I60712" s="83"/>
    </row>
    <row r="60713" spans="5:9" ht="12.75">
      <c r="E60713" s="83"/>
      <c r="F60713" s="83"/>
      <c r="G60713" s="83"/>
      <c r="H60713" s="83"/>
      <c r="I60713" s="83"/>
    </row>
    <row r="60714" spans="5:9" ht="12.75">
      <c r="E60714" s="83"/>
      <c r="F60714" s="83"/>
      <c r="G60714" s="83"/>
      <c r="H60714" s="83"/>
      <c r="I60714" s="83"/>
    </row>
    <row r="60715" spans="5:9" ht="12.75">
      <c r="E60715" s="83"/>
      <c r="F60715" s="83"/>
      <c r="G60715" s="83"/>
      <c r="H60715" s="83"/>
      <c r="I60715" s="83"/>
    </row>
    <row r="60716" spans="5:9" ht="12.75">
      <c r="E60716" s="83"/>
      <c r="F60716" s="83"/>
      <c r="G60716" s="83"/>
      <c r="H60716" s="83"/>
      <c r="I60716" s="83"/>
    </row>
    <row r="60717" spans="5:9" ht="12.75">
      <c r="E60717" s="83"/>
      <c r="F60717" s="83"/>
      <c r="G60717" s="83"/>
      <c r="H60717" s="83"/>
      <c r="I60717" s="83"/>
    </row>
    <row r="60718" spans="5:9" ht="12.75">
      <c r="E60718" s="83"/>
      <c r="F60718" s="83"/>
      <c r="G60718" s="83"/>
      <c r="H60718" s="83"/>
      <c r="I60718" s="83"/>
    </row>
    <row r="60719" spans="5:9" ht="12.75">
      <c r="E60719" s="83"/>
      <c r="F60719" s="83"/>
      <c r="G60719" s="83"/>
      <c r="H60719" s="83"/>
      <c r="I60719" s="83"/>
    </row>
    <row r="60720" spans="5:9" ht="12.75">
      <c r="E60720" s="83"/>
      <c r="F60720" s="83"/>
      <c r="G60720" s="83"/>
      <c r="H60720" s="83"/>
      <c r="I60720" s="83"/>
    </row>
    <row r="60721" spans="5:9" ht="12.75">
      <c r="E60721" s="83"/>
      <c r="F60721" s="83"/>
      <c r="G60721" s="83"/>
      <c r="H60721" s="83"/>
      <c r="I60721" s="83"/>
    </row>
    <row r="60722" spans="5:9" ht="12.75">
      <c r="E60722" s="83"/>
      <c r="F60722" s="83"/>
      <c r="G60722" s="83"/>
      <c r="H60722" s="83"/>
      <c r="I60722" s="83"/>
    </row>
    <row r="60723" spans="5:9" ht="12.75">
      <c r="E60723" s="83"/>
      <c r="F60723" s="83"/>
      <c r="G60723" s="83"/>
      <c r="H60723" s="83"/>
      <c r="I60723" s="83"/>
    </row>
    <row r="60724" spans="5:9" ht="12.75">
      <c r="E60724" s="83"/>
      <c r="F60724" s="83"/>
      <c r="G60724" s="83"/>
      <c r="H60724" s="83"/>
      <c r="I60724" s="83"/>
    </row>
    <row r="60725" spans="5:9" ht="12.75">
      <c r="E60725" s="83"/>
      <c r="F60725" s="83"/>
      <c r="G60725" s="83"/>
      <c r="H60725" s="83"/>
      <c r="I60725" s="83"/>
    </row>
    <row r="60726" spans="5:9" ht="12.75">
      <c r="E60726" s="83"/>
      <c r="F60726" s="83"/>
      <c r="G60726" s="83"/>
      <c r="H60726" s="83"/>
      <c r="I60726" s="83"/>
    </row>
    <row r="60727" spans="5:9" ht="12.75">
      <c r="E60727" s="83"/>
      <c r="F60727" s="83"/>
      <c r="G60727" s="83"/>
      <c r="H60727" s="83"/>
      <c r="I60727" s="83"/>
    </row>
    <row r="60728" spans="5:9" ht="12.75">
      <c r="E60728" s="83"/>
      <c r="F60728" s="83"/>
      <c r="G60728" s="83"/>
      <c r="H60728" s="83"/>
      <c r="I60728" s="83"/>
    </row>
    <row r="60729" spans="5:9" ht="12.75">
      <c r="E60729" s="83"/>
      <c r="F60729" s="83"/>
      <c r="G60729" s="83"/>
      <c r="H60729" s="83"/>
      <c r="I60729" s="83"/>
    </row>
    <row r="60730" spans="5:9" ht="12.75">
      <c r="E60730" s="83"/>
      <c r="F60730" s="83"/>
      <c r="G60730" s="83"/>
      <c r="H60730" s="83"/>
      <c r="I60730" s="83"/>
    </row>
    <row r="60731" spans="5:9" ht="12.75">
      <c r="E60731" s="83"/>
      <c r="F60731" s="83"/>
      <c r="G60731" s="83"/>
      <c r="H60731" s="83"/>
      <c r="I60731" s="83"/>
    </row>
    <row r="60732" spans="5:9" ht="12.75">
      <c r="E60732" s="83"/>
      <c r="F60732" s="83"/>
      <c r="G60732" s="83"/>
      <c r="H60732" s="83"/>
      <c r="I60732" s="83"/>
    </row>
    <row r="60733" spans="5:9" ht="12.75">
      <c r="E60733" s="83"/>
      <c r="F60733" s="83"/>
      <c r="G60733" s="83"/>
      <c r="H60733" s="83"/>
      <c r="I60733" s="83"/>
    </row>
    <row r="60734" spans="5:9" ht="12.75">
      <c r="E60734" s="83"/>
      <c r="F60734" s="83"/>
      <c r="G60734" s="83"/>
      <c r="H60734" s="83"/>
      <c r="I60734" s="83"/>
    </row>
    <row r="60735" spans="5:9" ht="12.75">
      <c r="E60735" s="83"/>
      <c r="F60735" s="83"/>
      <c r="G60735" s="83"/>
      <c r="H60735" s="83"/>
      <c r="I60735" s="83"/>
    </row>
    <row r="60736" spans="5:9" ht="12.75">
      <c r="E60736" s="83"/>
      <c r="F60736" s="83"/>
      <c r="G60736" s="83"/>
      <c r="H60736" s="83"/>
      <c r="I60736" s="83"/>
    </row>
    <row r="60737" spans="5:9" ht="12.75">
      <c r="E60737" s="83"/>
      <c r="F60737" s="83"/>
      <c r="G60737" s="83"/>
      <c r="H60737" s="83"/>
      <c r="I60737" s="83"/>
    </row>
    <row r="60738" spans="5:9" ht="12.75">
      <c r="E60738" s="83"/>
      <c r="F60738" s="83"/>
      <c r="G60738" s="83"/>
      <c r="H60738" s="83"/>
      <c r="I60738" s="83"/>
    </row>
    <row r="60739" spans="5:9" ht="12.75">
      <c r="E60739" s="83"/>
      <c r="F60739" s="83"/>
      <c r="G60739" s="83"/>
      <c r="H60739" s="83"/>
      <c r="I60739" s="83"/>
    </row>
    <row r="60740" spans="5:9" ht="12.75">
      <c r="E60740" s="83"/>
      <c r="F60740" s="83"/>
      <c r="G60740" s="83"/>
      <c r="H60740" s="83"/>
      <c r="I60740" s="83"/>
    </row>
    <row r="60741" spans="5:9" ht="12.75">
      <c r="E60741" s="83"/>
      <c r="F60741" s="83"/>
      <c r="G60741" s="83"/>
      <c r="H60741" s="83"/>
      <c r="I60741" s="83"/>
    </row>
    <row r="60742" spans="5:9" ht="12.75">
      <c r="E60742" s="83"/>
      <c r="F60742" s="83"/>
      <c r="G60742" s="83"/>
      <c r="H60742" s="83"/>
      <c r="I60742" s="83"/>
    </row>
    <row r="60743" spans="5:9" ht="12.75">
      <c r="E60743" s="83"/>
      <c r="F60743" s="83"/>
      <c r="G60743" s="83"/>
      <c r="H60743" s="83"/>
      <c r="I60743" s="83"/>
    </row>
    <row r="60744" spans="5:9" ht="12.75">
      <c r="E60744" s="83"/>
      <c r="F60744" s="83"/>
      <c r="G60744" s="83"/>
      <c r="H60744" s="83"/>
      <c r="I60744" s="83"/>
    </row>
    <row r="60745" spans="5:9" ht="12.75">
      <c r="E60745" s="83"/>
      <c r="F60745" s="83"/>
      <c r="G60745" s="83"/>
      <c r="H60745" s="83"/>
      <c r="I60745" s="83"/>
    </row>
    <row r="60746" spans="5:9" ht="12.75">
      <c r="E60746" s="83"/>
      <c r="F60746" s="83"/>
      <c r="G60746" s="83"/>
      <c r="H60746" s="83"/>
      <c r="I60746" s="83"/>
    </row>
    <row r="60747" spans="5:9" ht="12.75">
      <c r="E60747" s="83"/>
      <c r="F60747" s="83"/>
      <c r="G60747" s="83"/>
      <c r="H60747" s="83"/>
      <c r="I60747" s="83"/>
    </row>
    <row r="60748" spans="5:9" ht="12.75">
      <c r="E60748" s="83"/>
      <c r="F60748" s="83"/>
      <c r="G60748" s="83"/>
      <c r="H60748" s="83"/>
      <c r="I60748" s="83"/>
    </row>
    <row r="60749" spans="5:9" ht="12.75">
      <c r="E60749" s="83"/>
      <c r="F60749" s="83"/>
      <c r="G60749" s="83"/>
      <c r="H60749" s="83"/>
      <c r="I60749" s="83"/>
    </row>
    <row r="60750" spans="5:9" ht="12.75">
      <c r="E60750" s="83"/>
      <c r="F60750" s="83"/>
      <c r="G60750" s="83"/>
      <c r="H60750" s="83"/>
      <c r="I60750" s="83"/>
    </row>
    <row r="60751" spans="5:9" ht="12.75">
      <c r="E60751" s="83"/>
      <c r="F60751" s="83"/>
      <c r="G60751" s="83"/>
      <c r="H60751" s="83"/>
      <c r="I60751" s="83"/>
    </row>
    <row r="60752" spans="5:9" ht="12.75">
      <c r="E60752" s="83"/>
      <c r="F60752" s="83"/>
      <c r="G60752" s="83"/>
      <c r="H60752" s="83"/>
      <c r="I60752" s="83"/>
    </row>
    <row r="60753" spans="5:9" ht="12.75">
      <c r="E60753" s="83"/>
      <c r="F60753" s="83"/>
      <c r="G60753" s="83"/>
      <c r="H60753" s="83"/>
      <c r="I60753" s="83"/>
    </row>
    <row r="60754" spans="5:9" ht="12.75">
      <c r="E60754" s="83"/>
      <c r="F60754" s="83"/>
      <c r="G60754" s="83"/>
      <c r="H60754" s="83"/>
      <c r="I60754" s="83"/>
    </row>
    <row r="60755" spans="5:9" ht="12.75">
      <c r="E60755" s="83"/>
      <c r="F60755" s="83"/>
      <c r="G60755" s="83"/>
      <c r="H60755" s="83"/>
      <c r="I60755" s="83"/>
    </row>
    <row r="60756" spans="5:9" ht="12.75">
      <c r="E60756" s="83"/>
      <c r="F60756" s="83"/>
      <c r="G60756" s="83"/>
      <c r="H60756" s="83"/>
      <c r="I60756" s="83"/>
    </row>
    <row r="60757" spans="5:9" ht="12.75">
      <c r="E60757" s="83"/>
      <c r="F60757" s="83"/>
      <c r="G60757" s="83"/>
      <c r="H60757" s="83"/>
      <c r="I60757" s="83"/>
    </row>
    <row r="60758" spans="5:9" ht="12.75">
      <c r="E60758" s="83"/>
      <c r="F60758" s="83"/>
      <c r="G60758" s="83"/>
      <c r="H60758" s="83"/>
      <c r="I60758" s="83"/>
    </row>
    <row r="60759" spans="5:9" ht="12.75">
      <c r="E60759" s="83"/>
      <c r="F60759" s="83"/>
      <c r="G60759" s="83"/>
      <c r="H60759" s="83"/>
      <c r="I60759" s="83"/>
    </row>
    <row r="60760" spans="5:9" ht="12.75">
      <c r="E60760" s="83"/>
      <c r="F60760" s="83"/>
      <c r="G60760" s="83"/>
      <c r="H60760" s="83"/>
      <c r="I60760" s="83"/>
    </row>
    <row r="60761" spans="5:9" ht="12.75">
      <c r="E60761" s="83"/>
      <c r="F60761" s="83"/>
      <c r="G60761" s="83"/>
      <c r="H60761" s="83"/>
      <c r="I60761" s="83"/>
    </row>
    <row r="60762" spans="5:9" ht="12.75">
      <c r="E60762" s="83"/>
      <c r="F60762" s="83"/>
      <c r="G60762" s="83"/>
      <c r="H60762" s="83"/>
      <c r="I60762" s="83"/>
    </row>
    <row r="60763" spans="5:9" ht="12.75">
      <c r="E60763" s="83"/>
      <c r="F60763" s="83"/>
      <c r="G60763" s="83"/>
      <c r="H60763" s="83"/>
      <c r="I60763" s="83"/>
    </row>
    <row r="60764" spans="5:9" ht="12.75">
      <c r="E60764" s="83"/>
      <c r="F60764" s="83"/>
      <c r="G60764" s="83"/>
      <c r="H60764" s="83"/>
      <c r="I60764" s="83"/>
    </row>
    <row r="60765" spans="5:9" ht="12.75">
      <c r="E60765" s="83"/>
      <c r="F60765" s="83"/>
      <c r="G60765" s="83"/>
      <c r="H60765" s="83"/>
      <c r="I60765" s="83"/>
    </row>
    <row r="60766" spans="5:9" ht="12.75">
      <c r="E60766" s="83"/>
      <c r="F60766" s="83"/>
      <c r="G60766" s="83"/>
      <c r="H60766" s="83"/>
      <c r="I60766" s="83"/>
    </row>
    <row r="60767" spans="5:9" ht="12.75">
      <c r="E60767" s="83"/>
      <c r="F60767" s="83"/>
      <c r="G60767" s="83"/>
      <c r="H60767" s="83"/>
      <c r="I60767" s="83"/>
    </row>
    <row r="60768" spans="5:9" ht="12.75">
      <c r="E60768" s="83"/>
      <c r="F60768" s="83"/>
      <c r="G60768" s="83"/>
      <c r="H60768" s="83"/>
      <c r="I60768" s="83"/>
    </row>
    <row r="60769" spans="5:9" ht="12.75">
      <c r="E60769" s="83"/>
      <c r="F60769" s="83"/>
      <c r="G60769" s="83"/>
      <c r="H60769" s="83"/>
      <c r="I60769" s="83"/>
    </row>
    <row r="60770" spans="5:9" ht="12.75">
      <c r="E60770" s="83"/>
      <c r="F60770" s="83"/>
      <c r="G60770" s="83"/>
      <c r="H60770" s="83"/>
      <c r="I60770" s="83"/>
    </row>
    <row r="60771" spans="5:9" ht="12.75">
      <c r="E60771" s="83"/>
      <c r="F60771" s="83"/>
      <c r="G60771" s="83"/>
      <c r="H60771" s="83"/>
      <c r="I60771" s="83"/>
    </row>
    <row r="60772" spans="5:9" ht="12.75">
      <c r="E60772" s="83"/>
      <c r="F60772" s="83"/>
      <c r="G60772" s="83"/>
      <c r="H60772" s="83"/>
      <c r="I60772" s="83"/>
    </row>
    <row r="60773" spans="5:9" ht="12.75">
      <c r="E60773" s="83"/>
      <c r="F60773" s="83"/>
      <c r="G60773" s="83"/>
      <c r="H60773" s="83"/>
      <c r="I60773" s="83"/>
    </row>
    <row r="60774" spans="5:9" ht="12.75">
      <c r="E60774" s="83"/>
      <c r="F60774" s="83"/>
      <c r="G60774" s="83"/>
      <c r="H60774" s="83"/>
      <c r="I60774" s="83"/>
    </row>
    <row r="60775" spans="5:9" ht="12.75">
      <c r="E60775" s="83"/>
      <c r="F60775" s="83"/>
      <c r="G60775" s="83"/>
      <c r="H60775" s="83"/>
      <c r="I60775" s="83"/>
    </row>
    <row r="60776" spans="5:9" ht="12.75">
      <c r="E60776" s="83"/>
      <c r="F60776" s="83"/>
      <c r="G60776" s="83"/>
      <c r="H60776" s="83"/>
      <c r="I60776" s="83"/>
    </row>
    <row r="60777" spans="5:9" ht="12.75">
      <c r="E60777" s="83"/>
      <c r="F60777" s="83"/>
      <c r="G60777" s="83"/>
      <c r="H60777" s="83"/>
      <c r="I60777" s="83"/>
    </row>
    <row r="60778" spans="5:9" ht="12.75">
      <c r="E60778" s="83"/>
      <c r="F60778" s="83"/>
      <c r="G60778" s="83"/>
      <c r="H60778" s="83"/>
      <c r="I60778" s="83"/>
    </row>
    <row r="60779" spans="5:9" ht="12.75">
      <c r="E60779" s="83"/>
      <c r="F60779" s="83"/>
      <c r="G60779" s="83"/>
      <c r="H60779" s="83"/>
      <c r="I60779" s="83"/>
    </row>
    <row r="60780" spans="5:9" ht="12.75">
      <c r="E60780" s="83"/>
      <c r="F60780" s="83"/>
      <c r="G60780" s="83"/>
      <c r="H60780" s="83"/>
      <c r="I60780" s="83"/>
    </row>
    <row r="60781" spans="5:9" ht="12.75">
      <c r="E60781" s="83"/>
      <c r="F60781" s="83"/>
      <c r="G60781" s="83"/>
      <c r="H60781" s="83"/>
      <c r="I60781" s="83"/>
    </row>
    <row r="60782" spans="5:9" ht="12.75">
      <c r="E60782" s="83"/>
      <c r="F60782" s="83"/>
      <c r="G60782" s="83"/>
      <c r="H60782" s="83"/>
      <c r="I60782" s="83"/>
    </row>
    <row r="60783" spans="5:9" ht="12.75">
      <c r="E60783" s="83"/>
      <c r="F60783" s="83"/>
      <c r="G60783" s="83"/>
      <c r="H60783" s="83"/>
      <c r="I60783" s="83"/>
    </row>
    <row r="60784" spans="5:9" ht="12.75">
      <c r="E60784" s="83"/>
      <c r="F60784" s="83"/>
      <c r="G60784" s="83"/>
      <c r="H60784" s="83"/>
      <c r="I60784" s="83"/>
    </row>
    <row r="60785" spans="5:9" ht="12.75">
      <c r="E60785" s="83"/>
      <c r="F60785" s="83"/>
      <c r="G60785" s="83"/>
      <c r="H60785" s="83"/>
      <c r="I60785" s="83"/>
    </row>
    <row r="60786" spans="5:9" ht="12.75">
      <c r="E60786" s="83"/>
      <c r="F60786" s="83"/>
      <c r="G60786" s="83"/>
      <c r="H60786" s="83"/>
      <c r="I60786" s="83"/>
    </row>
    <row r="60787" spans="5:9" ht="12.75">
      <c r="E60787" s="83"/>
      <c r="F60787" s="83"/>
      <c r="G60787" s="83"/>
      <c r="H60787" s="83"/>
      <c r="I60787" s="83"/>
    </row>
    <row r="60788" spans="5:9" ht="12.75">
      <c r="E60788" s="83"/>
      <c r="F60788" s="83"/>
      <c r="G60788" s="83"/>
      <c r="H60788" s="83"/>
      <c r="I60788" s="83"/>
    </row>
    <row r="60789" spans="5:9" ht="12.75">
      <c r="E60789" s="83"/>
      <c r="F60789" s="83"/>
      <c r="G60789" s="83"/>
      <c r="H60789" s="83"/>
      <c r="I60789" s="83"/>
    </row>
    <row r="60790" spans="5:9" ht="12.75">
      <c r="E60790" s="83"/>
      <c r="F60790" s="83"/>
      <c r="G60790" s="83"/>
      <c r="H60790" s="83"/>
      <c r="I60790" s="83"/>
    </row>
    <row r="60791" spans="5:9" ht="12.75">
      <c r="E60791" s="83"/>
      <c r="F60791" s="83"/>
      <c r="G60791" s="83"/>
      <c r="H60791" s="83"/>
      <c r="I60791" s="83"/>
    </row>
    <row r="60792" spans="5:9" ht="12.75">
      <c r="E60792" s="83"/>
      <c r="F60792" s="83"/>
      <c r="G60792" s="83"/>
      <c r="H60792" s="83"/>
      <c r="I60792" s="83"/>
    </row>
    <row r="60793" spans="5:9" ht="12.75">
      <c r="E60793" s="83"/>
      <c r="F60793" s="83"/>
      <c r="G60793" s="83"/>
      <c r="H60793" s="83"/>
      <c r="I60793" s="83"/>
    </row>
    <row r="60794" spans="5:9" ht="12.75">
      <c r="E60794" s="83"/>
      <c r="F60794" s="83"/>
      <c r="G60794" s="83"/>
      <c r="H60794" s="83"/>
      <c r="I60794" s="83"/>
    </row>
    <row r="60795" spans="5:9" ht="12.75">
      <c r="E60795" s="83"/>
      <c r="F60795" s="83"/>
      <c r="G60795" s="83"/>
      <c r="H60795" s="83"/>
      <c r="I60795" s="83"/>
    </row>
    <row r="60796" spans="5:9" ht="12.75">
      <c r="E60796" s="83"/>
      <c r="F60796" s="83"/>
      <c r="G60796" s="83"/>
      <c r="H60796" s="83"/>
      <c r="I60796" s="83"/>
    </row>
    <row r="60797" spans="5:9" ht="12.75">
      <c r="E60797" s="83"/>
      <c r="F60797" s="83"/>
      <c r="G60797" s="83"/>
      <c r="H60797" s="83"/>
      <c r="I60797" s="83"/>
    </row>
    <row r="60798" spans="5:9" ht="12.75">
      <c r="E60798" s="83"/>
      <c r="F60798" s="83"/>
      <c r="G60798" s="83"/>
      <c r="H60798" s="83"/>
      <c r="I60798" s="83"/>
    </row>
    <row r="60799" spans="5:9" ht="12.75">
      <c r="E60799" s="83"/>
      <c r="F60799" s="83"/>
      <c r="G60799" s="83"/>
      <c r="H60799" s="83"/>
      <c r="I60799" s="83"/>
    </row>
    <row r="60800" spans="5:9" ht="12.75">
      <c r="E60800" s="83"/>
      <c r="F60800" s="83"/>
      <c r="G60800" s="83"/>
      <c r="H60800" s="83"/>
      <c r="I60800" s="83"/>
    </row>
    <row r="60801" spans="5:9" ht="12.75">
      <c r="E60801" s="83"/>
      <c r="F60801" s="83"/>
      <c r="G60801" s="83"/>
      <c r="H60801" s="83"/>
      <c r="I60801" s="83"/>
    </row>
    <row r="60802" spans="5:9" ht="12.75">
      <c r="E60802" s="83"/>
      <c r="F60802" s="83"/>
      <c r="G60802" s="83"/>
      <c r="H60802" s="83"/>
      <c r="I60802" s="83"/>
    </row>
    <row r="60803" spans="5:9" ht="12.75">
      <c r="E60803" s="83"/>
      <c r="F60803" s="83"/>
      <c r="G60803" s="83"/>
      <c r="H60803" s="83"/>
      <c r="I60803" s="83"/>
    </row>
    <row r="60804" spans="5:9" ht="12.75">
      <c r="E60804" s="83"/>
      <c r="F60804" s="83"/>
      <c r="G60804" s="83"/>
      <c r="H60804" s="83"/>
      <c r="I60804" s="83"/>
    </row>
    <row r="60805" spans="5:9" ht="12.75">
      <c r="E60805" s="83"/>
      <c r="F60805" s="83"/>
      <c r="G60805" s="83"/>
      <c r="H60805" s="83"/>
      <c r="I60805" s="83"/>
    </row>
    <row r="60806" spans="5:9" ht="12.75">
      <c r="E60806" s="83"/>
      <c r="F60806" s="83"/>
      <c r="G60806" s="83"/>
      <c r="H60806" s="83"/>
      <c r="I60806" s="83"/>
    </row>
    <row r="60807" spans="5:9" ht="12.75">
      <c r="E60807" s="83"/>
      <c r="F60807" s="83"/>
      <c r="G60807" s="83"/>
      <c r="H60807" s="83"/>
      <c r="I60807" s="83"/>
    </row>
    <row r="60808" spans="5:9" ht="12.75">
      <c r="E60808" s="83"/>
      <c r="F60808" s="83"/>
      <c r="G60808" s="83"/>
      <c r="H60808" s="83"/>
      <c r="I60808" s="83"/>
    </row>
    <row r="60809" spans="5:9" ht="12.75">
      <c r="E60809" s="83"/>
      <c r="F60809" s="83"/>
      <c r="G60809" s="83"/>
      <c r="H60809" s="83"/>
      <c r="I60809" s="83"/>
    </row>
    <row r="60810" spans="5:9" ht="12.75">
      <c r="E60810" s="83"/>
      <c r="F60810" s="83"/>
      <c r="G60810" s="83"/>
      <c r="H60810" s="83"/>
      <c r="I60810" s="83"/>
    </row>
    <row r="60811" spans="5:9" ht="12.75">
      <c r="E60811" s="83"/>
      <c r="F60811" s="83"/>
      <c r="G60811" s="83"/>
      <c r="H60811" s="83"/>
      <c r="I60811" s="83"/>
    </row>
    <row r="60812" spans="5:9" ht="12.75">
      <c r="E60812" s="83"/>
      <c r="F60812" s="83"/>
      <c r="G60812" s="83"/>
      <c r="H60812" s="83"/>
      <c r="I60812" s="83"/>
    </row>
    <row r="60813" spans="5:9" ht="12.75">
      <c r="E60813" s="83"/>
      <c r="F60813" s="83"/>
      <c r="G60813" s="83"/>
      <c r="H60813" s="83"/>
      <c r="I60813" s="83"/>
    </row>
    <row r="60814" spans="5:9" ht="12.75">
      <c r="E60814" s="83"/>
      <c r="F60814" s="83"/>
      <c r="G60814" s="83"/>
      <c r="H60814" s="83"/>
      <c r="I60814" s="83"/>
    </row>
    <row r="60815" spans="5:9" ht="12.75">
      <c r="E60815" s="83"/>
      <c r="F60815" s="83"/>
      <c r="G60815" s="83"/>
      <c r="H60815" s="83"/>
      <c r="I60815" s="83"/>
    </row>
    <row r="60816" spans="5:9" ht="12.75">
      <c r="E60816" s="83"/>
      <c r="F60816" s="83"/>
      <c r="G60816" s="83"/>
      <c r="H60816" s="83"/>
      <c r="I60816" s="83"/>
    </row>
    <row r="60817" spans="5:9" ht="12.75">
      <c r="E60817" s="83"/>
      <c r="F60817" s="83"/>
      <c r="G60817" s="83"/>
      <c r="H60817" s="83"/>
      <c r="I60817" s="83"/>
    </row>
    <row r="60818" spans="5:9" ht="12.75">
      <c r="E60818" s="83"/>
      <c r="F60818" s="83"/>
      <c r="G60818" s="83"/>
      <c r="H60818" s="83"/>
      <c r="I60818" s="83"/>
    </row>
    <row r="60819" spans="5:9" ht="12.75">
      <c r="E60819" s="83"/>
      <c r="F60819" s="83"/>
      <c r="G60819" s="83"/>
      <c r="H60819" s="83"/>
      <c r="I60819" s="83"/>
    </row>
    <row r="60820" spans="5:9" ht="12.75">
      <c r="E60820" s="83"/>
      <c r="F60820" s="83"/>
      <c r="G60820" s="83"/>
      <c r="H60820" s="83"/>
      <c r="I60820" s="83"/>
    </row>
    <row r="60821" spans="5:9" ht="12.75">
      <c r="E60821" s="83"/>
      <c r="F60821" s="83"/>
      <c r="G60821" s="83"/>
      <c r="H60821" s="83"/>
      <c r="I60821" s="83"/>
    </row>
    <row r="60822" spans="5:9" ht="12.75">
      <c r="E60822" s="83"/>
      <c r="F60822" s="83"/>
      <c r="G60822" s="83"/>
      <c r="H60822" s="83"/>
      <c r="I60822" s="83"/>
    </row>
    <row r="60823" spans="5:9" ht="12.75">
      <c r="E60823" s="83"/>
      <c r="F60823" s="83"/>
      <c r="G60823" s="83"/>
      <c r="H60823" s="83"/>
      <c r="I60823" s="83"/>
    </row>
    <row r="60824" spans="5:9" ht="12.75">
      <c r="E60824" s="83"/>
      <c r="F60824" s="83"/>
      <c r="G60824" s="83"/>
      <c r="H60824" s="83"/>
      <c r="I60824" s="83"/>
    </row>
    <row r="60825" spans="5:9" ht="12.75">
      <c r="E60825" s="83"/>
      <c r="F60825" s="83"/>
      <c r="G60825" s="83"/>
      <c r="H60825" s="83"/>
      <c r="I60825" s="83"/>
    </row>
    <row r="60826" spans="5:9" ht="12.75">
      <c r="E60826" s="83"/>
      <c r="F60826" s="83"/>
      <c r="G60826" s="83"/>
      <c r="H60826" s="83"/>
      <c r="I60826" s="83"/>
    </row>
    <row r="60827" spans="5:9" ht="12.75">
      <c r="E60827" s="83"/>
      <c r="F60827" s="83"/>
      <c r="G60827" s="83"/>
      <c r="H60827" s="83"/>
      <c r="I60827" s="83"/>
    </row>
    <row r="60828" spans="5:9" ht="12.75">
      <c r="E60828" s="83"/>
      <c r="F60828" s="83"/>
      <c r="G60828" s="83"/>
      <c r="H60828" s="83"/>
      <c r="I60828" s="83"/>
    </row>
    <row r="60829" spans="5:9" ht="12.75">
      <c r="E60829" s="83"/>
      <c r="F60829" s="83"/>
      <c r="G60829" s="83"/>
      <c r="H60829" s="83"/>
      <c r="I60829" s="83"/>
    </row>
    <row r="60830" spans="5:9" ht="12.75">
      <c r="E60830" s="83"/>
      <c r="F60830" s="83"/>
      <c r="G60830" s="83"/>
      <c r="H60830" s="83"/>
      <c r="I60830" s="83"/>
    </row>
    <row r="60831" spans="5:9" ht="12.75">
      <c r="E60831" s="83"/>
      <c r="F60831" s="83"/>
      <c r="G60831" s="83"/>
      <c r="H60831" s="83"/>
      <c r="I60831" s="83"/>
    </row>
    <row r="60832" spans="5:9" ht="12.75">
      <c r="E60832" s="83"/>
      <c r="F60832" s="83"/>
      <c r="G60832" s="83"/>
      <c r="H60832" s="83"/>
      <c r="I60832" s="83"/>
    </row>
    <row r="60833" spans="5:9" ht="12.75">
      <c r="E60833" s="83"/>
      <c r="F60833" s="83"/>
      <c r="G60833" s="83"/>
      <c r="H60833" s="83"/>
      <c r="I60833" s="83"/>
    </row>
    <row r="60834" spans="5:9" ht="12.75">
      <c r="E60834" s="83"/>
      <c r="F60834" s="83"/>
      <c r="G60834" s="83"/>
      <c r="H60834" s="83"/>
      <c r="I60834" s="83"/>
    </row>
    <row r="60835" spans="5:9" ht="12.75">
      <c r="E60835" s="83"/>
      <c r="F60835" s="83"/>
      <c r="G60835" s="83"/>
      <c r="H60835" s="83"/>
      <c r="I60835" s="83"/>
    </row>
    <row r="60836" spans="5:9" ht="12.75">
      <c r="E60836" s="83"/>
      <c r="F60836" s="83"/>
      <c r="G60836" s="83"/>
      <c r="H60836" s="83"/>
      <c r="I60836" s="83"/>
    </row>
    <row r="60837" spans="5:9" ht="12.75">
      <c r="E60837" s="83"/>
      <c r="F60837" s="83"/>
      <c r="G60837" s="83"/>
      <c r="H60837" s="83"/>
      <c r="I60837" s="83"/>
    </row>
    <row r="60838" spans="5:9" ht="12.75">
      <c r="E60838" s="83"/>
      <c r="F60838" s="83"/>
      <c r="G60838" s="83"/>
      <c r="H60838" s="83"/>
      <c r="I60838" s="83"/>
    </row>
    <row r="60839" spans="5:9" ht="12.75">
      <c r="E60839" s="83"/>
      <c r="F60839" s="83"/>
      <c r="G60839" s="83"/>
      <c r="H60839" s="83"/>
      <c r="I60839" s="83"/>
    </row>
    <row r="60840" spans="5:9" ht="12.75">
      <c r="E60840" s="83"/>
      <c r="F60840" s="83"/>
      <c r="G60840" s="83"/>
      <c r="H60840" s="83"/>
      <c r="I60840" s="83"/>
    </row>
    <row r="60841" spans="5:9" ht="12.75">
      <c r="E60841" s="83"/>
      <c r="F60841" s="83"/>
      <c r="G60841" s="83"/>
      <c r="H60841" s="83"/>
      <c r="I60841" s="83"/>
    </row>
    <row r="60842" spans="5:9" ht="12.75">
      <c r="E60842" s="83"/>
      <c r="F60842" s="83"/>
      <c r="G60842" s="83"/>
      <c r="H60842" s="83"/>
      <c r="I60842" s="83"/>
    </row>
    <row r="60843" spans="5:9" ht="12.75">
      <c r="E60843" s="83"/>
      <c r="F60843" s="83"/>
      <c r="G60843" s="83"/>
      <c r="H60843" s="83"/>
      <c r="I60843" s="83"/>
    </row>
    <row r="60844" spans="5:9" ht="12.75">
      <c r="E60844" s="83"/>
      <c r="F60844" s="83"/>
      <c r="G60844" s="83"/>
      <c r="H60844" s="83"/>
      <c r="I60844" s="83"/>
    </row>
    <row r="60845" spans="5:9" ht="12.75">
      <c r="E60845" s="83"/>
      <c r="F60845" s="83"/>
      <c r="G60845" s="83"/>
      <c r="H60845" s="83"/>
      <c r="I60845" s="83"/>
    </row>
    <row r="60846" spans="5:9" ht="12.75">
      <c r="E60846" s="83"/>
      <c r="F60846" s="83"/>
      <c r="G60846" s="83"/>
      <c r="H60846" s="83"/>
      <c r="I60846" s="83"/>
    </row>
    <row r="60847" spans="5:9" ht="12.75">
      <c r="E60847" s="83"/>
      <c r="F60847" s="83"/>
      <c r="G60847" s="83"/>
      <c r="H60847" s="83"/>
      <c r="I60847" s="83"/>
    </row>
    <row r="60848" spans="5:9" ht="12.75">
      <c r="E60848" s="83"/>
      <c r="F60848" s="83"/>
      <c r="G60848" s="83"/>
      <c r="H60848" s="83"/>
      <c r="I60848" s="83"/>
    </row>
    <row r="60849" spans="5:9" ht="12.75">
      <c r="E60849" s="83"/>
      <c r="F60849" s="83"/>
      <c r="G60849" s="83"/>
      <c r="H60849" s="83"/>
      <c r="I60849" s="83"/>
    </row>
    <row r="60850" spans="5:9" ht="12.75">
      <c r="E60850" s="83"/>
      <c r="F60850" s="83"/>
      <c r="G60850" s="83"/>
      <c r="H60850" s="83"/>
      <c r="I60850" s="83"/>
    </row>
    <row r="60851" spans="5:9" ht="12.75">
      <c r="E60851" s="83"/>
      <c r="F60851" s="83"/>
      <c r="G60851" s="83"/>
      <c r="H60851" s="83"/>
      <c r="I60851" s="83"/>
    </row>
    <row r="60852" spans="5:9" ht="12.75">
      <c r="E60852" s="83"/>
      <c r="F60852" s="83"/>
      <c r="G60852" s="83"/>
      <c r="H60852" s="83"/>
      <c r="I60852" s="83"/>
    </row>
    <row r="60853" spans="5:9" ht="12.75">
      <c r="E60853" s="83"/>
      <c r="F60853" s="83"/>
      <c r="G60853" s="83"/>
      <c r="H60853" s="83"/>
      <c r="I60853" s="83"/>
    </row>
    <row r="60854" spans="5:9" ht="12.75">
      <c r="E60854" s="83"/>
      <c r="F60854" s="83"/>
      <c r="G60854" s="83"/>
      <c r="H60854" s="83"/>
      <c r="I60854" s="83"/>
    </row>
    <row r="60855" spans="5:9" ht="12.75">
      <c r="E60855" s="83"/>
      <c r="F60855" s="83"/>
      <c r="G60855" s="83"/>
      <c r="H60855" s="83"/>
      <c r="I60855" s="83"/>
    </row>
    <row r="60856" spans="5:9" ht="12.75">
      <c r="E60856" s="83"/>
      <c r="F60856" s="83"/>
      <c r="G60856" s="83"/>
      <c r="H60856" s="83"/>
      <c r="I60856" s="83"/>
    </row>
    <row r="60857" spans="5:9" ht="12.75">
      <c r="E60857" s="83"/>
      <c r="F60857" s="83"/>
      <c r="G60857" s="83"/>
      <c r="H60857" s="83"/>
      <c r="I60857" s="83"/>
    </row>
    <row r="60858" spans="5:9" ht="12.75">
      <c r="E60858" s="83"/>
      <c r="F60858" s="83"/>
      <c r="G60858" s="83"/>
      <c r="H60858" s="83"/>
      <c r="I60858" s="83"/>
    </row>
    <row r="60859" spans="5:9" ht="12.75">
      <c r="E60859" s="83"/>
      <c r="F60859" s="83"/>
      <c r="G60859" s="83"/>
      <c r="H60859" s="83"/>
      <c r="I60859" s="83"/>
    </row>
    <row r="60860" spans="5:9" ht="12.75">
      <c r="E60860" s="83"/>
      <c r="F60860" s="83"/>
      <c r="G60860" s="83"/>
      <c r="H60860" s="83"/>
      <c r="I60860" s="83"/>
    </row>
    <row r="60861" spans="5:9" ht="12.75">
      <c r="E60861" s="83"/>
      <c r="F60861" s="83"/>
      <c r="G60861" s="83"/>
      <c r="H60861" s="83"/>
      <c r="I60861" s="83"/>
    </row>
    <row r="60862" spans="5:9" ht="12.75">
      <c r="E60862" s="83"/>
      <c r="F60862" s="83"/>
      <c r="G60862" s="83"/>
      <c r="H60862" s="83"/>
      <c r="I60862" s="83"/>
    </row>
    <row r="60863" spans="5:9" ht="12.75">
      <c r="E60863" s="83"/>
      <c r="F60863" s="83"/>
      <c r="G60863" s="83"/>
      <c r="H60863" s="83"/>
      <c r="I60863" s="83"/>
    </row>
    <row r="60864" spans="5:9" ht="12.75">
      <c r="E60864" s="83"/>
      <c r="F60864" s="83"/>
      <c r="G60864" s="83"/>
      <c r="H60864" s="83"/>
      <c r="I60864" s="83"/>
    </row>
    <row r="60865" spans="5:9" ht="12.75">
      <c r="E60865" s="83"/>
      <c r="F60865" s="83"/>
      <c r="G60865" s="83"/>
      <c r="H60865" s="83"/>
      <c r="I60865" s="83"/>
    </row>
    <row r="60866" spans="5:9" ht="12.75">
      <c r="E60866" s="83"/>
      <c r="F60866" s="83"/>
      <c r="G60866" s="83"/>
      <c r="H60866" s="83"/>
      <c r="I60866" s="83"/>
    </row>
    <row r="60867" spans="5:9" ht="12.75">
      <c r="E60867" s="83"/>
      <c r="F60867" s="83"/>
      <c r="G60867" s="83"/>
      <c r="H60867" s="83"/>
      <c r="I60867" s="83"/>
    </row>
    <row r="60868" spans="5:9" ht="12.75">
      <c r="E60868" s="83"/>
      <c r="F60868" s="83"/>
      <c r="G60868" s="83"/>
      <c r="H60868" s="83"/>
      <c r="I60868" s="83"/>
    </row>
    <row r="60869" spans="5:9" ht="12.75">
      <c r="E60869" s="83"/>
      <c r="F60869" s="83"/>
      <c r="G60869" s="83"/>
      <c r="H60869" s="83"/>
      <c r="I60869" s="83"/>
    </row>
    <row r="60870" spans="5:9" ht="12.75">
      <c r="E60870" s="83"/>
      <c r="F60870" s="83"/>
      <c r="G60870" s="83"/>
      <c r="H60870" s="83"/>
      <c r="I60870" s="83"/>
    </row>
    <row r="60871" spans="5:9" ht="12.75">
      <c r="E60871" s="83"/>
      <c r="F60871" s="83"/>
      <c r="G60871" s="83"/>
      <c r="H60871" s="83"/>
      <c r="I60871" s="83"/>
    </row>
    <row r="60872" spans="5:9" ht="12.75">
      <c r="E60872" s="83"/>
      <c r="F60872" s="83"/>
      <c r="G60872" s="83"/>
      <c r="H60872" s="83"/>
      <c r="I60872" s="83"/>
    </row>
    <row r="60873" spans="5:9" ht="12.75">
      <c r="E60873" s="83"/>
      <c r="F60873" s="83"/>
      <c r="G60873" s="83"/>
      <c r="H60873" s="83"/>
      <c r="I60873" s="83"/>
    </row>
    <row r="60874" spans="5:9" ht="12.75">
      <c r="E60874" s="83"/>
      <c r="F60874" s="83"/>
      <c r="G60874" s="83"/>
      <c r="H60874" s="83"/>
      <c r="I60874" s="83"/>
    </row>
    <row r="60875" spans="5:9" ht="12.75">
      <c r="E60875" s="83"/>
      <c r="F60875" s="83"/>
      <c r="G60875" s="83"/>
      <c r="H60875" s="83"/>
      <c r="I60875" s="83"/>
    </row>
    <row r="60876" spans="5:9" ht="12.75">
      <c r="E60876" s="83"/>
      <c r="F60876" s="83"/>
      <c r="G60876" s="83"/>
      <c r="H60876" s="83"/>
      <c r="I60876" s="83"/>
    </row>
    <row r="60877" spans="5:9" ht="12.75">
      <c r="E60877" s="83"/>
      <c r="F60877" s="83"/>
      <c r="G60877" s="83"/>
      <c r="H60877" s="83"/>
      <c r="I60877" s="83"/>
    </row>
    <row r="60878" spans="5:9" ht="12.75">
      <c r="E60878" s="83"/>
      <c r="F60878" s="83"/>
      <c r="G60878" s="83"/>
      <c r="H60878" s="83"/>
      <c r="I60878" s="83"/>
    </row>
    <row r="60879" spans="5:9" ht="12.75">
      <c r="E60879" s="83"/>
      <c r="F60879" s="83"/>
      <c r="G60879" s="83"/>
      <c r="H60879" s="83"/>
      <c r="I60879" s="83"/>
    </row>
    <row r="60880" spans="5:9" ht="12.75">
      <c r="E60880" s="83"/>
      <c r="F60880" s="83"/>
      <c r="G60880" s="83"/>
      <c r="H60880" s="83"/>
      <c r="I60880" s="83"/>
    </row>
    <row r="60881" spans="5:9" ht="12.75">
      <c r="E60881" s="83"/>
      <c r="F60881" s="83"/>
      <c r="G60881" s="83"/>
      <c r="H60881" s="83"/>
      <c r="I60881" s="83"/>
    </row>
    <row r="60882" spans="5:9" ht="12.75">
      <c r="E60882" s="83"/>
      <c r="F60882" s="83"/>
      <c r="G60882" s="83"/>
      <c r="H60882" s="83"/>
      <c r="I60882" s="83"/>
    </row>
    <row r="60883" spans="5:9" ht="12.75">
      <c r="E60883" s="83"/>
      <c r="F60883" s="83"/>
      <c r="G60883" s="83"/>
      <c r="H60883" s="83"/>
      <c r="I60883" s="83"/>
    </row>
    <row r="60884" spans="5:9" ht="12.75">
      <c r="E60884" s="83"/>
      <c r="F60884" s="83"/>
      <c r="G60884" s="83"/>
      <c r="H60884" s="83"/>
      <c r="I60884" s="83"/>
    </row>
    <row r="60885" spans="5:9" ht="12.75">
      <c r="E60885" s="83"/>
      <c r="F60885" s="83"/>
      <c r="G60885" s="83"/>
      <c r="H60885" s="83"/>
      <c r="I60885" s="83"/>
    </row>
    <row r="60886" spans="5:9" ht="12.75">
      <c r="E60886" s="83"/>
      <c r="F60886" s="83"/>
      <c r="G60886" s="83"/>
      <c r="H60886" s="83"/>
      <c r="I60886" s="83"/>
    </row>
    <row r="60887" spans="5:9" ht="12.75">
      <c r="E60887" s="83"/>
      <c r="F60887" s="83"/>
      <c r="G60887" s="83"/>
      <c r="H60887" s="83"/>
      <c r="I60887" s="83"/>
    </row>
    <row r="60888" spans="5:9" ht="12.75">
      <c r="E60888" s="83"/>
      <c r="F60888" s="83"/>
      <c r="G60888" s="83"/>
      <c r="H60888" s="83"/>
      <c r="I60888" s="83"/>
    </row>
    <row r="60889" spans="5:9" ht="12.75">
      <c r="E60889" s="83"/>
      <c r="F60889" s="83"/>
      <c r="G60889" s="83"/>
      <c r="H60889" s="83"/>
      <c r="I60889" s="83"/>
    </row>
    <row r="60890" spans="5:9" ht="12.75">
      <c r="E60890" s="83"/>
      <c r="F60890" s="83"/>
      <c r="G60890" s="83"/>
      <c r="H60890" s="83"/>
      <c r="I60890" s="83"/>
    </row>
    <row r="60891" spans="5:9" ht="12.75">
      <c r="E60891" s="83"/>
      <c r="F60891" s="83"/>
      <c r="G60891" s="83"/>
      <c r="H60891" s="83"/>
      <c r="I60891" s="83"/>
    </row>
    <row r="60892" spans="5:9" ht="12.75">
      <c r="E60892" s="83"/>
      <c r="F60892" s="83"/>
      <c r="G60892" s="83"/>
      <c r="H60892" s="83"/>
      <c r="I60892" s="83"/>
    </row>
    <row r="60893" spans="5:9" ht="12.75">
      <c r="E60893" s="83"/>
      <c r="F60893" s="83"/>
      <c r="G60893" s="83"/>
      <c r="H60893" s="83"/>
      <c r="I60893" s="83"/>
    </row>
    <row r="60894" spans="5:9" ht="12.75">
      <c r="E60894" s="83"/>
      <c r="F60894" s="83"/>
      <c r="G60894" s="83"/>
      <c r="H60894" s="83"/>
      <c r="I60894" s="83"/>
    </row>
    <row r="60895" spans="5:9" ht="12.75">
      <c r="E60895" s="83"/>
      <c r="F60895" s="83"/>
      <c r="G60895" s="83"/>
      <c r="H60895" s="83"/>
      <c r="I60895" s="83"/>
    </row>
    <row r="60896" spans="5:9" ht="12.75">
      <c r="E60896" s="83"/>
      <c r="F60896" s="83"/>
      <c r="G60896" s="83"/>
      <c r="H60896" s="83"/>
      <c r="I60896" s="83"/>
    </row>
    <row r="60897" spans="5:9" ht="12.75">
      <c r="E60897" s="83"/>
      <c r="F60897" s="83"/>
      <c r="G60897" s="83"/>
      <c r="H60897" s="83"/>
      <c r="I60897" s="83"/>
    </row>
    <row r="60898" spans="5:9" ht="12.75">
      <c r="E60898" s="83"/>
      <c r="F60898" s="83"/>
      <c r="G60898" s="83"/>
      <c r="H60898" s="83"/>
      <c r="I60898" s="83"/>
    </row>
    <row r="60899" spans="5:9" ht="12.75">
      <c r="E60899" s="83"/>
      <c r="F60899" s="83"/>
      <c r="G60899" s="83"/>
      <c r="H60899" s="83"/>
      <c r="I60899" s="83"/>
    </row>
    <row r="60900" spans="5:9" ht="12.75">
      <c r="E60900" s="83"/>
      <c r="F60900" s="83"/>
      <c r="G60900" s="83"/>
      <c r="H60900" s="83"/>
      <c r="I60900" s="83"/>
    </row>
    <row r="60901" spans="5:9" ht="12.75">
      <c r="E60901" s="83"/>
      <c r="F60901" s="83"/>
      <c r="G60901" s="83"/>
      <c r="H60901" s="83"/>
      <c r="I60901" s="83"/>
    </row>
    <row r="60902" spans="5:9" ht="12.75">
      <c r="E60902" s="83"/>
      <c r="F60902" s="83"/>
      <c r="G60902" s="83"/>
      <c r="H60902" s="83"/>
      <c r="I60902" s="83"/>
    </row>
    <row r="60903" spans="5:9" ht="12.75">
      <c r="E60903" s="83"/>
      <c r="F60903" s="83"/>
      <c r="G60903" s="83"/>
      <c r="H60903" s="83"/>
      <c r="I60903" s="83"/>
    </row>
    <row r="60904" spans="5:9" ht="12.75">
      <c r="E60904" s="83"/>
      <c r="F60904" s="83"/>
      <c r="G60904" s="83"/>
      <c r="H60904" s="83"/>
      <c r="I60904" s="83"/>
    </row>
    <row r="60905" spans="5:9" ht="12.75">
      <c r="E60905" s="83"/>
      <c r="F60905" s="83"/>
      <c r="G60905" s="83"/>
      <c r="H60905" s="83"/>
      <c r="I60905" s="83"/>
    </row>
    <row r="60906" spans="5:9" ht="12.75">
      <c r="E60906" s="83"/>
      <c r="F60906" s="83"/>
      <c r="G60906" s="83"/>
      <c r="H60906" s="83"/>
      <c r="I60906" s="83"/>
    </row>
    <row r="60907" spans="5:9" ht="12.75">
      <c r="E60907" s="83"/>
      <c r="F60907" s="83"/>
      <c r="G60907" s="83"/>
      <c r="H60907" s="83"/>
      <c r="I60907" s="83"/>
    </row>
    <row r="60908" spans="5:9" ht="12.75">
      <c r="E60908" s="83"/>
      <c r="F60908" s="83"/>
      <c r="G60908" s="83"/>
      <c r="H60908" s="83"/>
      <c r="I60908" s="83"/>
    </row>
    <row r="60909" spans="5:9" ht="12.75">
      <c r="E60909" s="83"/>
      <c r="F60909" s="83"/>
      <c r="G60909" s="83"/>
      <c r="H60909" s="83"/>
      <c r="I60909" s="83"/>
    </row>
    <row r="60910" spans="5:9" ht="12.75">
      <c r="E60910" s="83"/>
      <c r="F60910" s="83"/>
      <c r="G60910" s="83"/>
      <c r="H60910" s="83"/>
      <c r="I60910" s="83"/>
    </row>
    <row r="60911" spans="5:9" ht="12.75">
      <c r="E60911" s="83"/>
      <c r="F60911" s="83"/>
      <c r="G60911" s="83"/>
      <c r="H60911" s="83"/>
      <c r="I60911" s="83"/>
    </row>
    <row r="60912" spans="5:9" ht="12.75">
      <c r="E60912" s="83"/>
      <c r="F60912" s="83"/>
      <c r="G60912" s="83"/>
      <c r="H60912" s="83"/>
      <c r="I60912" s="83"/>
    </row>
    <row r="60913" spans="5:9" ht="12.75">
      <c r="E60913" s="83"/>
      <c r="F60913" s="83"/>
      <c r="G60913" s="83"/>
      <c r="H60913" s="83"/>
      <c r="I60913" s="83"/>
    </row>
    <row r="60914" spans="5:9" ht="12.75">
      <c r="E60914" s="83"/>
      <c r="F60914" s="83"/>
      <c r="G60914" s="83"/>
      <c r="H60914" s="83"/>
      <c r="I60914" s="83"/>
    </row>
    <row r="60915" spans="5:9" ht="12.75">
      <c r="E60915" s="83"/>
      <c r="F60915" s="83"/>
      <c r="G60915" s="83"/>
      <c r="H60915" s="83"/>
      <c r="I60915" s="83"/>
    </row>
    <row r="60916" spans="5:9" ht="12.75">
      <c r="E60916" s="83"/>
      <c r="F60916" s="83"/>
      <c r="G60916" s="83"/>
      <c r="H60916" s="83"/>
      <c r="I60916" s="83"/>
    </row>
    <row r="60917" spans="5:9" ht="12.75">
      <c r="E60917" s="83"/>
      <c r="F60917" s="83"/>
      <c r="G60917" s="83"/>
      <c r="H60917" s="83"/>
      <c r="I60917" s="83"/>
    </row>
    <row r="60918" spans="5:9" ht="12.75">
      <c r="E60918" s="83"/>
      <c r="F60918" s="83"/>
      <c r="G60918" s="83"/>
      <c r="H60918" s="83"/>
      <c r="I60918" s="83"/>
    </row>
    <row r="60919" spans="5:9" ht="12.75">
      <c r="E60919" s="83"/>
      <c r="F60919" s="83"/>
      <c r="G60919" s="83"/>
      <c r="H60919" s="83"/>
      <c r="I60919" s="83"/>
    </row>
    <row r="60920" spans="5:9" ht="12.75">
      <c r="E60920" s="83"/>
      <c r="F60920" s="83"/>
      <c r="G60920" s="83"/>
      <c r="H60920" s="83"/>
      <c r="I60920" s="83"/>
    </row>
    <row r="60921" spans="5:9" ht="12.75">
      <c r="E60921" s="83"/>
      <c r="F60921" s="83"/>
      <c r="G60921" s="83"/>
      <c r="H60921" s="83"/>
      <c r="I60921" s="83"/>
    </row>
    <row r="60922" spans="5:9" ht="12.75">
      <c r="E60922" s="83"/>
      <c r="F60922" s="83"/>
      <c r="G60922" s="83"/>
      <c r="H60922" s="83"/>
      <c r="I60922" s="83"/>
    </row>
    <row r="60923" spans="5:9" ht="12.75">
      <c r="E60923" s="83"/>
      <c r="F60923" s="83"/>
      <c r="G60923" s="83"/>
      <c r="H60923" s="83"/>
      <c r="I60923" s="83"/>
    </row>
    <row r="60924" spans="5:9" ht="12.75">
      <c r="E60924" s="83"/>
      <c r="F60924" s="83"/>
      <c r="G60924" s="83"/>
      <c r="H60924" s="83"/>
      <c r="I60924" s="83"/>
    </row>
    <row r="60925" spans="5:9" ht="12.75">
      <c r="E60925" s="83"/>
      <c r="F60925" s="83"/>
      <c r="G60925" s="83"/>
      <c r="H60925" s="83"/>
      <c r="I60925" s="83"/>
    </row>
    <row r="60926" spans="5:9" ht="12.75">
      <c r="E60926" s="83"/>
      <c r="F60926" s="83"/>
      <c r="G60926" s="83"/>
      <c r="H60926" s="83"/>
      <c r="I60926" s="83"/>
    </row>
    <row r="60927" spans="5:9" ht="12.75">
      <c r="E60927" s="83"/>
      <c r="F60927" s="83"/>
      <c r="G60927" s="83"/>
      <c r="H60927" s="83"/>
      <c r="I60927" s="83"/>
    </row>
    <row r="60928" spans="5:9" ht="12.75">
      <c r="E60928" s="83"/>
      <c r="F60928" s="83"/>
      <c r="G60928" s="83"/>
      <c r="H60928" s="83"/>
      <c r="I60928" s="83"/>
    </row>
    <row r="60929" spans="5:9" ht="12.75">
      <c r="E60929" s="83"/>
      <c r="F60929" s="83"/>
      <c r="G60929" s="83"/>
      <c r="H60929" s="83"/>
      <c r="I60929" s="83"/>
    </row>
    <row r="60930" spans="5:9" ht="12.75">
      <c r="E60930" s="83"/>
      <c r="F60930" s="83"/>
      <c r="G60930" s="83"/>
      <c r="H60930" s="83"/>
      <c r="I60930" s="83"/>
    </row>
    <row r="60931" spans="5:9" ht="12.75">
      <c r="E60931" s="83"/>
      <c r="F60931" s="83"/>
      <c r="G60931" s="83"/>
      <c r="H60931" s="83"/>
      <c r="I60931" s="83"/>
    </row>
    <row r="60932" spans="5:9" ht="12.75">
      <c r="E60932" s="83"/>
      <c r="F60932" s="83"/>
      <c r="G60932" s="83"/>
      <c r="H60932" s="83"/>
      <c r="I60932" s="83"/>
    </row>
    <row r="60933" spans="5:9" ht="12.75">
      <c r="E60933" s="83"/>
      <c r="F60933" s="83"/>
      <c r="G60933" s="83"/>
      <c r="H60933" s="83"/>
      <c r="I60933" s="83"/>
    </row>
    <row r="60934" spans="5:9" ht="12.75">
      <c r="E60934" s="83"/>
      <c r="F60934" s="83"/>
      <c r="G60934" s="83"/>
      <c r="H60934" s="83"/>
      <c r="I60934" s="83"/>
    </row>
    <row r="60935" spans="5:9" ht="12.75">
      <c r="E60935" s="83"/>
      <c r="F60935" s="83"/>
      <c r="G60935" s="83"/>
      <c r="H60935" s="83"/>
      <c r="I60935" s="83"/>
    </row>
    <row r="60936" spans="5:9" ht="12.75">
      <c r="E60936" s="83"/>
      <c r="F60936" s="83"/>
      <c r="G60936" s="83"/>
      <c r="H60936" s="83"/>
      <c r="I60936" s="83"/>
    </row>
    <row r="60937" spans="5:9" ht="12.75">
      <c r="E60937" s="83"/>
      <c r="F60937" s="83"/>
      <c r="G60937" s="83"/>
      <c r="H60937" s="83"/>
      <c r="I60937" s="83"/>
    </row>
    <row r="60938" spans="5:9" ht="12.75">
      <c r="E60938" s="83"/>
      <c r="F60938" s="83"/>
      <c r="G60938" s="83"/>
      <c r="H60938" s="83"/>
      <c r="I60938" s="83"/>
    </row>
    <row r="60939" spans="5:9" ht="12.75">
      <c r="E60939" s="83"/>
      <c r="F60939" s="83"/>
      <c r="G60939" s="83"/>
      <c r="H60939" s="83"/>
      <c r="I60939" s="83"/>
    </row>
    <row r="60940" spans="5:9" ht="12.75">
      <c r="E60940" s="83"/>
      <c r="F60940" s="83"/>
      <c r="G60940" s="83"/>
      <c r="H60940" s="83"/>
      <c r="I60940" s="83"/>
    </row>
    <row r="60941" spans="5:9" ht="12.75">
      <c r="E60941" s="83"/>
      <c r="F60941" s="83"/>
      <c r="G60941" s="83"/>
      <c r="H60941" s="83"/>
      <c r="I60941" s="83"/>
    </row>
    <row r="60942" spans="5:9" ht="12.75">
      <c r="E60942" s="83"/>
      <c r="F60942" s="83"/>
      <c r="G60942" s="83"/>
      <c r="H60942" s="83"/>
      <c r="I60942" s="83"/>
    </row>
    <row r="60943" spans="5:9" ht="12.75">
      <c r="E60943" s="83"/>
      <c r="F60943" s="83"/>
      <c r="G60943" s="83"/>
      <c r="H60943" s="83"/>
      <c r="I60943" s="83"/>
    </row>
    <row r="60944" spans="5:9" ht="12.75">
      <c r="E60944" s="83"/>
      <c r="F60944" s="83"/>
      <c r="G60944" s="83"/>
      <c r="H60944" s="83"/>
      <c r="I60944" s="83"/>
    </row>
    <row r="60945" spans="5:9" ht="12.75">
      <c r="E60945" s="83"/>
      <c r="F60945" s="83"/>
      <c r="G60945" s="83"/>
      <c r="H60945" s="83"/>
      <c r="I60945" s="83"/>
    </row>
    <row r="60946" spans="5:9" ht="12.75">
      <c r="E60946" s="83"/>
      <c r="F60946" s="83"/>
      <c r="G60946" s="83"/>
      <c r="H60946" s="83"/>
      <c r="I60946" s="83"/>
    </row>
    <row r="60947" spans="5:9" ht="12.75">
      <c r="E60947" s="83"/>
      <c r="F60947" s="83"/>
      <c r="G60947" s="83"/>
      <c r="H60947" s="83"/>
      <c r="I60947" s="83"/>
    </row>
    <row r="60948" spans="5:9" ht="12.75">
      <c r="E60948" s="83"/>
      <c r="F60948" s="83"/>
      <c r="G60948" s="83"/>
      <c r="H60948" s="83"/>
      <c r="I60948" s="83"/>
    </row>
    <row r="60949" spans="5:9" ht="12.75">
      <c r="E60949" s="83"/>
      <c r="F60949" s="83"/>
      <c r="G60949" s="83"/>
      <c r="H60949" s="83"/>
      <c r="I60949" s="83"/>
    </row>
    <row r="60950" spans="5:9" ht="12.75">
      <c r="E60950" s="83"/>
      <c r="F60950" s="83"/>
      <c r="G60950" s="83"/>
      <c r="H60950" s="83"/>
      <c r="I60950" s="83"/>
    </row>
    <row r="60951" spans="5:9" ht="12.75">
      <c r="E60951" s="83"/>
      <c r="F60951" s="83"/>
      <c r="G60951" s="83"/>
      <c r="H60951" s="83"/>
      <c r="I60951" s="83"/>
    </row>
    <row r="60952" spans="5:9" ht="12.75">
      <c r="E60952" s="83"/>
      <c r="F60952" s="83"/>
      <c r="G60952" s="83"/>
      <c r="H60952" s="83"/>
      <c r="I60952" s="83"/>
    </row>
    <row r="60953" spans="5:9" ht="12.75">
      <c r="E60953" s="83"/>
      <c r="F60953" s="83"/>
      <c r="G60953" s="83"/>
      <c r="H60953" s="83"/>
      <c r="I60953" s="83"/>
    </row>
    <row r="60954" spans="5:9" ht="12.75">
      <c r="E60954" s="83"/>
      <c r="F60954" s="83"/>
      <c r="G60954" s="83"/>
      <c r="H60954" s="83"/>
      <c r="I60954" s="83"/>
    </row>
    <row r="60955" spans="5:9" ht="12.75">
      <c r="E60955" s="83"/>
      <c r="F60955" s="83"/>
      <c r="G60955" s="83"/>
      <c r="H60955" s="83"/>
      <c r="I60955" s="83"/>
    </row>
    <row r="60956" spans="5:9" ht="12.75">
      <c r="E60956" s="83"/>
      <c r="F60956" s="83"/>
      <c r="G60956" s="83"/>
      <c r="H60956" s="83"/>
      <c r="I60956" s="83"/>
    </row>
    <row r="60957" spans="5:9" ht="12.75">
      <c r="E60957" s="83"/>
      <c r="F60957" s="83"/>
      <c r="G60957" s="83"/>
      <c r="H60957" s="83"/>
      <c r="I60957" s="83"/>
    </row>
    <row r="60958" spans="5:9" ht="12.75">
      <c r="E60958" s="83"/>
      <c r="F60958" s="83"/>
      <c r="G60958" s="83"/>
      <c r="H60958" s="83"/>
      <c r="I60958" s="83"/>
    </row>
    <row r="60959" spans="5:9" ht="12.75">
      <c r="E60959" s="83"/>
      <c r="F60959" s="83"/>
      <c r="G60959" s="83"/>
      <c r="H60959" s="83"/>
      <c r="I60959" s="83"/>
    </row>
    <row r="60960" spans="5:9" ht="12.75">
      <c r="E60960" s="83"/>
      <c r="F60960" s="83"/>
      <c r="G60960" s="83"/>
      <c r="H60960" s="83"/>
      <c r="I60960" s="83"/>
    </row>
    <row r="60961" spans="5:9" ht="12.75">
      <c r="E60961" s="83"/>
      <c r="F60961" s="83"/>
      <c r="G60961" s="83"/>
      <c r="H60961" s="83"/>
      <c r="I60961" s="83"/>
    </row>
    <row r="60962" spans="5:9" ht="12.75">
      <c r="E60962" s="83"/>
      <c r="F60962" s="83"/>
      <c r="G60962" s="83"/>
      <c r="H60962" s="83"/>
      <c r="I60962" s="83"/>
    </row>
    <row r="60963" spans="5:9" ht="12.75">
      <c r="E60963" s="83"/>
      <c r="F60963" s="83"/>
      <c r="G60963" s="83"/>
      <c r="H60963" s="83"/>
      <c r="I60963" s="83"/>
    </row>
    <row r="60964" spans="5:9" ht="12.75">
      <c r="E60964" s="83"/>
      <c r="F60964" s="83"/>
      <c r="G60964" s="83"/>
      <c r="H60964" s="83"/>
      <c r="I60964" s="83"/>
    </row>
    <row r="60965" spans="5:9" ht="12.75">
      <c r="E60965" s="83"/>
      <c r="F60965" s="83"/>
      <c r="G60965" s="83"/>
      <c r="H60965" s="83"/>
      <c r="I60965" s="83"/>
    </row>
    <row r="60966" spans="5:9" ht="12.75">
      <c r="E60966" s="83"/>
      <c r="F60966" s="83"/>
      <c r="G60966" s="83"/>
      <c r="H60966" s="83"/>
      <c r="I60966" s="83"/>
    </row>
    <row r="60967" spans="5:9" ht="12.75">
      <c r="E60967" s="83"/>
      <c r="F60967" s="83"/>
      <c r="G60967" s="83"/>
      <c r="H60967" s="83"/>
      <c r="I60967" s="83"/>
    </row>
    <row r="60968" spans="5:9" ht="12.75">
      <c r="E60968" s="83"/>
      <c r="F60968" s="83"/>
      <c r="G60968" s="83"/>
      <c r="H60968" s="83"/>
      <c r="I60968" s="83"/>
    </row>
    <row r="60969" spans="5:9" ht="12.75">
      <c r="E60969" s="83"/>
      <c r="F60969" s="83"/>
      <c r="G60969" s="83"/>
      <c r="H60969" s="83"/>
      <c r="I60969" s="83"/>
    </row>
    <row r="60970" spans="5:9" ht="12.75">
      <c r="E60970" s="83"/>
      <c r="F60970" s="83"/>
      <c r="G60970" s="83"/>
      <c r="H60970" s="83"/>
      <c r="I60970" s="83"/>
    </row>
    <row r="60971" spans="5:9" ht="12.75">
      <c r="E60971" s="83"/>
      <c r="F60971" s="83"/>
      <c r="G60971" s="83"/>
      <c r="H60971" s="83"/>
      <c r="I60971" s="83"/>
    </row>
    <row r="60972" spans="5:9" ht="12.75">
      <c r="E60972" s="83"/>
      <c r="F60972" s="83"/>
      <c r="G60972" s="83"/>
      <c r="H60972" s="83"/>
      <c r="I60972" s="83"/>
    </row>
    <row r="60973" spans="5:9" ht="12.75">
      <c r="E60973" s="83"/>
      <c r="F60973" s="83"/>
      <c r="G60973" s="83"/>
      <c r="H60973" s="83"/>
      <c r="I60973" s="83"/>
    </row>
    <row r="60974" spans="5:9" ht="12.75">
      <c r="E60974" s="83"/>
      <c r="F60974" s="83"/>
      <c r="G60974" s="83"/>
      <c r="H60974" s="83"/>
      <c r="I60974" s="83"/>
    </row>
    <row r="60975" spans="5:9" ht="12.75">
      <c r="E60975" s="83"/>
      <c r="F60975" s="83"/>
      <c r="G60975" s="83"/>
      <c r="H60975" s="83"/>
      <c r="I60975" s="83"/>
    </row>
    <row r="60976" spans="5:9" ht="12.75">
      <c r="E60976" s="83"/>
      <c r="F60976" s="83"/>
      <c r="G60976" s="83"/>
      <c r="H60976" s="83"/>
      <c r="I60976" s="83"/>
    </row>
    <row r="60977" spans="5:9" ht="12.75">
      <c r="E60977" s="83"/>
      <c r="F60977" s="83"/>
      <c r="G60977" s="83"/>
      <c r="H60977" s="83"/>
      <c r="I60977" s="83"/>
    </row>
    <row r="60978" spans="5:9" ht="12.75">
      <c r="E60978" s="83"/>
      <c r="F60978" s="83"/>
      <c r="G60978" s="83"/>
      <c r="H60978" s="83"/>
      <c r="I60978" s="83"/>
    </row>
    <row r="60979" spans="5:9" ht="12.75">
      <c r="E60979" s="83"/>
      <c r="F60979" s="83"/>
      <c r="G60979" s="83"/>
      <c r="H60979" s="83"/>
      <c r="I60979" s="83"/>
    </row>
    <row r="60980" spans="5:9" ht="12.75">
      <c r="E60980" s="83"/>
      <c r="F60980" s="83"/>
      <c r="G60980" s="83"/>
      <c r="H60980" s="83"/>
      <c r="I60980" s="83"/>
    </row>
    <row r="60981" spans="5:9" ht="12.75">
      <c r="E60981" s="83"/>
      <c r="F60981" s="83"/>
      <c r="G60981" s="83"/>
      <c r="H60981" s="83"/>
      <c r="I60981" s="83"/>
    </row>
    <row r="60982" spans="5:9" ht="12.75">
      <c r="E60982" s="83"/>
      <c r="F60982" s="83"/>
      <c r="G60982" s="83"/>
      <c r="H60982" s="83"/>
      <c r="I60982" s="83"/>
    </row>
    <row r="60983" spans="5:9" ht="12.75">
      <c r="E60983" s="83"/>
      <c r="F60983" s="83"/>
      <c r="G60983" s="83"/>
      <c r="H60983" s="83"/>
      <c r="I60983" s="83"/>
    </row>
    <row r="60984" spans="5:9" ht="12.75">
      <c r="E60984" s="83"/>
      <c r="F60984" s="83"/>
      <c r="G60984" s="83"/>
      <c r="H60984" s="83"/>
      <c r="I60984" s="83"/>
    </row>
    <row r="60985" spans="5:9" ht="12.75">
      <c r="E60985" s="83"/>
      <c r="F60985" s="83"/>
      <c r="G60985" s="83"/>
      <c r="H60985" s="83"/>
      <c r="I60985" s="83"/>
    </row>
    <row r="60986" spans="5:9" ht="12.75">
      <c r="E60986" s="83"/>
      <c r="F60986" s="83"/>
      <c r="G60986" s="83"/>
      <c r="H60986" s="83"/>
      <c r="I60986" s="83"/>
    </row>
    <row r="60987" spans="5:9" ht="12.75">
      <c r="E60987" s="83"/>
      <c r="F60987" s="83"/>
      <c r="G60987" s="83"/>
      <c r="H60987" s="83"/>
      <c r="I60987" s="83"/>
    </row>
    <row r="60988" spans="5:9" ht="12.75">
      <c r="E60988" s="83"/>
      <c r="F60988" s="83"/>
      <c r="G60988" s="83"/>
      <c r="H60988" s="83"/>
      <c r="I60988" s="83"/>
    </row>
    <row r="60989" spans="5:9" ht="12.75">
      <c r="E60989" s="83"/>
      <c r="F60989" s="83"/>
      <c r="G60989" s="83"/>
      <c r="H60989" s="83"/>
      <c r="I60989" s="83"/>
    </row>
    <row r="60990" spans="5:9" ht="12.75">
      <c r="E60990" s="83"/>
      <c r="F60990" s="83"/>
      <c r="G60990" s="83"/>
      <c r="H60990" s="83"/>
      <c r="I60990" s="83"/>
    </row>
    <row r="60991" spans="5:9" ht="12.75">
      <c r="E60991" s="83"/>
      <c r="F60991" s="83"/>
      <c r="G60991" s="83"/>
      <c r="H60991" s="83"/>
      <c r="I60991" s="83"/>
    </row>
    <row r="60992" spans="5:9" ht="12.75">
      <c r="E60992" s="83"/>
      <c r="F60992" s="83"/>
      <c r="G60992" s="83"/>
      <c r="H60992" s="83"/>
      <c r="I60992" s="83"/>
    </row>
    <row r="60993" spans="5:9" ht="12.75">
      <c r="E60993" s="83"/>
      <c r="F60993" s="83"/>
      <c r="G60993" s="83"/>
      <c r="H60993" s="83"/>
      <c r="I60993" s="83"/>
    </row>
    <row r="60994" spans="5:9" ht="12.75">
      <c r="E60994" s="83"/>
      <c r="F60994" s="83"/>
      <c r="G60994" s="83"/>
      <c r="H60994" s="83"/>
      <c r="I60994" s="83"/>
    </row>
    <row r="60995" spans="5:9" ht="12.75">
      <c r="E60995" s="83"/>
      <c r="F60995" s="83"/>
      <c r="G60995" s="83"/>
      <c r="H60995" s="83"/>
      <c r="I60995" s="83"/>
    </row>
    <row r="60996" spans="5:9" ht="12.75">
      <c r="E60996" s="83"/>
      <c r="F60996" s="83"/>
      <c r="G60996" s="83"/>
      <c r="H60996" s="83"/>
      <c r="I60996" s="83"/>
    </row>
    <row r="60997" spans="5:9" ht="12.75">
      <c r="E60997" s="83"/>
      <c r="F60997" s="83"/>
      <c r="G60997" s="83"/>
      <c r="H60997" s="83"/>
      <c r="I60997" s="83"/>
    </row>
    <row r="60998" spans="5:9" ht="12.75">
      <c r="E60998" s="83"/>
      <c r="F60998" s="83"/>
      <c r="G60998" s="83"/>
      <c r="H60998" s="83"/>
      <c r="I60998" s="83"/>
    </row>
    <row r="60999" spans="5:9" ht="12.75">
      <c r="E60999" s="83"/>
      <c r="F60999" s="83"/>
      <c r="G60999" s="83"/>
      <c r="H60999" s="83"/>
      <c r="I60999" s="83"/>
    </row>
    <row r="61000" spans="5:9" ht="12.75">
      <c r="E61000" s="83"/>
      <c r="F61000" s="83"/>
      <c r="G61000" s="83"/>
      <c r="H61000" s="83"/>
      <c r="I61000" s="83"/>
    </row>
    <row r="61001" spans="5:9" ht="12.75">
      <c r="E61001" s="83"/>
      <c r="F61001" s="83"/>
      <c r="G61001" s="83"/>
      <c r="H61001" s="83"/>
      <c r="I61001" s="83"/>
    </row>
    <row r="61002" spans="5:9" ht="12.75">
      <c r="E61002" s="83"/>
      <c r="F61002" s="83"/>
      <c r="G61002" s="83"/>
      <c r="H61002" s="83"/>
      <c r="I61002" s="83"/>
    </row>
    <row r="61003" spans="5:9" ht="12.75">
      <c r="E61003" s="83"/>
      <c r="F61003" s="83"/>
      <c r="G61003" s="83"/>
      <c r="H61003" s="83"/>
      <c r="I61003" s="83"/>
    </row>
    <row r="61004" spans="5:9" ht="12.75">
      <c r="E61004" s="83"/>
      <c r="F61004" s="83"/>
      <c r="G61004" s="83"/>
      <c r="H61004" s="83"/>
      <c r="I61004" s="83"/>
    </row>
    <row r="61005" spans="5:9" ht="12.75">
      <c r="E61005" s="83"/>
      <c r="F61005" s="83"/>
      <c r="G61005" s="83"/>
      <c r="H61005" s="83"/>
      <c r="I61005" s="83"/>
    </row>
    <row r="61006" spans="5:9" ht="12.75">
      <c r="E61006" s="83"/>
      <c r="F61006" s="83"/>
      <c r="G61006" s="83"/>
      <c r="H61006" s="83"/>
      <c r="I61006" s="83"/>
    </row>
    <row r="61007" spans="5:9" ht="12.75">
      <c r="E61007" s="83"/>
      <c r="F61007" s="83"/>
      <c r="G61007" s="83"/>
      <c r="H61007" s="83"/>
      <c r="I61007" s="83"/>
    </row>
    <row r="61008" spans="5:9" ht="12.75">
      <c r="E61008" s="83"/>
      <c r="F61008" s="83"/>
      <c r="G61008" s="83"/>
      <c r="H61008" s="83"/>
      <c r="I61008" s="83"/>
    </row>
    <row r="61009" spans="5:9" ht="12.75">
      <c r="E61009" s="83"/>
      <c r="F61009" s="83"/>
      <c r="G61009" s="83"/>
      <c r="H61009" s="83"/>
      <c r="I61009" s="83"/>
    </row>
    <row r="61010" spans="5:9" ht="12.75">
      <c r="E61010" s="83"/>
      <c r="F61010" s="83"/>
      <c r="G61010" s="83"/>
      <c r="H61010" s="83"/>
      <c r="I61010" s="83"/>
    </row>
    <row r="61011" spans="5:9" ht="12.75">
      <c r="E61011" s="83"/>
      <c r="F61011" s="83"/>
      <c r="G61011" s="83"/>
      <c r="H61011" s="83"/>
      <c r="I61011" s="83"/>
    </row>
    <row r="61012" spans="5:9" ht="12.75">
      <c r="E61012" s="83"/>
      <c r="F61012" s="83"/>
      <c r="G61012" s="83"/>
      <c r="H61012" s="83"/>
      <c r="I61012" s="83"/>
    </row>
    <row r="61013" spans="5:9" ht="12.75">
      <c r="E61013" s="83"/>
      <c r="F61013" s="83"/>
      <c r="G61013" s="83"/>
      <c r="H61013" s="83"/>
      <c r="I61013" s="83"/>
    </row>
    <row r="61014" spans="5:9" ht="12.75">
      <c r="E61014" s="83"/>
      <c r="F61014" s="83"/>
      <c r="G61014" s="83"/>
      <c r="H61014" s="83"/>
      <c r="I61014" s="83"/>
    </row>
    <row r="61015" spans="5:9" ht="12.75">
      <c r="E61015" s="83"/>
      <c r="F61015" s="83"/>
      <c r="G61015" s="83"/>
      <c r="H61015" s="83"/>
      <c r="I61015" s="83"/>
    </row>
    <row r="61016" spans="5:9" ht="12.75">
      <c r="E61016" s="83"/>
      <c r="F61016" s="83"/>
      <c r="G61016" s="83"/>
      <c r="H61016" s="83"/>
      <c r="I61016" s="83"/>
    </row>
    <row r="61017" spans="5:9" ht="12.75">
      <c r="E61017" s="83"/>
      <c r="F61017" s="83"/>
      <c r="G61017" s="83"/>
      <c r="H61017" s="83"/>
      <c r="I61017" s="83"/>
    </row>
    <row r="61018" spans="5:9" ht="12.75">
      <c r="E61018" s="83"/>
      <c r="F61018" s="83"/>
      <c r="G61018" s="83"/>
      <c r="H61018" s="83"/>
      <c r="I61018" s="83"/>
    </row>
    <row r="61019" spans="5:9" ht="12.75">
      <c r="E61019" s="83"/>
      <c r="F61019" s="83"/>
      <c r="G61019" s="83"/>
      <c r="H61019" s="83"/>
      <c r="I61019" s="83"/>
    </row>
    <row r="61020" spans="5:9" ht="12.75">
      <c r="E61020" s="83"/>
      <c r="F61020" s="83"/>
      <c r="G61020" s="83"/>
      <c r="H61020" s="83"/>
      <c r="I61020" s="83"/>
    </row>
    <row r="61021" spans="5:9" ht="12.75">
      <c r="E61021" s="83"/>
      <c r="F61021" s="83"/>
      <c r="G61021" s="83"/>
      <c r="H61021" s="83"/>
      <c r="I61021" s="83"/>
    </row>
    <row r="61022" spans="5:9" ht="12.75">
      <c r="E61022" s="83"/>
      <c r="F61022" s="83"/>
      <c r="G61022" s="83"/>
      <c r="H61022" s="83"/>
      <c r="I61022" s="83"/>
    </row>
    <row r="61023" spans="5:9" ht="12.75">
      <c r="E61023" s="83"/>
      <c r="F61023" s="83"/>
      <c r="G61023" s="83"/>
      <c r="H61023" s="83"/>
      <c r="I61023" s="83"/>
    </row>
    <row r="61024" spans="5:9" ht="12.75">
      <c r="E61024" s="83"/>
      <c r="F61024" s="83"/>
      <c r="G61024" s="83"/>
      <c r="H61024" s="83"/>
      <c r="I61024" s="83"/>
    </row>
    <row r="61025" spans="5:9" ht="12.75">
      <c r="E61025" s="83"/>
      <c r="F61025" s="83"/>
      <c r="G61025" s="83"/>
      <c r="H61025" s="83"/>
      <c r="I61025" s="83"/>
    </row>
    <row r="61026" spans="5:9" ht="12.75">
      <c r="E61026" s="83"/>
      <c r="F61026" s="83"/>
      <c r="G61026" s="83"/>
      <c r="H61026" s="83"/>
      <c r="I61026" s="83"/>
    </row>
    <row r="61027" spans="5:9" ht="12.75">
      <c r="E61027" s="83"/>
      <c r="F61027" s="83"/>
      <c r="G61027" s="83"/>
      <c r="H61027" s="83"/>
      <c r="I61027" s="83"/>
    </row>
    <row r="61028" spans="5:9" ht="12.75">
      <c r="E61028" s="83"/>
      <c r="F61028" s="83"/>
      <c r="G61028" s="83"/>
      <c r="H61028" s="83"/>
      <c r="I61028" s="83"/>
    </row>
    <row r="61029" spans="5:9" ht="12.75">
      <c r="E61029" s="83"/>
      <c r="F61029" s="83"/>
      <c r="G61029" s="83"/>
      <c r="H61029" s="83"/>
      <c r="I61029" s="83"/>
    </row>
    <row r="61030" spans="5:9" ht="12.75">
      <c r="E61030" s="83"/>
      <c r="F61030" s="83"/>
      <c r="G61030" s="83"/>
      <c r="H61030" s="83"/>
      <c r="I61030" s="83"/>
    </row>
    <row r="61031" spans="5:9" ht="12.75">
      <c r="E61031" s="83"/>
      <c r="F61031" s="83"/>
      <c r="G61031" s="83"/>
      <c r="H61031" s="83"/>
      <c r="I61031" s="83"/>
    </row>
    <row r="61032" spans="5:9" ht="12.75">
      <c r="E61032" s="83"/>
      <c r="F61032" s="83"/>
      <c r="G61032" s="83"/>
      <c r="H61032" s="83"/>
      <c r="I61032" s="83"/>
    </row>
    <row r="61033" spans="5:9" ht="12.75">
      <c r="E61033" s="83"/>
      <c r="F61033" s="83"/>
      <c r="G61033" s="83"/>
      <c r="H61033" s="83"/>
      <c r="I61033" s="83"/>
    </row>
    <row r="61034" spans="5:9" ht="12.75">
      <c r="E61034" s="83"/>
      <c r="F61034" s="83"/>
      <c r="G61034" s="83"/>
      <c r="H61034" s="83"/>
      <c r="I61034" s="83"/>
    </row>
    <row r="61035" spans="5:9" ht="12.75">
      <c r="E61035" s="83"/>
      <c r="F61035" s="83"/>
      <c r="G61035" s="83"/>
      <c r="H61035" s="83"/>
      <c r="I61035" s="83"/>
    </row>
    <row r="61036" spans="5:9" ht="12.75">
      <c r="E61036" s="83"/>
      <c r="F61036" s="83"/>
      <c r="G61036" s="83"/>
      <c r="H61036" s="83"/>
      <c r="I61036" s="83"/>
    </row>
    <row r="61037" spans="5:9" ht="12.75">
      <c r="E61037" s="83"/>
      <c r="F61037" s="83"/>
      <c r="G61037" s="83"/>
      <c r="H61037" s="83"/>
      <c r="I61037" s="83"/>
    </row>
    <row r="61038" spans="5:9" ht="12.75">
      <c r="E61038" s="83"/>
      <c r="F61038" s="83"/>
      <c r="G61038" s="83"/>
      <c r="H61038" s="83"/>
      <c r="I61038" s="83"/>
    </row>
    <row r="61039" spans="5:9" ht="12.75">
      <c r="E61039" s="83"/>
      <c r="F61039" s="83"/>
      <c r="G61039" s="83"/>
      <c r="H61039" s="83"/>
      <c r="I61039" s="83"/>
    </row>
    <row r="61040" spans="5:9" ht="12.75">
      <c r="E61040" s="83"/>
      <c r="F61040" s="83"/>
      <c r="G61040" s="83"/>
      <c r="H61040" s="83"/>
      <c r="I61040" s="83"/>
    </row>
    <row r="61041" spans="5:9" ht="12.75">
      <c r="E61041" s="83"/>
      <c r="F61041" s="83"/>
      <c r="G61041" s="83"/>
      <c r="H61041" s="83"/>
      <c r="I61041" s="83"/>
    </row>
    <row r="61042" spans="5:9" ht="12.75">
      <c r="E61042" s="83"/>
      <c r="F61042" s="83"/>
      <c r="G61042" s="83"/>
      <c r="H61042" s="83"/>
      <c r="I61042" s="83"/>
    </row>
    <row r="61043" spans="5:9" ht="12.75">
      <c r="E61043" s="83"/>
      <c r="F61043" s="83"/>
      <c r="G61043" s="83"/>
      <c r="H61043" s="83"/>
      <c r="I61043" s="83"/>
    </row>
    <row r="61044" spans="5:9" ht="12.75">
      <c r="E61044" s="83"/>
      <c r="F61044" s="83"/>
      <c r="G61044" s="83"/>
      <c r="H61044" s="83"/>
      <c r="I61044" s="83"/>
    </row>
    <row r="61045" spans="5:9" ht="12.75">
      <c r="E61045" s="83"/>
      <c r="F61045" s="83"/>
      <c r="G61045" s="83"/>
      <c r="H61045" s="83"/>
      <c r="I61045" s="83"/>
    </row>
    <row r="61046" spans="5:9" ht="12.75">
      <c r="E61046" s="83"/>
      <c r="F61046" s="83"/>
      <c r="G61046" s="83"/>
      <c r="H61046" s="83"/>
      <c r="I61046" s="83"/>
    </row>
    <row r="61047" spans="5:9" ht="12.75">
      <c r="E61047" s="83"/>
      <c r="F61047" s="83"/>
      <c r="G61047" s="83"/>
      <c r="H61047" s="83"/>
      <c r="I61047" s="83"/>
    </row>
    <row r="61048" spans="5:9" ht="12.75">
      <c r="E61048" s="83"/>
      <c r="F61048" s="83"/>
      <c r="G61048" s="83"/>
      <c r="H61048" s="83"/>
      <c r="I61048" s="83"/>
    </row>
    <row r="61049" spans="5:9" ht="12.75">
      <c r="E61049" s="83"/>
      <c r="F61049" s="83"/>
      <c r="G61049" s="83"/>
      <c r="H61049" s="83"/>
      <c r="I61049" s="83"/>
    </row>
    <row r="61050" spans="5:9" ht="12.75">
      <c r="E61050" s="83"/>
      <c r="F61050" s="83"/>
      <c r="G61050" s="83"/>
      <c r="H61050" s="83"/>
      <c r="I61050" s="83"/>
    </row>
    <row r="61051" spans="5:9" ht="12.75">
      <c r="E61051" s="83"/>
      <c r="F61051" s="83"/>
      <c r="G61051" s="83"/>
      <c r="H61051" s="83"/>
      <c r="I61051" s="83"/>
    </row>
    <row r="61052" spans="5:9" ht="12.75">
      <c r="E61052" s="83"/>
      <c r="F61052" s="83"/>
      <c r="G61052" s="83"/>
      <c r="H61052" s="83"/>
      <c r="I61052" s="83"/>
    </row>
    <row r="61053" spans="5:9" ht="12.75">
      <c r="E61053" s="83"/>
      <c r="F61053" s="83"/>
      <c r="G61053" s="83"/>
      <c r="H61053" s="83"/>
      <c r="I61053" s="83"/>
    </row>
    <row r="61054" spans="5:9" ht="12.75">
      <c r="E61054" s="83"/>
      <c r="F61054" s="83"/>
      <c r="G61054" s="83"/>
      <c r="H61054" s="83"/>
      <c r="I61054" s="83"/>
    </row>
    <row r="61055" spans="5:9" ht="12.75">
      <c r="E61055" s="83"/>
      <c r="F61055" s="83"/>
      <c r="G61055" s="83"/>
      <c r="H61055" s="83"/>
      <c r="I61055" s="83"/>
    </row>
    <row r="61056" spans="5:9" ht="12.75">
      <c r="E61056" s="83"/>
      <c r="F61056" s="83"/>
      <c r="G61056" s="83"/>
      <c r="H61056" s="83"/>
      <c r="I61056" s="83"/>
    </row>
    <row r="61057" spans="5:9" ht="12.75">
      <c r="E61057" s="83"/>
      <c r="F61057" s="83"/>
      <c r="G61057" s="83"/>
      <c r="H61057" s="83"/>
      <c r="I61057" s="83"/>
    </row>
    <row r="61058" spans="5:9" ht="12.75">
      <c r="E61058" s="83"/>
      <c r="F61058" s="83"/>
      <c r="G61058" s="83"/>
      <c r="H61058" s="83"/>
      <c r="I61058" s="83"/>
    </row>
    <row r="61059" spans="5:9" ht="12.75">
      <c r="E61059" s="83"/>
      <c r="F61059" s="83"/>
      <c r="G61059" s="83"/>
      <c r="H61059" s="83"/>
      <c r="I61059" s="83"/>
    </row>
    <row r="61060" spans="5:9" ht="12.75">
      <c r="E61060" s="83"/>
      <c r="F61060" s="83"/>
      <c r="G61060" s="83"/>
      <c r="H61060" s="83"/>
      <c r="I61060" s="83"/>
    </row>
    <row r="61061" spans="5:9" ht="12.75">
      <c r="E61061" s="83"/>
      <c r="F61061" s="83"/>
      <c r="G61061" s="83"/>
      <c r="H61061" s="83"/>
      <c r="I61061" s="83"/>
    </row>
    <row r="61062" spans="5:9" ht="12.75">
      <c r="E61062" s="83"/>
      <c r="F61062" s="83"/>
      <c r="G61062" s="83"/>
      <c r="H61062" s="83"/>
      <c r="I61062" s="83"/>
    </row>
    <row r="61063" spans="5:9" ht="12.75">
      <c r="E61063" s="83"/>
      <c r="F61063" s="83"/>
      <c r="G61063" s="83"/>
      <c r="H61063" s="83"/>
      <c r="I61063" s="83"/>
    </row>
    <row r="61064" spans="5:9" ht="12.75">
      <c r="E61064" s="83"/>
      <c r="F61064" s="83"/>
      <c r="G61064" s="83"/>
      <c r="H61064" s="83"/>
      <c r="I61064" s="83"/>
    </row>
    <row r="61065" spans="5:9" ht="12.75">
      <c r="E61065" s="83"/>
      <c r="F61065" s="83"/>
      <c r="G61065" s="83"/>
      <c r="H61065" s="83"/>
      <c r="I61065" s="83"/>
    </row>
    <row r="61066" spans="5:9" ht="12.75">
      <c r="E61066" s="83"/>
      <c r="F61066" s="83"/>
      <c r="G61066" s="83"/>
      <c r="H61066" s="83"/>
      <c r="I61066" s="83"/>
    </row>
    <row r="61067" spans="5:9" ht="12.75">
      <c r="E61067" s="83"/>
      <c r="F61067" s="83"/>
      <c r="G61067" s="83"/>
      <c r="H61067" s="83"/>
      <c r="I61067" s="83"/>
    </row>
    <row r="61068" spans="5:9" ht="12.75">
      <c r="E61068" s="83"/>
      <c r="F61068" s="83"/>
      <c r="G61068" s="83"/>
      <c r="H61068" s="83"/>
      <c r="I61068" s="83"/>
    </row>
    <row r="61069" spans="5:9" ht="12.75">
      <c r="E61069" s="83"/>
      <c r="F61069" s="83"/>
      <c r="G61069" s="83"/>
      <c r="H61069" s="83"/>
      <c r="I61069" s="83"/>
    </row>
    <row r="61070" spans="5:9" ht="12.75">
      <c r="E61070" s="83"/>
      <c r="F61070" s="83"/>
      <c r="G61070" s="83"/>
      <c r="H61070" s="83"/>
      <c r="I61070" s="83"/>
    </row>
    <row r="61071" spans="5:9" ht="12.75">
      <c r="E61071" s="83"/>
      <c r="F61071" s="83"/>
      <c r="G61071" s="83"/>
      <c r="H61071" s="83"/>
      <c r="I61071" s="83"/>
    </row>
    <row r="61072" spans="5:9" ht="12.75">
      <c r="E61072" s="83"/>
      <c r="F61072" s="83"/>
      <c r="G61072" s="83"/>
      <c r="H61072" s="83"/>
      <c r="I61072" s="83"/>
    </row>
    <row r="61073" spans="5:9" ht="12.75">
      <c r="E61073" s="83"/>
      <c r="F61073" s="83"/>
      <c r="G61073" s="83"/>
      <c r="H61073" s="83"/>
      <c r="I61073" s="83"/>
    </row>
    <row r="61074" spans="5:9" ht="12.75">
      <c r="E61074" s="83"/>
      <c r="F61074" s="83"/>
      <c r="G61074" s="83"/>
      <c r="H61074" s="83"/>
      <c r="I61074" s="83"/>
    </row>
    <row r="61075" spans="5:9" ht="12.75">
      <c r="E61075" s="83"/>
      <c r="F61075" s="83"/>
      <c r="G61075" s="83"/>
      <c r="H61075" s="83"/>
      <c r="I61075" s="83"/>
    </row>
    <row r="61076" spans="5:9" ht="12.75">
      <c r="E61076" s="83"/>
      <c r="F61076" s="83"/>
      <c r="G61076" s="83"/>
      <c r="H61076" s="83"/>
      <c r="I61076" s="83"/>
    </row>
    <row r="61077" spans="5:9" ht="12.75">
      <c r="E61077" s="83"/>
      <c r="F61077" s="83"/>
      <c r="G61077" s="83"/>
      <c r="H61077" s="83"/>
      <c r="I61077" s="83"/>
    </row>
    <row r="61078" spans="5:9" ht="12.75">
      <c r="E61078" s="83"/>
      <c r="F61078" s="83"/>
      <c r="G61078" s="83"/>
      <c r="H61078" s="83"/>
      <c r="I61078" s="83"/>
    </row>
    <row r="61079" spans="5:9" ht="12.75">
      <c r="E61079" s="83"/>
      <c r="F61079" s="83"/>
      <c r="G61079" s="83"/>
      <c r="H61079" s="83"/>
      <c r="I61079" s="83"/>
    </row>
    <row r="61080" spans="5:9" ht="12.75">
      <c r="E61080" s="83"/>
      <c r="F61080" s="83"/>
      <c r="G61080" s="83"/>
      <c r="H61080" s="83"/>
      <c r="I61080" s="83"/>
    </row>
    <row r="61081" spans="5:9" ht="12.75">
      <c r="E61081" s="83"/>
      <c r="F61081" s="83"/>
      <c r="G61081" s="83"/>
      <c r="H61081" s="83"/>
      <c r="I61081" s="83"/>
    </row>
    <row r="61082" spans="5:9" ht="12.75">
      <c r="E61082" s="83"/>
      <c r="F61082" s="83"/>
      <c r="G61082" s="83"/>
      <c r="H61082" s="83"/>
      <c r="I61082" s="83"/>
    </row>
    <row r="61083" spans="5:9" ht="12.75">
      <c r="E61083" s="83"/>
      <c r="F61083" s="83"/>
      <c r="G61083" s="83"/>
      <c r="H61083" s="83"/>
      <c r="I61083" s="83"/>
    </row>
    <row r="61084" spans="5:9" ht="12.75">
      <c r="E61084" s="83"/>
      <c r="F61084" s="83"/>
      <c r="G61084" s="83"/>
      <c r="H61084" s="83"/>
      <c r="I61084" s="83"/>
    </row>
    <row r="61085" spans="5:9" ht="12.75">
      <c r="E61085" s="83"/>
      <c r="F61085" s="83"/>
      <c r="G61085" s="83"/>
      <c r="H61085" s="83"/>
      <c r="I61085" s="83"/>
    </row>
    <row r="61086" spans="5:9" ht="12.75">
      <c r="E61086" s="83"/>
      <c r="F61086" s="83"/>
      <c r="G61086" s="83"/>
      <c r="H61086" s="83"/>
      <c r="I61086" s="83"/>
    </row>
    <row r="61087" spans="5:9" ht="12.75">
      <c r="E61087" s="83"/>
      <c r="F61087" s="83"/>
      <c r="G61087" s="83"/>
      <c r="H61087" s="83"/>
      <c r="I61087" s="83"/>
    </row>
    <row r="61088" spans="5:9" ht="12.75">
      <c r="E61088" s="83"/>
      <c r="F61088" s="83"/>
      <c r="G61088" s="83"/>
      <c r="H61088" s="83"/>
      <c r="I61088" s="83"/>
    </row>
    <row r="61089" spans="5:9" ht="12.75">
      <c r="E61089" s="83"/>
      <c r="F61089" s="83"/>
      <c r="G61089" s="83"/>
      <c r="H61089" s="83"/>
      <c r="I61089" s="83"/>
    </row>
    <row r="61090" spans="5:9" ht="12.75">
      <c r="E61090" s="83"/>
      <c r="F61090" s="83"/>
      <c r="G61090" s="83"/>
      <c r="H61090" s="83"/>
      <c r="I61090" s="83"/>
    </row>
    <row r="61091" spans="5:9" ht="12.75">
      <c r="E61091" s="83"/>
      <c r="F61091" s="83"/>
      <c r="G61091" s="83"/>
      <c r="H61091" s="83"/>
      <c r="I61091" s="83"/>
    </row>
    <row r="61092" spans="5:9" ht="12.75">
      <c r="E61092" s="83"/>
      <c r="F61092" s="83"/>
      <c r="G61092" s="83"/>
      <c r="H61092" s="83"/>
      <c r="I61092" s="83"/>
    </row>
    <row r="61093" spans="5:9" ht="12.75">
      <c r="E61093" s="83"/>
      <c r="F61093" s="83"/>
      <c r="G61093" s="83"/>
      <c r="H61093" s="83"/>
      <c r="I61093" s="83"/>
    </row>
    <row r="61094" spans="5:9" ht="12.75">
      <c r="E61094" s="83"/>
      <c r="F61094" s="83"/>
      <c r="G61094" s="83"/>
      <c r="H61094" s="83"/>
      <c r="I61094" s="83"/>
    </row>
    <row r="61095" spans="5:9" ht="12.75">
      <c r="E61095" s="83"/>
      <c r="F61095" s="83"/>
      <c r="G61095" s="83"/>
      <c r="H61095" s="83"/>
      <c r="I61095" s="83"/>
    </row>
    <row r="61096" spans="5:9" ht="12.75">
      <c r="E61096" s="83"/>
      <c r="F61096" s="83"/>
      <c r="G61096" s="83"/>
      <c r="H61096" s="83"/>
      <c r="I61096" s="83"/>
    </row>
    <row r="61097" spans="5:9" ht="12.75">
      <c r="E61097" s="83"/>
      <c r="F61097" s="83"/>
      <c r="G61097" s="83"/>
      <c r="H61097" s="83"/>
      <c r="I61097" s="83"/>
    </row>
    <row r="61098" spans="5:9" ht="12.75">
      <c r="E61098" s="83"/>
      <c r="F61098" s="83"/>
      <c r="G61098" s="83"/>
      <c r="H61098" s="83"/>
      <c r="I61098" s="83"/>
    </row>
    <row r="61099" spans="5:9" ht="12.75">
      <c r="E61099" s="83"/>
      <c r="F61099" s="83"/>
      <c r="G61099" s="83"/>
      <c r="H61099" s="83"/>
      <c r="I61099" s="83"/>
    </row>
    <row r="61100" spans="5:9" ht="12.75">
      <c r="E61100" s="83"/>
      <c r="F61100" s="83"/>
      <c r="G61100" s="83"/>
      <c r="H61100" s="83"/>
      <c r="I61100" s="83"/>
    </row>
    <row r="61101" spans="5:9" ht="12.75">
      <c r="E61101" s="83"/>
      <c r="F61101" s="83"/>
      <c r="G61101" s="83"/>
      <c r="H61101" s="83"/>
      <c r="I61101" s="83"/>
    </row>
    <row r="61102" spans="5:9" ht="12.75">
      <c r="E61102" s="83"/>
      <c r="F61102" s="83"/>
      <c r="G61102" s="83"/>
      <c r="H61102" s="83"/>
      <c r="I61102" s="83"/>
    </row>
    <row r="61103" spans="5:9" ht="12.75">
      <c r="E61103" s="83"/>
      <c r="F61103" s="83"/>
      <c r="G61103" s="83"/>
      <c r="H61103" s="83"/>
      <c r="I61103" s="83"/>
    </row>
    <row r="61104" spans="5:9" ht="12.75">
      <c r="E61104" s="83"/>
      <c r="F61104" s="83"/>
      <c r="G61104" s="83"/>
      <c r="H61104" s="83"/>
      <c r="I61104" s="83"/>
    </row>
    <row r="61105" spans="5:9" ht="12.75">
      <c r="E61105" s="83"/>
      <c r="F61105" s="83"/>
      <c r="G61105" s="83"/>
      <c r="H61105" s="83"/>
      <c r="I61105" s="83"/>
    </row>
    <row r="61106" spans="5:9" ht="12.75">
      <c r="E61106" s="83"/>
      <c r="F61106" s="83"/>
      <c r="G61106" s="83"/>
      <c r="H61106" s="83"/>
      <c r="I61106" s="83"/>
    </row>
    <row r="61107" spans="5:9" ht="12.75">
      <c r="E61107" s="83"/>
      <c r="F61107" s="83"/>
      <c r="G61107" s="83"/>
      <c r="H61107" s="83"/>
      <c r="I61107" s="83"/>
    </row>
    <row r="61108" spans="5:9" ht="12.75">
      <c r="E61108" s="83"/>
      <c r="F61108" s="83"/>
      <c r="G61108" s="83"/>
      <c r="H61108" s="83"/>
      <c r="I61108" s="83"/>
    </row>
    <row r="61109" spans="5:9" ht="12.75">
      <c r="E61109" s="83"/>
      <c r="F61109" s="83"/>
      <c r="G61109" s="83"/>
      <c r="H61109" s="83"/>
      <c r="I61109" s="83"/>
    </row>
    <row r="61110" spans="5:9" ht="12.75">
      <c r="E61110" s="83"/>
      <c r="F61110" s="83"/>
      <c r="G61110" s="83"/>
      <c r="H61110" s="83"/>
      <c r="I61110" s="83"/>
    </row>
    <row r="61111" spans="5:9" ht="12.75">
      <c r="E61111" s="83"/>
      <c r="F61111" s="83"/>
      <c r="G61111" s="83"/>
      <c r="H61111" s="83"/>
      <c r="I61111" s="83"/>
    </row>
    <row r="61112" spans="5:9" ht="12.75">
      <c r="E61112" s="83"/>
      <c r="F61112" s="83"/>
      <c r="G61112" s="83"/>
      <c r="H61112" s="83"/>
      <c r="I61112" s="83"/>
    </row>
    <row r="61113" spans="5:9" ht="12.75">
      <c r="E61113" s="83"/>
      <c r="F61113" s="83"/>
      <c r="G61113" s="83"/>
      <c r="H61113" s="83"/>
      <c r="I61113" s="83"/>
    </row>
    <row r="61114" spans="5:9" ht="12.75">
      <c r="E61114" s="83"/>
      <c r="F61114" s="83"/>
      <c r="G61114" s="83"/>
      <c r="H61114" s="83"/>
      <c r="I61114" s="83"/>
    </row>
    <row r="61115" spans="5:9" ht="12.75">
      <c r="E61115" s="83"/>
      <c r="F61115" s="83"/>
      <c r="G61115" s="83"/>
      <c r="H61115" s="83"/>
      <c r="I61115" s="83"/>
    </row>
    <row r="61116" spans="5:9" ht="12.75">
      <c r="E61116" s="83"/>
      <c r="F61116" s="83"/>
      <c r="G61116" s="83"/>
      <c r="H61116" s="83"/>
      <c r="I61116" s="83"/>
    </row>
    <row r="61117" spans="5:9" ht="12.75">
      <c r="E61117" s="83"/>
      <c r="F61117" s="83"/>
      <c r="G61117" s="83"/>
      <c r="H61117" s="83"/>
      <c r="I61117" s="83"/>
    </row>
    <row r="61118" spans="5:9" ht="12.75">
      <c r="E61118" s="83"/>
      <c r="F61118" s="83"/>
      <c r="G61118" s="83"/>
      <c r="H61118" s="83"/>
      <c r="I61118" s="83"/>
    </row>
    <row r="61119" spans="5:9" ht="12.75">
      <c r="E61119" s="83"/>
      <c r="F61119" s="83"/>
      <c r="G61119" s="83"/>
      <c r="H61119" s="83"/>
      <c r="I61119" s="83"/>
    </row>
    <row r="61120" spans="5:9" ht="12.75">
      <c r="E61120" s="83"/>
      <c r="F61120" s="83"/>
      <c r="G61120" s="83"/>
      <c r="H61120" s="83"/>
      <c r="I61120" s="83"/>
    </row>
    <row r="61121" spans="5:9" ht="12.75">
      <c r="E61121" s="83"/>
      <c r="F61121" s="83"/>
      <c r="G61121" s="83"/>
      <c r="H61121" s="83"/>
      <c r="I61121" s="83"/>
    </row>
    <row r="61122" spans="5:9" ht="12.75">
      <c r="E61122" s="83"/>
      <c r="F61122" s="83"/>
      <c r="G61122" s="83"/>
      <c r="H61122" s="83"/>
      <c r="I61122" s="83"/>
    </row>
    <row r="61123" spans="5:9" ht="12.75">
      <c r="E61123" s="83"/>
      <c r="F61123" s="83"/>
      <c r="G61123" s="83"/>
      <c r="H61123" s="83"/>
      <c r="I61123" s="83"/>
    </row>
    <row r="61124" spans="5:9" ht="12.75">
      <c r="E61124" s="83"/>
      <c r="F61124" s="83"/>
      <c r="G61124" s="83"/>
      <c r="H61124" s="83"/>
      <c r="I61124" s="83"/>
    </row>
    <row r="61125" spans="5:9" ht="12.75">
      <c r="E61125" s="83"/>
      <c r="F61125" s="83"/>
      <c r="G61125" s="83"/>
      <c r="H61125" s="83"/>
      <c r="I61125" s="83"/>
    </row>
    <row r="61126" spans="5:9" ht="12.75">
      <c r="E61126" s="83"/>
      <c r="F61126" s="83"/>
      <c r="G61126" s="83"/>
      <c r="H61126" s="83"/>
      <c r="I61126" s="83"/>
    </row>
    <row r="61127" spans="5:9" ht="12.75">
      <c r="E61127" s="83"/>
      <c r="F61127" s="83"/>
      <c r="G61127" s="83"/>
      <c r="H61127" s="83"/>
      <c r="I61127" s="83"/>
    </row>
    <row r="61128" spans="5:9" ht="12.75">
      <c r="E61128" s="83"/>
      <c r="F61128" s="83"/>
      <c r="G61128" s="83"/>
      <c r="H61128" s="83"/>
      <c r="I61128" s="83"/>
    </row>
    <row r="61129" spans="5:9" ht="12.75">
      <c r="E61129" s="83"/>
      <c r="F61129" s="83"/>
      <c r="G61129" s="83"/>
      <c r="H61129" s="83"/>
      <c r="I61129" s="83"/>
    </row>
    <row r="61130" spans="5:9" ht="12.75">
      <c r="E61130" s="83"/>
      <c r="F61130" s="83"/>
      <c r="G61130" s="83"/>
      <c r="H61130" s="83"/>
      <c r="I61130" s="83"/>
    </row>
    <row r="61131" spans="5:9" ht="12.75">
      <c r="E61131" s="83"/>
      <c r="F61131" s="83"/>
      <c r="G61131" s="83"/>
      <c r="H61131" s="83"/>
      <c r="I61131" s="83"/>
    </row>
    <row r="61132" spans="5:9" ht="12.75">
      <c r="E61132" s="83"/>
      <c r="F61132" s="83"/>
      <c r="G61132" s="83"/>
      <c r="H61132" s="83"/>
      <c r="I61132" s="83"/>
    </row>
    <row r="61133" spans="5:9" ht="12.75">
      <c r="E61133" s="83"/>
      <c r="F61133" s="83"/>
      <c r="G61133" s="83"/>
      <c r="H61133" s="83"/>
      <c r="I61133" s="83"/>
    </row>
    <row r="61134" spans="5:9" ht="12.75">
      <c r="E61134" s="83"/>
      <c r="F61134" s="83"/>
      <c r="G61134" s="83"/>
      <c r="H61134" s="83"/>
      <c r="I61134" s="83"/>
    </row>
    <row r="61135" spans="5:9" ht="12.75">
      <c r="E61135" s="83"/>
      <c r="F61135" s="83"/>
      <c r="G61135" s="83"/>
      <c r="H61135" s="83"/>
      <c r="I61135" s="83"/>
    </row>
    <row r="61136" spans="5:9" ht="12.75">
      <c r="E61136" s="83"/>
      <c r="F61136" s="83"/>
      <c r="G61136" s="83"/>
      <c r="H61136" s="83"/>
      <c r="I61136" s="83"/>
    </row>
    <row r="61137" spans="5:9" ht="12.75">
      <c r="E61137" s="83"/>
      <c r="F61137" s="83"/>
      <c r="G61137" s="83"/>
      <c r="H61137" s="83"/>
      <c r="I61137" s="83"/>
    </row>
    <row r="61138" spans="5:9" ht="12.75">
      <c r="E61138" s="83"/>
      <c r="F61138" s="83"/>
      <c r="G61138" s="83"/>
      <c r="H61138" s="83"/>
      <c r="I61138" s="83"/>
    </row>
    <row r="61139" spans="5:9" ht="12.75">
      <c r="E61139" s="83"/>
      <c r="F61139" s="83"/>
      <c r="G61139" s="83"/>
      <c r="H61139" s="83"/>
      <c r="I61139" s="83"/>
    </row>
    <row r="61140" spans="5:9" ht="12.75">
      <c r="E61140" s="83"/>
      <c r="F61140" s="83"/>
      <c r="G61140" s="83"/>
      <c r="H61140" s="83"/>
      <c r="I61140" s="83"/>
    </row>
    <row r="61141" spans="5:9" ht="12.75">
      <c r="E61141" s="83"/>
      <c r="F61141" s="83"/>
      <c r="G61141" s="83"/>
      <c r="H61141" s="83"/>
      <c r="I61141" s="83"/>
    </row>
    <row r="61142" spans="5:9" ht="12.75">
      <c r="E61142" s="83"/>
      <c r="F61142" s="83"/>
      <c r="G61142" s="83"/>
      <c r="H61142" s="83"/>
      <c r="I61142" s="83"/>
    </row>
    <row r="61143" spans="5:9" ht="12.75">
      <c r="E61143" s="83"/>
      <c r="F61143" s="83"/>
      <c r="G61143" s="83"/>
      <c r="H61143" s="83"/>
      <c r="I61143" s="83"/>
    </row>
    <row r="61144" spans="5:9" ht="12.75">
      <c r="E61144" s="83"/>
      <c r="F61144" s="83"/>
      <c r="G61144" s="83"/>
      <c r="H61144" s="83"/>
      <c r="I61144" s="83"/>
    </row>
    <row r="61145" spans="5:9" ht="12.75">
      <c r="E61145" s="83"/>
      <c r="F61145" s="83"/>
      <c r="G61145" s="83"/>
      <c r="H61145" s="83"/>
      <c r="I61145" s="83"/>
    </row>
    <row r="61146" spans="5:9" ht="12.75">
      <c r="E61146" s="83"/>
      <c r="F61146" s="83"/>
      <c r="G61146" s="83"/>
      <c r="H61146" s="83"/>
      <c r="I61146" s="83"/>
    </row>
    <row r="61147" spans="5:9" ht="12.75">
      <c r="E61147" s="83"/>
      <c r="F61147" s="83"/>
      <c r="G61147" s="83"/>
      <c r="H61147" s="83"/>
      <c r="I61147" s="83"/>
    </row>
    <row r="61148" spans="5:9" ht="12.75">
      <c r="E61148" s="83"/>
      <c r="F61148" s="83"/>
      <c r="G61148" s="83"/>
      <c r="H61148" s="83"/>
      <c r="I61148" s="83"/>
    </row>
    <row r="61149" spans="5:9" ht="12.75">
      <c r="E61149" s="83"/>
      <c r="F61149" s="83"/>
      <c r="G61149" s="83"/>
      <c r="H61149" s="83"/>
      <c r="I61149" s="83"/>
    </row>
    <row r="61150" spans="5:9" ht="12.75">
      <c r="E61150" s="83"/>
      <c r="F61150" s="83"/>
      <c r="G61150" s="83"/>
      <c r="H61150" s="83"/>
      <c r="I61150" s="83"/>
    </row>
    <row r="61151" spans="5:9" ht="12.75">
      <c r="E61151" s="83"/>
      <c r="F61151" s="83"/>
      <c r="G61151" s="83"/>
      <c r="H61151" s="83"/>
      <c r="I61151" s="83"/>
    </row>
    <row r="61152" spans="5:9" ht="12.75">
      <c r="E61152" s="83"/>
      <c r="F61152" s="83"/>
      <c r="G61152" s="83"/>
      <c r="H61152" s="83"/>
      <c r="I61152" s="83"/>
    </row>
    <row r="61153" spans="5:9" ht="12.75">
      <c r="E61153" s="83"/>
      <c r="F61153" s="83"/>
      <c r="G61153" s="83"/>
      <c r="H61153" s="83"/>
      <c r="I61153" s="83"/>
    </row>
    <row r="61154" spans="5:9" ht="12.75">
      <c r="E61154" s="83"/>
      <c r="F61154" s="83"/>
      <c r="G61154" s="83"/>
      <c r="H61154" s="83"/>
      <c r="I61154" s="83"/>
    </row>
    <row r="61155" spans="5:9" ht="12.75">
      <c r="E61155" s="83"/>
      <c r="F61155" s="83"/>
      <c r="G61155" s="83"/>
      <c r="H61155" s="83"/>
      <c r="I61155" s="83"/>
    </row>
    <row r="61156" spans="5:9" ht="12.75">
      <c r="E61156" s="83"/>
      <c r="F61156" s="83"/>
      <c r="G61156" s="83"/>
      <c r="H61156" s="83"/>
      <c r="I61156" s="83"/>
    </row>
    <row r="61157" spans="5:9" ht="12.75">
      <c r="E61157" s="83"/>
      <c r="F61157" s="83"/>
      <c r="G61157" s="83"/>
      <c r="H61157" s="83"/>
      <c r="I61157" s="83"/>
    </row>
    <row r="61158" spans="5:9" ht="12.75">
      <c r="E61158" s="83"/>
      <c r="F61158" s="83"/>
      <c r="G61158" s="83"/>
      <c r="H61158" s="83"/>
      <c r="I61158" s="83"/>
    </row>
    <row r="61159" spans="5:9" ht="12.75">
      <c r="E61159" s="83"/>
      <c r="F61159" s="83"/>
      <c r="G61159" s="83"/>
      <c r="H61159" s="83"/>
      <c r="I61159" s="83"/>
    </row>
    <row r="61160" spans="5:9" ht="12.75">
      <c r="E61160" s="83"/>
      <c r="F61160" s="83"/>
      <c r="G61160" s="83"/>
      <c r="H61160" s="83"/>
      <c r="I61160" s="83"/>
    </row>
    <row r="61161" spans="5:9" ht="12.75">
      <c r="E61161" s="83"/>
      <c r="F61161" s="83"/>
      <c r="G61161" s="83"/>
      <c r="H61161" s="83"/>
      <c r="I61161" s="83"/>
    </row>
    <row r="61162" spans="5:9" ht="12.75">
      <c r="E61162" s="83"/>
      <c r="F61162" s="83"/>
      <c r="G61162" s="83"/>
      <c r="H61162" s="83"/>
      <c r="I61162" s="83"/>
    </row>
    <row r="61163" spans="5:9" ht="12.75">
      <c r="E61163" s="83"/>
      <c r="F61163" s="83"/>
      <c r="G61163" s="83"/>
      <c r="H61163" s="83"/>
      <c r="I61163" s="83"/>
    </row>
    <row r="61164" spans="5:9" ht="12.75">
      <c r="E61164" s="83"/>
      <c r="F61164" s="83"/>
      <c r="G61164" s="83"/>
      <c r="H61164" s="83"/>
      <c r="I61164" s="83"/>
    </row>
    <row r="61165" spans="5:9" ht="12.75">
      <c r="E61165" s="83"/>
      <c r="F61165" s="83"/>
      <c r="G61165" s="83"/>
      <c r="H61165" s="83"/>
      <c r="I61165" s="83"/>
    </row>
    <row r="61166" spans="5:9" ht="12.75">
      <c r="E61166" s="83"/>
      <c r="F61166" s="83"/>
      <c r="G61166" s="83"/>
      <c r="H61166" s="83"/>
      <c r="I61166" s="83"/>
    </row>
    <row r="61167" spans="5:9" ht="12.75">
      <c r="E61167" s="83"/>
      <c r="F61167" s="83"/>
      <c r="G61167" s="83"/>
      <c r="H61167" s="83"/>
      <c r="I61167" s="83"/>
    </row>
    <row r="61168" spans="5:9" ht="12.75">
      <c r="E61168" s="83"/>
      <c r="F61168" s="83"/>
      <c r="G61168" s="83"/>
      <c r="H61168" s="83"/>
      <c r="I61168" s="83"/>
    </row>
    <row r="61169" spans="5:9" ht="12.75">
      <c r="E61169" s="83"/>
      <c r="F61169" s="83"/>
      <c r="G61169" s="83"/>
      <c r="H61169" s="83"/>
      <c r="I61169" s="83"/>
    </row>
    <row r="61170" spans="5:9" ht="12.75">
      <c r="E61170" s="83"/>
      <c r="F61170" s="83"/>
      <c r="G61170" s="83"/>
      <c r="H61170" s="83"/>
      <c r="I61170" s="83"/>
    </row>
    <row r="61171" spans="5:9" ht="12.75">
      <c r="E61171" s="83"/>
      <c r="F61171" s="83"/>
      <c r="G61171" s="83"/>
      <c r="H61171" s="83"/>
      <c r="I61171" s="83"/>
    </row>
    <row r="61172" spans="5:9" ht="12.75">
      <c r="E61172" s="83"/>
      <c r="F61172" s="83"/>
      <c r="G61172" s="83"/>
      <c r="H61172" s="83"/>
      <c r="I61172" s="83"/>
    </row>
    <row r="61173" spans="5:9" ht="12.75">
      <c r="E61173" s="83"/>
      <c r="F61173" s="83"/>
      <c r="G61173" s="83"/>
      <c r="H61173" s="83"/>
      <c r="I61173" s="83"/>
    </row>
    <row r="61174" spans="5:9" ht="12.75">
      <c r="E61174" s="83"/>
      <c r="F61174" s="83"/>
      <c r="G61174" s="83"/>
      <c r="H61174" s="83"/>
      <c r="I61174" s="83"/>
    </row>
    <row r="61175" spans="5:9" ht="12.75">
      <c r="E61175" s="83"/>
      <c r="F61175" s="83"/>
      <c r="G61175" s="83"/>
      <c r="H61175" s="83"/>
      <c r="I61175" s="83"/>
    </row>
    <row r="61176" spans="5:9" ht="12.75">
      <c r="E61176" s="83"/>
      <c r="F61176" s="83"/>
      <c r="G61176" s="83"/>
      <c r="H61176" s="83"/>
      <c r="I61176" s="83"/>
    </row>
    <row r="61177" spans="5:9" ht="12.75">
      <c r="E61177" s="83"/>
      <c r="F61177" s="83"/>
      <c r="G61177" s="83"/>
      <c r="H61177" s="83"/>
      <c r="I61177" s="83"/>
    </row>
    <row r="61178" spans="5:9" ht="12.75">
      <c r="E61178" s="83"/>
      <c r="F61178" s="83"/>
      <c r="G61178" s="83"/>
      <c r="H61178" s="83"/>
      <c r="I61178" s="83"/>
    </row>
    <row r="61179" spans="5:9" ht="12.75">
      <c r="E61179" s="83"/>
      <c r="F61179" s="83"/>
      <c r="G61179" s="83"/>
      <c r="H61179" s="83"/>
      <c r="I61179" s="83"/>
    </row>
    <row r="61180" spans="5:9" ht="12.75">
      <c r="E61180" s="83"/>
      <c r="F61180" s="83"/>
      <c r="G61180" s="83"/>
      <c r="H61180" s="83"/>
      <c r="I61180" s="83"/>
    </row>
    <row r="61181" spans="5:9" ht="12.75">
      <c r="E61181" s="83"/>
      <c r="F61181" s="83"/>
      <c r="G61181" s="83"/>
      <c r="H61181" s="83"/>
      <c r="I61181" s="83"/>
    </row>
    <row r="61182" spans="5:9" ht="12.75">
      <c r="E61182" s="83"/>
      <c r="F61182" s="83"/>
      <c r="G61182" s="83"/>
      <c r="H61182" s="83"/>
      <c r="I61182" s="83"/>
    </row>
    <row r="61183" spans="5:9" ht="12.75">
      <c r="E61183" s="83"/>
      <c r="F61183" s="83"/>
      <c r="G61183" s="83"/>
      <c r="H61183" s="83"/>
      <c r="I61183" s="83"/>
    </row>
    <row r="61184" spans="5:9" ht="12.75">
      <c r="E61184" s="83"/>
      <c r="F61184" s="83"/>
      <c r="G61184" s="83"/>
      <c r="H61184" s="83"/>
      <c r="I61184" s="83"/>
    </row>
    <row r="61185" spans="5:9" ht="12.75">
      <c r="E61185" s="83"/>
      <c r="F61185" s="83"/>
      <c r="G61185" s="83"/>
      <c r="H61185" s="83"/>
      <c r="I61185" s="83"/>
    </row>
    <row r="61186" spans="5:9" ht="12.75">
      <c r="E61186" s="83"/>
      <c r="F61186" s="83"/>
      <c r="G61186" s="83"/>
      <c r="H61186" s="83"/>
      <c r="I61186" s="83"/>
    </row>
    <row r="61187" spans="5:9" ht="12.75">
      <c r="E61187" s="83"/>
      <c r="F61187" s="83"/>
      <c r="G61187" s="83"/>
      <c r="H61187" s="83"/>
      <c r="I61187" s="83"/>
    </row>
    <row r="61188" spans="5:9" ht="12.75">
      <c r="E61188" s="83"/>
      <c r="F61188" s="83"/>
      <c r="G61188" s="83"/>
      <c r="H61188" s="83"/>
      <c r="I61188" s="83"/>
    </row>
    <row r="61189" spans="5:9" ht="12.75">
      <c r="E61189" s="83"/>
      <c r="F61189" s="83"/>
      <c r="G61189" s="83"/>
      <c r="H61189" s="83"/>
      <c r="I61189" s="83"/>
    </row>
    <row r="61190" spans="5:9" ht="12.75">
      <c r="E61190" s="83"/>
      <c r="F61190" s="83"/>
      <c r="G61190" s="83"/>
      <c r="H61190" s="83"/>
      <c r="I61190" s="83"/>
    </row>
    <row r="61191" spans="5:9" ht="12.75">
      <c r="E61191" s="83"/>
      <c r="F61191" s="83"/>
      <c r="G61191" s="83"/>
      <c r="H61191" s="83"/>
      <c r="I61191" s="83"/>
    </row>
    <row r="61192" spans="5:9" ht="12.75">
      <c r="E61192" s="83"/>
      <c r="F61192" s="83"/>
      <c r="G61192" s="83"/>
      <c r="H61192" s="83"/>
      <c r="I61192" s="83"/>
    </row>
    <row r="61193" spans="5:9" ht="12.75">
      <c r="E61193" s="83"/>
      <c r="F61193" s="83"/>
      <c r="G61193" s="83"/>
      <c r="H61193" s="83"/>
      <c r="I61193" s="83"/>
    </row>
    <row r="61194" spans="5:9" ht="12.75">
      <c r="E61194" s="83"/>
      <c r="F61194" s="83"/>
      <c r="G61194" s="83"/>
      <c r="H61194" s="83"/>
      <c r="I61194" s="83"/>
    </row>
    <row r="61195" spans="5:9" ht="12.75">
      <c r="E61195" s="83"/>
      <c r="F61195" s="83"/>
      <c r="G61195" s="83"/>
      <c r="H61195" s="83"/>
      <c r="I61195" s="83"/>
    </row>
    <row r="61196" spans="5:9" ht="12.75">
      <c r="E61196" s="83"/>
      <c r="F61196" s="83"/>
      <c r="G61196" s="83"/>
      <c r="H61196" s="83"/>
      <c r="I61196" s="83"/>
    </row>
    <row r="61197" spans="5:9" ht="12.75">
      <c r="E61197" s="83"/>
      <c r="F61197" s="83"/>
      <c r="G61197" s="83"/>
      <c r="H61197" s="83"/>
      <c r="I61197" s="83"/>
    </row>
    <row r="61198" spans="5:9" ht="12.75">
      <c r="E61198" s="83"/>
      <c r="F61198" s="83"/>
      <c r="G61198" s="83"/>
      <c r="H61198" s="83"/>
      <c r="I61198" s="83"/>
    </row>
    <row r="61199" spans="5:9" ht="12.75">
      <c r="E61199" s="83"/>
      <c r="F61199" s="83"/>
      <c r="G61199" s="83"/>
      <c r="H61199" s="83"/>
      <c r="I61199" s="83"/>
    </row>
    <row r="61200" spans="5:9" ht="12.75">
      <c r="E61200" s="83"/>
      <c r="F61200" s="83"/>
      <c r="G61200" s="83"/>
      <c r="H61200" s="83"/>
      <c r="I61200" s="83"/>
    </row>
    <row r="61201" spans="5:9" ht="12.75">
      <c r="E61201" s="83"/>
      <c r="F61201" s="83"/>
      <c r="G61201" s="83"/>
      <c r="H61201" s="83"/>
      <c r="I61201" s="83"/>
    </row>
    <row r="61202" spans="5:9" ht="12.75">
      <c r="E61202" s="83"/>
      <c r="F61202" s="83"/>
      <c r="G61202" s="83"/>
      <c r="H61202" s="83"/>
      <c r="I61202" s="83"/>
    </row>
    <row r="61203" spans="5:9" ht="12.75">
      <c r="E61203" s="83"/>
      <c r="F61203" s="83"/>
      <c r="G61203" s="83"/>
      <c r="H61203" s="83"/>
      <c r="I61203" s="83"/>
    </row>
    <row r="61204" spans="5:9" ht="12.75">
      <c r="E61204" s="83"/>
      <c r="F61204" s="83"/>
      <c r="G61204" s="83"/>
      <c r="H61204" s="83"/>
      <c r="I61204" s="83"/>
    </row>
    <row r="61205" spans="5:9" ht="12.75">
      <c r="E61205" s="83"/>
      <c r="F61205" s="83"/>
      <c r="G61205" s="83"/>
      <c r="H61205" s="83"/>
      <c r="I61205" s="83"/>
    </row>
    <row r="61206" spans="5:9" ht="12.75">
      <c r="E61206" s="83"/>
      <c r="F61206" s="83"/>
      <c r="G61206" s="83"/>
      <c r="H61206" s="83"/>
      <c r="I61206" s="83"/>
    </row>
    <row r="61207" spans="5:9" ht="12.75">
      <c r="E61207" s="83"/>
      <c r="F61207" s="83"/>
      <c r="G61207" s="83"/>
      <c r="H61207" s="83"/>
      <c r="I61207" s="83"/>
    </row>
    <row r="61208" spans="5:9" ht="12.75">
      <c r="E61208" s="83"/>
      <c r="F61208" s="83"/>
      <c r="G61208" s="83"/>
      <c r="H61208" s="83"/>
      <c r="I61208" s="83"/>
    </row>
    <row r="61209" spans="5:9" ht="12.75">
      <c r="E61209" s="83"/>
      <c r="F61209" s="83"/>
      <c r="G61209" s="83"/>
      <c r="H61209" s="83"/>
      <c r="I61209" s="83"/>
    </row>
    <row r="61210" spans="5:9" ht="12.75">
      <c r="E61210" s="83"/>
      <c r="F61210" s="83"/>
      <c r="G61210" s="83"/>
      <c r="H61210" s="83"/>
      <c r="I61210" s="83"/>
    </row>
    <row r="61211" spans="5:9" ht="12.75">
      <c r="E61211" s="83"/>
      <c r="F61211" s="83"/>
      <c r="G61211" s="83"/>
      <c r="H61211" s="83"/>
      <c r="I61211" s="83"/>
    </row>
    <row r="61212" spans="5:9" ht="12.75">
      <c r="E61212" s="83"/>
      <c r="F61212" s="83"/>
      <c r="G61212" s="83"/>
      <c r="H61212" s="83"/>
      <c r="I61212" s="83"/>
    </row>
    <row r="61213" spans="5:9" ht="12.75">
      <c r="E61213" s="83"/>
      <c r="F61213" s="83"/>
      <c r="G61213" s="83"/>
      <c r="H61213" s="83"/>
      <c r="I61213" s="83"/>
    </row>
    <row r="61214" spans="5:9" ht="12.75">
      <c r="E61214" s="83"/>
      <c r="F61214" s="83"/>
      <c r="G61214" s="83"/>
      <c r="H61214" s="83"/>
      <c r="I61214" s="83"/>
    </row>
    <row r="61215" spans="5:9" ht="12.75">
      <c r="E61215" s="83"/>
      <c r="F61215" s="83"/>
      <c r="G61215" s="83"/>
      <c r="H61215" s="83"/>
      <c r="I61215" s="83"/>
    </row>
    <row r="61216" spans="5:9" ht="12.75">
      <c r="E61216" s="83"/>
      <c r="F61216" s="83"/>
      <c r="G61216" s="83"/>
      <c r="H61216" s="83"/>
      <c r="I61216" s="83"/>
    </row>
    <row r="61217" spans="5:9" ht="12.75">
      <c r="E61217" s="83"/>
      <c r="F61217" s="83"/>
      <c r="G61217" s="83"/>
      <c r="H61217" s="83"/>
      <c r="I61217" s="83"/>
    </row>
    <row r="61218" spans="5:9" ht="12.75">
      <c r="E61218" s="83"/>
      <c r="F61218" s="83"/>
      <c r="G61218" s="83"/>
      <c r="H61218" s="83"/>
      <c r="I61218" s="83"/>
    </row>
    <row r="61219" spans="5:9" ht="12.75">
      <c r="E61219" s="83"/>
      <c r="F61219" s="83"/>
      <c r="G61219" s="83"/>
      <c r="H61219" s="83"/>
      <c r="I61219" s="83"/>
    </row>
    <row r="61220" spans="5:9" ht="12.75">
      <c r="E61220" s="83"/>
      <c r="F61220" s="83"/>
      <c r="G61220" s="83"/>
      <c r="H61220" s="83"/>
      <c r="I61220" s="83"/>
    </row>
    <row r="61221" spans="5:9" ht="12.75">
      <c r="E61221" s="83"/>
      <c r="F61221" s="83"/>
      <c r="G61221" s="83"/>
      <c r="H61221" s="83"/>
      <c r="I61221" s="83"/>
    </row>
    <row r="61222" spans="5:9" ht="12.75">
      <c r="E61222" s="83"/>
      <c r="F61222" s="83"/>
      <c r="G61222" s="83"/>
      <c r="H61222" s="83"/>
      <c r="I61222" s="83"/>
    </row>
    <row r="61223" spans="5:9" ht="12.75">
      <c r="E61223" s="83"/>
      <c r="F61223" s="83"/>
      <c r="G61223" s="83"/>
      <c r="H61223" s="83"/>
      <c r="I61223" s="83"/>
    </row>
    <row r="61224" spans="5:9" ht="12.75">
      <c r="E61224" s="83"/>
      <c r="F61224" s="83"/>
      <c r="G61224" s="83"/>
      <c r="H61224" s="83"/>
      <c r="I61224" s="83"/>
    </row>
    <row r="61225" spans="5:9" ht="12.75">
      <c r="E61225" s="83"/>
      <c r="F61225" s="83"/>
      <c r="G61225" s="83"/>
      <c r="H61225" s="83"/>
      <c r="I61225" s="83"/>
    </row>
    <row r="61226" spans="5:9" ht="12.75">
      <c r="E61226" s="83"/>
      <c r="F61226" s="83"/>
      <c r="G61226" s="83"/>
      <c r="H61226" s="83"/>
      <c r="I61226" s="83"/>
    </row>
    <row r="61227" spans="5:9" ht="12.75">
      <c r="E61227" s="83"/>
      <c r="F61227" s="83"/>
      <c r="G61227" s="83"/>
      <c r="H61227" s="83"/>
      <c r="I61227" s="83"/>
    </row>
    <row r="61228" spans="5:9" ht="12.75">
      <c r="E61228" s="83"/>
      <c r="F61228" s="83"/>
      <c r="G61228" s="83"/>
      <c r="H61228" s="83"/>
      <c r="I61228" s="83"/>
    </row>
    <row r="61229" spans="5:9" ht="12.75">
      <c r="E61229" s="83"/>
      <c r="F61229" s="83"/>
      <c r="G61229" s="83"/>
      <c r="H61229" s="83"/>
      <c r="I61229" s="83"/>
    </row>
    <row r="61230" spans="5:9" ht="12.75">
      <c r="E61230" s="83"/>
      <c r="F61230" s="83"/>
      <c r="G61230" s="83"/>
      <c r="H61230" s="83"/>
      <c r="I61230" s="83"/>
    </row>
    <row r="61231" spans="5:9" ht="12.75">
      <c r="E61231" s="83"/>
      <c r="F61231" s="83"/>
      <c r="G61231" s="83"/>
      <c r="H61231" s="83"/>
      <c r="I61231" s="83"/>
    </row>
    <row r="61232" spans="5:9" ht="12.75">
      <c r="E61232" s="83"/>
      <c r="F61232" s="83"/>
      <c r="G61232" s="83"/>
      <c r="H61232" s="83"/>
      <c r="I61232" s="83"/>
    </row>
    <row r="61233" spans="5:9" ht="12.75">
      <c r="E61233" s="83"/>
      <c r="F61233" s="83"/>
      <c r="G61233" s="83"/>
      <c r="H61233" s="83"/>
      <c r="I61233" s="83"/>
    </row>
    <row r="61234" spans="5:9" ht="12.75">
      <c r="E61234" s="83"/>
      <c r="F61234" s="83"/>
      <c r="G61234" s="83"/>
      <c r="H61234" s="83"/>
      <c r="I61234" s="83"/>
    </row>
    <row r="61235" spans="5:9" ht="12.75">
      <c r="E61235" s="83"/>
      <c r="F61235" s="83"/>
      <c r="G61235" s="83"/>
      <c r="H61235" s="83"/>
      <c r="I61235" s="83"/>
    </row>
    <row r="61236" spans="5:9" ht="12.75">
      <c r="E61236" s="83"/>
      <c r="F61236" s="83"/>
      <c r="G61236" s="83"/>
      <c r="H61236" s="83"/>
      <c r="I61236" s="83"/>
    </row>
    <row r="61237" spans="5:9" ht="12.75">
      <c r="E61237" s="83"/>
      <c r="F61237" s="83"/>
      <c r="G61237" s="83"/>
      <c r="H61237" s="83"/>
      <c r="I61237" s="83"/>
    </row>
    <row r="61238" spans="5:9" ht="12.75">
      <c r="E61238" s="83"/>
      <c r="F61238" s="83"/>
      <c r="G61238" s="83"/>
      <c r="H61238" s="83"/>
      <c r="I61238" s="83"/>
    </row>
    <row r="61239" spans="5:9" ht="12.75">
      <c r="E61239" s="83"/>
      <c r="F61239" s="83"/>
      <c r="G61239" s="83"/>
      <c r="H61239" s="83"/>
      <c r="I61239" s="83"/>
    </row>
    <row r="61240" spans="5:9" ht="12.75">
      <c r="E61240" s="83"/>
      <c r="F61240" s="83"/>
      <c r="G61240" s="83"/>
      <c r="H61240" s="83"/>
      <c r="I61240" s="83"/>
    </row>
    <row r="61241" spans="5:9" ht="12.75">
      <c r="E61241" s="83"/>
      <c r="F61241" s="83"/>
      <c r="G61241" s="83"/>
      <c r="H61241" s="83"/>
      <c r="I61241" s="83"/>
    </row>
    <row r="61242" spans="5:9" ht="12.75">
      <c r="E61242" s="83"/>
      <c r="F61242" s="83"/>
      <c r="G61242" s="83"/>
      <c r="H61242" s="83"/>
      <c r="I61242" s="83"/>
    </row>
    <row r="61243" spans="5:9" ht="12.75">
      <c r="E61243" s="83"/>
      <c r="F61243" s="83"/>
      <c r="G61243" s="83"/>
      <c r="H61243" s="83"/>
      <c r="I61243" s="83"/>
    </row>
    <row r="61244" spans="5:9" ht="12.75">
      <c r="E61244" s="83"/>
      <c r="F61244" s="83"/>
      <c r="G61244" s="83"/>
      <c r="H61244" s="83"/>
      <c r="I61244" s="83"/>
    </row>
    <row r="61245" spans="5:9" ht="12.75">
      <c r="E61245" s="83"/>
      <c r="F61245" s="83"/>
      <c r="G61245" s="83"/>
      <c r="H61245" s="83"/>
      <c r="I61245" s="83"/>
    </row>
    <row r="61246" spans="5:9" ht="12.75">
      <c r="E61246" s="83"/>
      <c r="F61246" s="83"/>
      <c r="G61246" s="83"/>
      <c r="H61246" s="83"/>
      <c r="I61246" s="83"/>
    </row>
    <row r="61247" spans="5:9" ht="12.75">
      <c r="E61247" s="83"/>
      <c r="F61247" s="83"/>
      <c r="G61247" s="83"/>
      <c r="H61247" s="83"/>
      <c r="I61247" s="83"/>
    </row>
    <row r="61248" spans="5:9" ht="12.75">
      <c r="E61248" s="83"/>
      <c r="F61248" s="83"/>
      <c r="G61248" s="83"/>
      <c r="H61248" s="83"/>
      <c r="I61248" s="83"/>
    </row>
    <row r="61249" spans="5:9" ht="12.75">
      <c r="E61249" s="83"/>
      <c r="F61249" s="83"/>
      <c r="G61249" s="83"/>
      <c r="H61249" s="83"/>
      <c r="I61249" s="83"/>
    </row>
    <row r="61250" spans="5:9" ht="12.75">
      <c r="E61250" s="83"/>
      <c r="F61250" s="83"/>
      <c r="G61250" s="83"/>
      <c r="H61250" s="83"/>
      <c r="I61250" s="83"/>
    </row>
    <row r="61251" spans="5:9" ht="12.75">
      <c r="E61251" s="83"/>
      <c r="F61251" s="83"/>
      <c r="G61251" s="83"/>
      <c r="H61251" s="83"/>
      <c r="I61251" s="83"/>
    </row>
    <row r="61252" spans="5:9" ht="12.75">
      <c r="E61252" s="83"/>
      <c r="F61252" s="83"/>
      <c r="G61252" s="83"/>
      <c r="H61252" s="83"/>
      <c r="I61252" s="83"/>
    </row>
    <row r="61253" spans="5:9" ht="12.75">
      <c r="E61253" s="83"/>
      <c r="F61253" s="83"/>
      <c r="G61253" s="83"/>
      <c r="H61253" s="83"/>
      <c r="I61253" s="83"/>
    </row>
    <row r="61254" spans="5:9" ht="12.75">
      <c r="E61254" s="83"/>
      <c r="F61254" s="83"/>
      <c r="G61254" s="83"/>
      <c r="H61254" s="83"/>
      <c r="I61254" s="83"/>
    </row>
    <row r="61255" spans="5:9" ht="12.75">
      <c r="E61255" s="83"/>
      <c r="F61255" s="83"/>
      <c r="G61255" s="83"/>
      <c r="H61255" s="83"/>
      <c r="I61255" s="83"/>
    </row>
    <row r="61256" spans="5:9" ht="12.75">
      <c r="E61256" s="83"/>
      <c r="F61256" s="83"/>
      <c r="G61256" s="83"/>
      <c r="H61256" s="83"/>
      <c r="I61256" s="83"/>
    </row>
    <row r="61257" spans="5:9" ht="12.75">
      <c r="E61257" s="83"/>
      <c r="F61257" s="83"/>
      <c r="G61257" s="83"/>
      <c r="H61257" s="83"/>
      <c r="I61257" s="83"/>
    </row>
    <row r="61258" spans="5:9" ht="12.75">
      <c r="E61258" s="83"/>
      <c r="F61258" s="83"/>
      <c r="G61258" s="83"/>
      <c r="H61258" s="83"/>
      <c r="I61258" s="83"/>
    </row>
    <row r="61259" spans="5:9" ht="12.75">
      <c r="E61259" s="83"/>
      <c r="F61259" s="83"/>
      <c r="G61259" s="83"/>
      <c r="H61259" s="83"/>
      <c r="I61259" s="83"/>
    </row>
    <row r="61260" spans="5:9" ht="12.75">
      <c r="E61260" s="83"/>
      <c r="F61260" s="83"/>
      <c r="G61260" s="83"/>
      <c r="H61260" s="83"/>
      <c r="I61260" s="83"/>
    </row>
    <row r="61261" spans="5:9" ht="12.75">
      <c r="E61261" s="83"/>
      <c r="F61261" s="83"/>
      <c r="G61261" s="83"/>
      <c r="H61261" s="83"/>
      <c r="I61261" s="83"/>
    </row>
    <row r="61262" spans="5:9" ht="12.75">
      <c r="E61262" s="83"/>
      <c r="F61262" s="83"/>
      <c r="G61262" s="83"/>
      <c r="H61262" s="83"/>
      <c r="I61262" s="83"/>
    </row>
    <row r="61263" spans="5:9" ht="12.75">
      <c r="E61263" s="83"/>
      <c r="F61263" s="83"/>
      <c r="G61263" s="83"/>
      <c r="H61263" s="83"/>
      <c r="I61263" s="83"/>
    </row>
    <row r="61264" spans="5:9" ht="12.75">
      <c r="E61264" s="83"/>
      <c r="F61264" s="83"/>
      <c r="G61264" s="83"/>
      <c r="H61264" s="83"/>
      <c r="I61264" s="83"/>
    </row>
    <row r="61265" spans="5:9" ht="12.75">
      <c r="E61265" s="83"/>
      <c r="F61265" s="83"/>
      <c r="G61265" s="83"/>
      <c r="H61265" s="83"/>
      <c r="I61265" s="83"/>
    </row>
    <row r="61266" spans="5:9" ht="12.75">
      <c r="E61266" s="83"/>
      <c r="F61266" s="83"/>
      <c r="G61266" s="83"/>
      <c r="H61266" s="83"/>
      <c r="I61266" s="83"/>
    </row>
    <row r="61267" spans="5:9" ht="12.75">
      <c r="E61267" s="83"/>
      <c r="F61267" s="83"/>
      <c r="G61267" s="83"/>
      <c r="H61267" s="83"/>
      <c r="I61267" s="83"/>
    </row>
    <row r="61268" spans="5:9" ht="12.75">
      <c r="E61268" s="83"/>
      <c r="F61268" s="83"/>
      <c r="G61268" s="83"/>
      <c r="H61268" s="83"/>
      <c r="I61268" s="83"/>
    </row>
    <row r="61269" spans="5:9" ht="12.75">
      <c r="E61269" s="83"/>
      <c r="F61269" s="83"/>
      <c r="G61269" s="83"/>
      <c r="H61269" s="83"/>
      <c r="I61269" s="83"/>
    </row>
    <row r="61270" spans="5:9" ht="12.75">
      <c r="E61270" s="83"/>
      <c r="F61270" s="83"/>
      <c r="G61270" s="83"/>
      <c r="H61270" s="83"/>
      <c r="I61270" s="83"/>
    </row>
    <row r="61271" spans="5:9" ht="12.75">
      <c r="E61271" s="83"/>
      <c r="F61271" s="83"/>
      <c r="G61271" s="83"/>
      <c r="H61271" s="83"/>
      <c r="I61271" s="83"/>
    </row>
    <row r="61272" spans="5:9" ht="12.75">
      <c r="E61272" s="83"/>
      <c r="F61272" s="83"/>
      <c r="G61272" s="83"/>
      <c r="H61272" s="83"/>
      <c r="I61272" s="83"/>
    </row>
    <row r="61273" spans="5:9" ht="12.75">
      <c r="E61273" s="83"/>
      <c r="F61273" s="83"/>
      <c r="G61273" s="83"/>
      <c r="H61273" s="83"/>
      <c r="I61273" s="83"/>
    </row>
    <row r="61274" spans="5:9" ht="12.75">
      <c r="E61274" s="83"/>
      <c r="F61274" s="83"/>
      <c r="G61274" s="83"/>
      <c r="H61274" s="83"/>
      <c r="I61274" s="83"/>
    </row>
    <row r="61275" spans="5:9" ht="12.75">
      <c r="E61275" s="83"/>
      <c r="F61275" s="83"/>
      <c r="G61275" s="83"/>
      <c r="H61275" s="83"/>
      <c r="I61275" s="83"/>
    </row>
    <row r="61276" spans="5:9" ht="12.75">
      <c r="E61276" s="83"/>
      <c r="F61276" s="83"/>
      <c r="G61276" s="83"/>
      <c r="H61276" s="83"/>
      <c r="I61276" s="83"/>
    </row>
    <row r="61277" spans="5:9" ht="12.75">
      <c r="E61277" s="83"/>
      <c r="F61277" s="83"/>
      <c r="G61277" s="83"/>
      <c r="H61277" s="83"/>
      <c r="I61277" s="83"/>
    </row>
    <row r="61278" spans="5:9" ht="12.75">
      <c r="E61278" s="83"/>
      <c r="F61278" s="83"/>
      <c r="G61278" s="83"/>
      <c r="H61278" s="83"/>
      <c r="I61278" s="83"/>
    </row>
    <row r="61279" spans="5:9" ht="12.75">
      <c r="E61279" s="83"/>
      <c r="F61279" s="83"/>
      <c r="G61279" s="83"/>
      <c r="H61279" s="83"/>
      <c r="I61279" s="83"/>
    </row>
    <row r="61280" spans="5:9" ht="12.75">
      <c r="E61280" s="83"/>
      <c r="F61280" s="83"/>
      <c r="G61280" s="83"/>
      <c r="H61280" s="83"/>
      <c r="I61280" s="83"/>
    </row>
    <row r="61281" spans="5:9" ht="12.75">
      <c r="E61281" s="83"/>
      <c r="F61281" s="83"/>
      <c r="G61281" s="83"/>
      <c r="H61281" s="83"/>
      <c r="I61281" s="83"/>
    </row>
    <row r="61282" spans="5:9" ht="12.75">
      <c r="E61282" s="83"/>
      <c r="F61282" s="83"/>
      <c r="G61282" s="83"/>
      <c r="H61282" s="83"/>
      <c r="I61282" s="83"/>
    </row>
    <row r="61283" spans="5:9" ht="12.75">
      <c r="E61283" s="83"/>
      <c r="F61283" s="83"/>
      <c r="G61283" s="83"/>
      <c r="H61283" s="83"/>
      <c r="I61283" s="83"/>
    </row>
    <row r="61284" spans="5:9" ht="12.75">
      <c r="E61284" s="83"/>
      <c r="F61284" s="83"/>
      <c r="G61284" s="83"/>
      <c r="H61284" s="83"/>
      <c r="I61284" s="83"/>
    </row>
    <row r="61285" spans="5:9" ht="12.75">
      <c r="E61285" s="83"/>
      <c r="F61285" s="83"/>
      <c r="G61285" s="83"/>
      <c r="H61285" s="83"/>
      <c r="I61285" s="83"/>
    </row>
    <row r="61286" spans="5:9" ht="12.75">
      <c r="E61286" s="83"/>
      <c r="F61286" s="83"/>
      <c r="G61286" s="83"/>
      <c r="H61286" s="83"/>
      <c r="I61286" s="83"/>
    </row>
    <row r="61287" spans="5:9" ht="12.75">
      <c r="E61287" s="83"/>
      <c r="F61287" s="83"/>
      <c r="G61287" s="83"/>
      <c r="H61287" s="83"/>
      <c r="I61287" s="83"/>
    </row>
    <row r="61288" spans="5:9" ht="12.75">
      <c r="E61288" s="83"/>
      <c r="F61288" s="83"/>
      <c r="G61288" s="83"/>
      <c r="H61288" s="83"/>
      <c r="I61288" s="83"/>
    </row>
    <row r="61289" spans="5:9" ht="12.75">
      <c r="E61289" s="83"/>
      <c r="F61289" s="83"/>
      <c r="G61289" s="83"/>
      <c r="H61289" s="83"/>
      <c r="I61289" s="83"/>
    </row>
    <row r="61290" spans="5:9" ht="12.75">
      <c r="E61290" s="83"/>
      <c r="F61290" s="83"/>
      <c r="G61290" s="83"/>
      <c r="H61290" s="83"/>
      <c r="I61290" s="83"/>
    </row>
    <row r="61291" spans="5:9" ht="12.75">
      <c r="E61291" s="83"/>
      <c r="F61291" s="83"/>
      <c r="G61291" s="83"/>
      <c r="H61291" s="83"/>
      <c r="I61291" s="83"/>
    </row>
    <row r="61292" spans="5:9" ht="12.75">
      <c r="E61292" s="83"/>
      <c r="F61292" s="83"/>
      <c r="G61292" s="83"/>
      <c r="H61292" s="83"/>
      <c r="I61292" s="83"/>
    </row>
    <row r="61293" spans="5:9" ht="12.75">
      <c r="E61293" s="83"/>
      <c r="F61293" s="83"/>
      <c r="G61293" s="83"/>
      <c r="H61293" s="83"/>
      <c r="I61293" s="83"/>
    </row>
    <row r="61294" spans="5:9" ht="12.75">
      <c r="E61294" s="83"/>
      <c r="F61294" s="83"/>
      <c r="G61294" s="83"/>
      <c r="H61294" s="83"/>
      <c r="I61294" s="83"/>
    </row>
    <row r="61295" spans="5:9" ht="12.75">
      <c r="E61295" s="83"/>
      <c r="F61295" s="83"/>
      <c r="G61295" s="83"/>
      <c r="H61295" s="83"/>
      <c r="I61295" s="83"/>
    </row>
    <row r="61296" spans="5:9" ht="12.75">
      <c r="E61296" s="83"/>
      <c r="F61296" s="83"/>
      <c r="G61296" s="83"/>
      <c r="H61296" s="83"/>
      <c r="I61296" s="83"/>
    </row>
    <row r="61297" spans="5:9" ht="12.75">
      <c r="E61297" s="83"/>
      <c r="F61297" s="83"/>
      <c r="G61297" s="83"/>
      <c r="H61297" s="83"/>
      <c r="I61297" s="83"/>
    </row>
    <row r="61298" spans="5:9" ht="12.75">
      <c r="E61298" s="83"/>
      <c r="F61298" s="83"/>
      <c r="G61298" s="83"/>
      <c r="H61298" s="83"/>
      <c r="I61298" s="83"/>
    </row>
    <row r="61299" spans="5:9" ht="12.75">
      <c r="E61299" s="83"/>
      <c r="F61299" s="83"/>
      <c r="G61299" s="83"/>
      <c r="H61299" s="83"/>
      <c r="I61299" s="83"/>
    </row>
    <row r="61300" spans="5:9" ht="12.75">
      <c r="E61300" s="83"/>
      <c r="F61300" s="83"/>
      <c r="G61300" s="83"/>
      <c r="H61300" s="83"/>
      <c r="I61300" s="83"/>
    </row>
    <row r="61301" spans="5:9" ht="12.75">
      <c r="E61301" s="83"/>
      <c r="F61301" s="83"/>
      <c r="G61301" s="83"/>
      <c r="H61301" s="83"/>
      <c r="I61301" s="83"/>
    </row>
    <row r="61302" spans="5:9" ht="12.75">
      <c r="E61302" s="83"/>
      <c r="F61302" s="83"/>
      <c r="G61302" s="83"/>
      <c r="H61302" s="83"/>
      <c r="I61302" s="83"/>
    </row>
    <row r="61303" spans="5:9" ht="12.75">
      <c r="E61303" s="83"/>
      <c r="F61303" s="83"/>
      <c r="G61303" s="83"/>
      <c r="H61303" s="83"/>
      <c r="I61303" s="83"/>
    </row>
    <row r="61304" spans="5:9" ht="12.75">
      <c r="E61304" s="83"/>
      <c r="F61304" s="83"/>
      <c r="G61304" s="83"/>
      <c r="H61304" s="83"/>
      <c r="I61304" s="83"/>
    </row>
    <row r="61305" spans="5:9" ht="12.75">
      <c r="E61305" s="83"/>
      <c r="F61305" s="83"/>
      <c r="G61305" s="83"/>
      <c r="H61305" s="83"/>
      <c r="I61305" s="83"/>
    </row>
    <row r="61306" spans="5:9" ht="12.75">
      <c r="E61306" s="83"/>
      <c r="F61306" s="83"/>
      <c r="G61306" s="83"/>
      <c r="H61306" s="83"/>
      <c r="I61306" s="83"/>
    </row>
    <row r="61307" spans="5:9" ht="12.75">
      <c r="E61307" s="83"/>
      <c r="F61307" s="83"/>
      <c r="G61307" s="83"/>
      <c r="H61307" s="83"/>
      <c r="I61307" s="83"/>
    </row>
    <row r="61308" spans="5:9" ht="12.75">
      <c r="E61308" s="83"/>
      <c r="F61308" s="83"/>
      <c r="G61308" s="83"/>
      <c r="H61308" s="83"/>
      <c r="I61308" s="83"/>
    </row>
    <row r="61309" spans="5:9" ht="12.75">
      <c r="E61309" s="83"/>
      <c r="F61309" s="83"/>
      <c r="G61309" s="83"/>
      <c r="H61309" s="83"/>
      <c r="I61309" s="83"/>
    </row>
    <row r="61310" spans="5:9" ht="12.75">
      <c r="E61310" s="83"/>
      <c r="F61310" s="83"/>
      <c r="G61310" s="83"/>
      <c r="H61310" s="83"/>
      <c r="I61310" s="83"/>
    </row>
    <row r="61311" spans="5:9" ht="12.75">
      <c r="E61311" s="83"/>
      <c r="F61311" s="83"/>
      <c r="G61311" s="83"/>
      <c r="H61311" s="83"/>
      <c r="I61311" s="83"/>
    </row>
    <row r="61312" spans="5:9" ht="12.75">
      <c r="E61312" s="83"/>
      <c r="F61312" s="83"/>
      <c r="G61312" s="83"/>
      <c r="H61312" s="83"/>
      <c r="I61312" s="83"/>
    </row>
    <row r="61313" spans="5:9" ht="12.75">
      <c r="E61313" s="83"/>
      <c r="F61313" s="83"/>
      <c r="G61313" s="83"/>
      <c r="H61313" s="83"/>
      <c r="I61313" s="83"/>
    </row>
    <row r="61314" spans="5:9" ht="12.75">
      <c r="E61314" s="83"/>
      <c r="F61314" s="83"/>
      <c r="G61314" s="83"/>
      <c r="H61314" s="83"/>
      <c r="I61314" s="83"/>
    </row>
    <row r="61315" spans="5:9" ht="12.75">
      <c r="E61315" s="83"/>
      <c r="F61315" s="83"/>
      <c r="G61315" s="83"/>
      <c r="H61315" s="83"/>
      <c r="I61315" s="83"/>
    </row>
    <row r="61316" spans="5:9" ht="12.75">
      <c r="E61316" s="83"/>
      <c r="F61316" s="83"/>
      <c r="G61316" s="83"/>
      <c r="H61316" s="83"/>
      <c r="I61316" s="83"/>
    </row>
    <row r="61317" spans="5:9" ht="12.75">
      <c r="E61317" s="83"/>
      <c r="F61317" s="83"/>
      <c r="G61317" s="83"/>
      <c r="H61317" s="83"/>
      <c r="I61317" s="83"/>
    </row>
    <row r="61318" spans="5:9" ht="12.75">
      <c r="E61318" s="83"/>
      <c r="F61318" s="83"/>
      <c r="G61318" s="83"/>
      <c r="H61318" s="83"/>
      <c r="I61318" s="83"/>
    </row>
    <row r="61319" spans="5:9" ht="12.75">
      <c r="E61319" s="83"/>
      <c r="F61319" s="83"/>
      <c r="G61319" s="83"/>
      <c r="H61319" s="83"/>
      <c r="I61319" s="83"/>
    </row>
    <row r="61320" spans="5:9" ht="12.75">
      <c r="E61320" s="83"/>
      <c r="F61320" s="83"/>
      <c r="G61320" s="83"/>
      <c r="H61320" s="83"/>
      <c r="I61320" s="83"/>
    </row>
    <row r="61321" spans="5:9" ht="12.75">
      <c r="E61321" s="83"/>
      <c r="F61321" s="83"/>
      <c r="G61321" s="83"/>
      <c r="H61321" s="83"/>
      <c r="I61321" s="83"/>
    </row>
    <row r="61322" spans="5:9" ht="12.75">
      <c r="E61322" s="83"/>
      <c r="F61322" s="83"/>
      <c r="G61322" s="83"/>
      <c r="H61322" s="83"/>
      <c r="I61322" s="83"/>
    </row>
    <row r="61323" spans="5:9" ht="12.75">
      <c r="E61323" s="83"/>
      <c r="F61323" s="83"/>
      <c r="G61323" s="83"/>
      <c r="H61323" s="83"/>
      <c r="I61323" s="83"/>
    </row>
    <row r="61324" spans="5:9" ht="12.75">
      <c r="E61324" s="83"/>
      <c r="F61324" s="83"/>
      <c r="G61324" s="83"/>
      <c r="H61324" s="83"/>
      <c r="I61324" s="83"/>
    </row>
    <row r="61325" spans="5:9" ht="12.75">
      <c r="E61325" s="83"/>
      <c r="F61325" s="83"/>
      <c r="G61325" s="83"/>
      <c r="H61325" s="83"/>
      <c r="I61325" s="83"/>
    </row>
    <row r="61326" spans="5:9" ht="12.75">
      <c r="E61326" s="83"/>
      <c r="F61326" s="83"/>
      <c r="G61326" s="83"/>
      <c r="H61326" s="83"/>
      <c r="I61326" s="83"/>
    </row>
    <row r="61327" spans="5:9" ht="12.75">
      <c r="E61327" s="83"/>
      <c r="F61327" s="83"/>
      <c r="G61327" s="83"/>
      <c r="H61327" s="83"/>
      <c r="I61327" s="83"/>
    </row>
    <row r="61328" spans="5:9" ht="12.75">
      <c r="E61328" s="83"/>
      <c r="F61328" s="83"/>
      <c r="G61328" s="83"/>
      <c r="H61328" s="83"/>
      <c r="I61328" s="83"/>
    </row>
    <row r="61329" spans="5:9" ht="12.75">
      <c r="E61329" s="83"/>
      <c r="F61329" s="83"/>
      <c r="G61329" s="83"/>
      <c r="H61329" s="83"/>
      <c r="I61329" s="83"/>
    </row>
    <row r="61330" spans="5:9" ht="12.75">
      <c r="E61330" s="83"/>
      <c r="F61330" s="83"/>
      <c r="G61330" s="83"/>
      <c r="H61330" s="83"/>
      <c r="I61330" s="83"/>
    </row>
    <row r="61331" spans="5:9" ht="12.75">
      <c r="E61331" s="83"/>
      <c r="F61331" s="83"/>
      <c r="G61331" s="83"/>
      <c r="H61331" s="83"/>
      <c r="I61331" s="83"/>
    </row>
    <row r="61332" spans="5:9" ht="12.75">
      <c r="E61332" s="83"/>
      <c r="F61332" s="83"/>
      <c r="G61332" s="83"/>
      <c r="H61332" s="83"/>
      <c r="I61332" s="83"/>
    </row>
    <row r="61333" spans="5:9" ht="12.75">
      <c r="E61333" s="83"/>
      <c r="F61333" s="83"/>
      <c r="G61333" s="83"/>
      <c r="H61333" s="83"/>
      <c r="I61333" s="83"/>
    </row>
    <row r="61334" spans="5:9" ht="12.75">
      <c r="E61334" s="83"/>
      <c r="F61334" s="83"/>
      <c r="G61334" s="83"/>
      <c r="H61334" s="83"/>
      <c r="I61334" s="83"/>
    </row>
    <row r="61335" spans="5:9" ht="12.75">
      <c r="E61335" s="83"/>
      <c r="F61335" s="83"/>
      <c r="G61335" s="83"/>
      <c r="H61335" s="83"/>
      <c r="I61335" s="83"/>
    </row>
    <row r="61336" spans="5:9" ht="12.75">
      <c r="E61336" s="83"/>
      <c r="F61336" s="83"/>
      <c r="G61336" s="83"/>
      <c r="H61336" s="83"/>
      <c r="I61336" s="83"/>
    </row>
    <row r="61337" spans="5:9" ht="12.75">
      <c r="E61337" s="83"/>
      <c r="F61337" s="83"/>
      <c r="G61337" s="83"/>
      <c r="H61337" s="83"/>
      <c r="I61337" s="83"/>
    </row>
    <row r="61338" spans="5:9" ht="12.75">
      <c r="E61338" s="83"/>
      <c r="F61338" s="83"/>
      <c r="G61338" s="83"/>
      <c r="H61338" s="83"/>
      <c r="I61338" s="83"/>
    </row>
    <row r="61339" spans="5:9" ht="12.75">
      <c r="E61339" s="83"/>
      <c r="F61339" s="83"/>
      <c r="G61339" s="83"/>
      <c r="H61339" s="83"/>
      <c r="I61339" s="83"/>
    </row>
    <row r="61340" spans="5:9" ht="12.75">
      <c r="E61340" s="83"/>
      <c r="F61340" s="83"/>
      <c r="G61340" s="83"/>
      <c r="H61340" s="83"/>
      <c r="I61340" s="83"/>
    </row>
    <row r="61341" spans="5:9" ht="12.75">
      <c r="E61341" s="83"/>
      <c r="F61341" s="83"/>
      <c r="G61341" s="83"/>
      <c r="H61341" s="83"/>
      <c r="I61341" s="83"/>
    </row>
    <row r="61342" spans="5:9" ht="12.75">
      <c r="E61342" s="83"/>
      <c r="F61342" s="83"/>
      <c r="G61342" s="83"/>
      <c r="H61342" s="83"/>
      <c r="I61342" s="83"/>
    </row>
    <row r="61343" spans="5:9" ht="12.75">
      <c r="E61343" s="83"/>
      <c r="F61343" s="83"/>
      <c r="G61343" s="83"/>
      <c r="H61343" s="83"/>
      <c r="I61343" s="83"/>
    </row>
    <row r="61344" spans="5:9" ht="12.75">
      <c r="E61344" s="83"/>
      <c r="F61344" s="83"/>
      <c r="G61344" s="83"/>
      <c r="H61344" s="83"/>
      <c r="I61344" s="83"/>
    </row>
    <row r="61345" spans="5:9" ht="12.75">
      <c r="E61345" s="83"/>
      <c r="F61345" s="83"/>
      <c r="G61345" s="83"/>
      <c r="H61345" s="83"/>
      <c r="I61345" s="83"/>
    </row>
    <row r="61346" spans="5:9" ht="12.75">
      <c r="E61346" s="83"/>
      <c r="F61346" s="83"/>
      <c r="G61346" s="83"/>
      <c r="H61346" s="83"/>
      <c r="I61346" s="83"/>
    </row>
    <row r="61347" spans="5:9" ht="12.75">
      <c r="E61347" s="83"/>
      <c r="F61347" s="83"/>
      <c r="G61347" s="83"/>
      <c r="H61347" s="83"/>
      <c r="I61347" s="83"/>
    </row>
    <row r="61348" spans="5:9" ht="12.75">
      <c r="E61348" s="83"/>
      <c r="F61348" s="83"/>
      <c r="G61348" s="83"/>
      <c r="H61348" s="83"/>
      <c r="I61348" s="83"/>
    </row>
    <row r="61349" spans="5:9" ht="12.75">
      <c r="E61349" s="83"/>
      <c r="F61349" s="83"/>
      <c r="G61349" s="83"/>
      <c r="H61349" s="83"/>
      <c r="I61349" s="83"/>
    </row>
    <row r="61350" spans="5:9" ht="12.75">
      <c r="E61350" s="83"/>
      <c r="F61350" s="83"/>
      <c r="G61350" s="83"/>
      <c r="H61350" s="83"/>
      <c r="I61350" s="83"/>
    </row>
    <row r="61351" spans="5:9" ht="12.75">
      <c r="E61351" s="83"/>
      <c r="F61351" s="83"/>
      <c r="G61351" s="83"/>
      <c r="H61351" s="83"/>
      <c r="I61351" s="83"/>
    </row>
    <row r="61352" spans="5:9" ht="12.75">
      <c r="E61352" s="83"/>
      <c r="F61352" s="83"/>
      <c r="G61352" s="83"/>
      <c r="H61352" s="83"/>
      <c r="I61352" s="83"/>
    </row>
    <row r="61353" spans="5:9" ht="12.75">
      <c r="E61353" s="83"/>
      <c r="F61353" s="83"/>
      <c r="G61353" s="83"/>
      <c r="H61353" s="83"/>
      <c r="I61353" s="83"/>
    </row>
    <row r="61354" spans="5:9" ht="12.75">
      <c r="E61354" s="83"/>
      <c r="F61354" s="83"/>
      <c r="G61354" s="83"/>
      <c r="H61354" s="83"/>
      <c r="I61354" s="83"/>
    </row>
    <row r="61355" spans="5:9" ht="12.75">
      <c r="E61355" s="83"/>
      <c r="F61355" s="83"/>
      <c r="G61355" s="83"/>
      <c r="H61355" s="83"/>
      <c r="I61355" s="83"/>
    </row>
    <row r="61356" spans="5:9" ht="12.75">
      <c r="E61356" s="83"/>
      <c r="F61356" s="83"/>
      <c r="G61356" s="83"/>
      <c r="H61356" s="83"/>
      <c r="I61356" s="83"/>
    </row>
    <row r="61357" spans="5:9" ht="12.75">
      <c r="E61357" s="83"/>
      <c r="F61357" s="83"/>
      <c r="G61357" s="83"/>
      <c r="H61357" s="83"/>
      <c r="I61357" s="83"/>
    </row>
    <row r="61358" spans="5:9" ht="12.75">
      <c r="E61358" s="83"/>
      <c r="F61358" s="83"/>
      <c r="G61358" s="83"/>
      <c r="H61358" s="83"/>
      <c r="I61358" s="83"/>
    </row>
    <row r="61359" spans="5:9" ht="12.75">
      <c r="E61359" s="83"/>
      <c r="F61359" s="83"/>
      <c r="G61359" s="83"/>
      <c r="H61359" s="83"/>
      <c r="I61359" s="83"/>
    </row>
    <row r="61360" spans="5:9" ht="12.75">
      <c r="E61360" s="83"/>
      <c r="F61360" s="83"/>
      <c r="G61360" s="83"/>
      <c r="H61360" s="83"/>
      <c r="I61360" s="83"/>
    </row>
    <row r="61361" spans="5:9" ht="12.75">
      <c r="E61361" s="83"/>
      <c r="F61361" s="83"/>
      <c r="G61361" s="83"/>
      <c r="H61361" s="83"/>
      <c r="I61361" s="83"/>
    </row>
    <row r="61362" spans="5:9" ht="12.75">
      <c r="E61362" s="83"/>
      <c r="F61362" s="83"/>
      <c r="G61362" s="83"/>
      <c r="H61362" s="83"/>
      <c r="I61362" s="83"/>
    </row>
    <row r="61363" spans="5:9" ht="12.75">
      <c r="E61363" s="83"/>
      <c r="F61363" s="83"/>
      <c r="G61363" s="83"/>
      <c r="H61363" s="83"/>
      <c r="I61363" s="83"/>
    </row>
    <row r="61364" spans="5:9" ht="12.75">
      <c r="E61364" s="83"/>
      <c r="F61364" s="83"/>
      <c r="G61364" s="83"/>
      <c r="H61364" s="83"/>
      <c r="I61364" s="83"/>
    </row>
    <row r="61365" spans="5:9" ht="12.75">
      <c r="E61365" s="83"/>
      <c r="F61365" s="83"/>
      <c r="G61365" s="83"/>
      <c r="H61365" s="83"/>
      <c r="I61365" s="83"/>
    </row>
    <row r="61366" spans="5:9" ht="12.75">
      <c r="E61366" s="83"/>
      <c r="F61366" s="83"/>
      <c r="G61366" s="83"/>
      <c r="H61366" s="83"/>
      <c r="I61366" s="83"/>
    </row>
    <row r="61367" spans="5:9" ht="12.75">
      <c r="E61367" s="83"/>
      <c r="F61367" s="83"/>
      <c r="G61367" s="83"/>
      <c r="H61367" s="83"/>
      <c r="I61367" s="83"/>
    </row>
    <row r="61368" spans="5:9" ht="12.75">
      <c r="E61368" s="83"/>
      <c r="F61368" s="83"/>
      <c r="G61368" s="83"/>
      <c r="H61368" s="83"/>
      <c r="I61368" s="83"/>
    </row>
    <row r="61369" spans="5:9" ht="12.75">
      <c r="E61369" s="83"/>
      <c r="F61369" s="83"/>
      <c r="G61369" s="83"/>
      <c r="H61369" s="83"/>
      <c r="I61369" s="83"/>
    </row>
    <row r="61370" spans="5:9" ht="12.75">
      <c r="E61370" s="83"/>
      <c r="F61370" s="83"/>
      <c r="G61370" s="83"/>
      <c r="H61370" s="83"/>
      <c r="I61370" s="83"/>
    </row>
    <row r="61371" spans="5:9" ht="12.75">
      <c r="E61371" s="83"/>
      <c r="F61371" s="83"/>
      <c r="G61371" s="83"/>
      <c r="H61371" s="83"/>
      <c r="I61371" s="83"/>
    </row>
    <row r="61372" spans="5:9" ht="12.75">
      <c r="E61372" s="83"/>
      <c r="F61372" s="83"/>
      <c r="G61372" s="83"/>
      <c r="H61372" s="83"/>
      <c r="I61372" s="83"/>
    </row>
    <row r="61373" spans="5:9" ht="12.75">
      <c r="E61373" s="83"/>
      <c r="F61373" s="83"/>
      <c r="G61373" s="83"/>
      <c r="H61373" s="83"/>
      <c r="I61373" s="83"/>
    </row>
    <row r="61374" spans="5:9" ht="12.75">
      <c r="E61374" s="83"/>
      <c r="F61374" s="83"/>
      <c r="G61374" s="83"/>
      <c r="H61374" s="83"/>
      <c r="I61374" s="83"/>
    </row>
    <row r="61375" spans="5:9" ht="12.75">
      <c r="E61375" s="83"/>
      <c r="F61375" s="83"/>
      <c r="G61375" s="83"/>
      <c r="H61375" s="83"/>
      <c r="I61375" s="83"/>
    </row>
    <row r="61376" spans="5:9" ht="12.75">
      <c r="E61376" s="83"/>
      <c r="F61376" s="83"/>
      <c r="G61376" s="83"/>
      <c r="H61376" s="83"/>
      <c r="I61376" s="83"/>
    </row>
    <row r="61377" spans="5:9" ht="12.75">
      <c r="E61377" s="83"/>
      <c r="F61377" s="83"/>
      <c r="G61377" s="83"/>
      <c r="H61377" s="83"/>
      <c r="I61377" s="83"/>
    </row>
    <row r="61378" spans="5:9" ht="12.75">
      <c r="E61378" s="83"/>
      <c r="F61378" s="83"/>
      <c r="G61378" s="83"/>
      <c r="H61378" s="83"/>
      <c r="I61378" s="83"/>
    </row>
    <row r="61379" spans="5:9" ht="12.75">
      <c r="E61379" s="83"/>
      <c r="F61379" s="83"/>
      <c r="G61379" s="83"/>
      <c r="H61379" s="83"/>
      <c r="I61379" s="83"/>
    </row>
    <row r="61380" spans="5:9" ht="12.75">
      <c r="E61380" s="83"/>
      <c r="F61380" s="83"/>
      <c r="G61380" s="83"/>
      <c r="H61380" s="83"/>
      <c r="I61380" s="83"/>
    </row>
    <row r="61381" spans="5:9" ht="12.75">
      <c r="E61381" s="83"/>
      <c r="F61381" s="83"/>
      <c r="G61381" s="83"/>
      <c r="H61381" s="83"/>
      <c r="I61381" s="83"/>
    </row>
    <row r="61382" spans="5:9" ht="12.75">
      <c r="E61382" s="83"/>
      <c r="F61382" s="83"/>
      <c r="G61382" s="83"/>
      <c r="H61382" s="83"/>
      <c r="I61382" s="83"/>
    </row>
    <row r="61383" spans="5:9" ht="12.75">
      <c r="E61383" s="83"/>
      <c r="F61383" s="83"/>
      <c r="G61383" s="83"/>
      <c r="H61383" s="83"/>
      <c r="I61383" s="83"/>
    </row>
    <row r="61384" spans="5:9" ht="12.75">
      <c r="E61384" s="83"/>
      <c r="F61384" s="83"/>
      <c r="G61384" s="83"/>
      <c r="H61384" s="83"/>
      <c r="I61384" s="83"/>
    </row>
    <row r="61385" spans="5:9" ht="12.75">
      <c r="E61385" s="83"/>
      <c r="F61385" s="83"/>
      <c r="G61385" s="83"/>
      <c r="H61385" s="83"/>
      <c r="I61385" s="83"/>
    </row>
    <row r="61386" spans="5:9" ht="12.75">
      <c r="E61386" s="83"/>
      <c r="F61386" s="83"/>
      <c r="G61386" s="83"/>
      <c r="H61386" s="83"/>
      <c r="I61386" s="83"/>
    </row>
    <row r="61387" spans="5:9" ht="12.75">
      <c r="E61387" s="83"/>
      <c r="F61387" s="83"/>
      <c r="G61387" s="83"/>
      <c r="H61387" s="83"/>
      <c r="I61387" s="83"/>
    </row>
    <row r="61388" spans="5:9" ht="12.75">
      <c r="E61388" s="83"/>
      <c r="F61388" s="83"/>
      <c r="G61388" s="83"/>
      <c r="H61388" s="83"/>
      <c r="I61388" s="83"/>
    </row>
    <row r="61389" spans="5:9" ht="12.75">
      <c r="E61389" s="83"/>
      <c r="F61389" s="83"/>
      <c r="G61389" s="83"/>
      <c r="H61389" s="83"/>
      <c r="I61389" s="83"/>
    </row>
    <row r="61390" spans="5:9" ht="12.75">
      <c r="E61390" s="83"/>
      <c r="F61390" s="83"/>
      <c r="G61390" s="83"/>
      <c r="H61390" s="83"/>
      <c r="I61390" s="83"/>
    </row>
    <row r="61391" spans="5:9" ht="12.75">
      <c r="E61391" s="83"/>
      <c r="F61391" s="83"/>
      <c r="G61391" s="83"/>
      <c r="H61391" s="83"/>
      <c r="I61391" s="83"/>
    </row>
    <row r="61392" spans="5:9" ht="12.75">
      <c r="E61392" s="83"/>
      <c r="F61392" s="83"/>
      <c r="G61392" s="83"/>
      <c r="H61392" s="83"/>
      <c r="I61392" s="83"/>
    </row>
    <row r="61393" spans="5:9" ht="12.75">
      <c r="E61393" s="83"/>
      <c r="F61393" s="83"/>
      <c r="G61393" s="83"/>
      <c r="H61393" s="83"/>
      <c r="I61393" s="83"/>
    </row>
    <row r="61394" spans="5:9" ht="12.75">
      <c r="E61394" s="83"/>
      <c r="F61394" s="83"/>
      <c r="G61394" s="83"/>
      <c r="H61394" s="83"/>
      <c r="I61394" s="83"/>
    </row>
    <row r="61395" spans="5:9" ht="12.75">
      <c r="E61395" s="83"/>
      <c r="F61395" s="83"/>
      <c r="G61395" s="83"/>
      <c r="H61395" s="83"/>
      <c r="I61395" s="83"/>
    </row>
    <row r="61396" spans="5:9" ht="12.75">
      <c r="E61396" s="83"/>
      <c r="F61396" s="83"/>
      <c r="G61396" s="83"/>
      <c r="H61396" s="83"/>
      <c r="I61396" s="83"/>
    </row>
    <row r="61397" spans="5:9" ht="12.75">
      <c r="E61397" s="83"/>
      <c r="F61397" s="83"/>
      <c r="G61397" s="83"/>
      <c r="H61397" s="83"/>
      <c r="I61397" s="83"/>
    </row>
    <row r="61398" spans="5:9" ht="12.75">
      <c r="E61398" s="83"/>
      <c r="F61398" s="83"/>
      <c r="G61398" s="83"/>
      <c r="H61398" s="83"/>
      <c r="I61398" s="83"/>
    </row>
    <row r="61399" spans="5:9" ht="12.75">
      <c r="E61399" s="83"/>
      <c r="F61399" s="83"/>
      <c r="G61399" s="83"/>
      <c r="H61399" s="83"/>
      <c r="I61399" s="83"/>
    </row>
    <row r="61400" spans="5:9" ht="12.75">
      <c r="E61400" s="83"/>
      <c r="F61400" s="83"/>
      <c r="G61400" s="83"/>
      <c r="H61400" s="83"/>
      <c r="I61400" s="83"/>
    </row>
    <row r="61401" spans="5:9" ht="12.75">
      <c r="E61401" s="83"/>
      <c r="F61401" s="83"/>
      <c r="G61401" s="83"/>
      <c r="H61401" s="83"/>
      <c r="I61401" s="83"/>
    </row>
    <row r="61402" spans="5:9" ht="12.75">
      <c r="E61402" s="83"/>
      <c r="F61402" s="83"/>
      <c r="G61402" s="83"/>
      <c r="H61402" s="83"/>
      <c r="I61402" s="83"/>
    </row>
    <row r="61403" spans="5:9" ht="12.75">
      <c r="E61403" s="83"/>
      <c r="F61403" s="83"/>
      <c r="G61403" s="83"/>
      <c r="H61403" s="83"/>
      <c r="I61403" s="83"/>
    </row>
    <row r="61404" spans="5:9" ht="12.75">
      <c r="E61404" s="83"/>
      <c r="F61404" s="83"/>
      <c r="G61404" s="83"/>
      <c r="H61404" s="83"/>
      <c r="I61404" s="83"/>
    </row>
    <row r="61405" spans="5:9" ht="12.75">
      <c r="E61405" s="83"/>
      <c r="F61405" s="83"/>
      <c r="G61405" s="83"/>
      <c r="H61405" s="83"/>
      <c r="I61405" s="83"/>
    </row>
    <row r="61406" spans="5:9" ht="12.75">
      <c r="E61406" s="83"/>
      <c r="F61406" s="83"/>
      <c r="G61406" s="83"/>
      <c r="H61406" s="83"/>
      <c r="I61406" s="83"/>
    </row>
    <row r="61407" spans="5:9" ht="12.75">
      <c r="E61407" s="83"/>
      <c r="F61407" s="83"/>
      <c r="G61407" s="83"/>
      <c r="H61407" s="83"/>
      <c r="I61407" s="83"/>
    </row>
    <row r="61408" spans="5:9" ht="12.75">
      <c r="E61408" s="83"/>
      <c r="F61408" s="83"/>
      <c r="G61408" s="83"/>
      <c r="H61408" s="83"/>
      <c r="I61408" s="83"/>
    </row>
    <row r="61409" spans="5:9" ht="12.75">
      <c r="E61409" s="83"/>
      <c r="F61409" s="83"/>
      <c r="G61409" s="83"/>
      <c r="H61409" s="83"/>
      <c r="I61409" s="83"/>
    </row>
    <row r="61410" spans="5:9" ht="12.75">
      <c r="E61410" s="83"/>
      <c r="F61410" s="83"/>
      <c r="G61410" s="83"/>
      <c r="H61410" s="83"/>
      <c r="I61410" s="83"/>
    </row>
    <row r="61411" spans="5:9" ht="12.75">
      <c r="E61411" s="83"/>
      <c r="F61411" s="83"/>
      <c r="G61411" s="83"/>
      <c r="H61411" s="83"/>
      <c r="I61411" s="83"/>
    </row>
    <row r="61412" spans="5:9" ht="12.75">
      <c r="E61412" s="83"/>
      <c r="F61412" s="83"/>
      <c r="G61412" s="83"/>
      <c r="H61412" s="83"/>
      <c r="I61412" s="83"/>
    </row>
    <row r="61413" spans="5:9" ht="12.75">
      <c r="E61413" s="83"/>
      <c r="F61413" s="83"/>
      <c r="G61413" s="83"/>
      <c r="H61413" s="83"/>
      <c r="I61413" s="83"/>
    </row>
    <row r="61414" spans="5:9" ht="12.75">
      <c r="E61414" s="83"/>
      <c r="F61414" s="83"/>
      <c r="G61414" s="83"/>
      <c r="H61414" s="83"/>
      <c r="I61414" s="83"/>
    </row>
    <row r="61415" spans="5:9" ht="12.75">
      <c r="E61415" s="83"/>
      <c r="F61415" s="83"/>
      <c r="G61415" s="83"/>
      <c r="H61415" s="83"/>
      <c r="I61415" s="83"/>
    </row>
    <row r="61416" spans="5:9" ht="12.75">
      <c r="E61416" s="83"/>
      <c r="F61416" s="83"/>
      <c r="G61416" s="83"/>
      <c r="H61416" s="83"/>
      <c r="I61416" s="83"/>
    </row>
    <row r="61417" spans="5:9" ht="12.75">
      <c r="E61417" s="83"/>
      <c r="F61417" s="83"/>
      <c r="G61417" s="83"/>
      <c r="H61417" s="83"/>
      <c r="I61417" s="83"/>
    </row>
    <row r="61418" spans="5:9" ht="12.75">
      <c r="E61418" s="83"/>
      <c r="F61418" s="83"/>
      <c r="G61418" s="83"/>
      <c r="H61418" s="83"/>
      <c r="I61418" s="83"/>
    </row>
    <row r="61419" spans="5:9" ht="12.75">
      <c r="E61419" s="83"/>
      <c r="F61419" s="83"/>
      <c r="G61419" s="83"/>
      <c r="H61419" s="83"/>
      <c r="I61419" s="83"/>
    </row>
    <row r="61420" spans="5:9" ht="12.75">
      <c r="E61420" s="83"/>
      <c r="F61420" s="83"/>
      <c r="G61420" s="83"/>
      <c r="H61420" s="83"/>
      <c r="I61420" s="83"/>
    </row>
    <row r="61421" spans="5:9" ht="12.75">
      <c r="E61421" s="83"/>
      <c r="F61421" s="83"/>
      <c r="G61421" s="83"/>
      <c r="H61421" s="83"/>
      <c r="I61421" s="83"/>
    </row>
    <row r="61422" spans="5:9" ht="12.75">
      <c r="E61422" s="83"/>
      <c r="F61422" s="83"/>
      <c r="G61422" s="83"/>
      <c r="H61422" s="83"/>
      <c r="I61422" s="83"/>
    </row>
    <row r="61423" spans="5:9" ht="12.75">
      <c r="E61423" s="83"/>
      <c r="F61423" s="83"/>
      <c r="G61423" s="83"/>
      <c r="H61423" s="83"/>
      <c r="I61423" s="83"/>
    </row>
    <row r="61424" spans="5:9" ht="12.75">
      <c r="E61424" s="83"/>
      <c r="F61424" s="83"/>
      <c r="G61424" s="83"/>
      <c r="H61424" s="83"/>
      <c r="I61424" s="83"/>
    </row>
    <row r="61425" spans="5:9" ht="12.75">
      <c r="E61425" s="83"/>
      <c r="F61425" s="83"/>
      <c r="G61425" s="83"/>
      <c r="H61425" s="83"/>
      <c r="I61425" s="83"/>
    </row>
    <row r="61426" spans="5:9" ht="12.75">
      <c r="E61426" s="83"/>
      <c r="F61426" s="83"/>
      <c r="G61426" s="83"/>
      <c r="H61426" s="83"/>
      <c r="I61426" s="83"/>
    </row>
    <row r="61427" spans="5:9" ht="12.75">
      <c r="E61427" s="83"/>
      <c r="F61427" s="83"/>
      <c r="G61427" s="83"/>
      <c r="H61427" s="83"/>
      <c r="I61427" s="83"/>
    </row>
    <row r="61428" spans="5:9" ht="12.75">
      <c r="E61428" s="83"/>
      <c r="F61428" s="83"/>
      <c r="G61428" s="83"/>
      <c r="H61428" s="83"/>
      <c r="I61428" s="83"/>
    </row>
    <row r="61429" spans="5:9" ht="12.75">
      <c r="E61429" s="83"/>
      <c r="F61429" s="83"/>
      <c r="G61429" s="83"/>
      <c r="H61429" s="83"/>
      <c r="I61429" s="83"/>
    </row>
    <row r="61430" spans="5:9" ht="12.75">
      <c r="E61430" s="83"/>
      <c r="F61430" s="83"/>
      <c r="G61430" s="83"/>
      <c r="H61430" s="83"/>
      <c r="I61430" s="83"/>
    </row>
    <row r="61431" spans="5:9" ht="12.75">
      <c r="E61431" s="83"/>
      <c r="F61431" s="83"/>
      <c r="G61431" s="83"/>
      <c r="H61431" s="83"/>
      <c r="I61431" s="83"/>
    </row>
    <row r="61432" spans="5:9" ht="12.75">
      <c r="E61432" s="83"/>
      <c r="F61432" s="83"/>
      <c r="G61432" s="83"/>
      <c r="H61432" s="83"/>
      <c r="I61432" s="83"/>
    </row>
    <row r="61433" spans="5:9" ht="12.75">
      <c r="E61433" s="83"/>
      <c r="F61433" s="83"/>
      <c r="G61433" s="83"/>
      <c r="H61433" s="83"/>
      <c r="I61433" s="83"/>
    </row>
    <row r="61434" spans="5:9" ht="12.75">
      <c r="E61434" s="83"/>
      <c r="F61434" s="83"/>
      <c r="G61434" s="83"/>
      <c r="H61434" s="83"/>
      <c r="I61434" s="83"/>
    </row>
    <row r="61435" spans="5:9" ht="12.75">
      <c r="E61435" s="83"/>
      <c r="F61435" s="83"/>
      <c r="G61435" s="83"/>
      <c r="H61435" s="83"/>
      <c r="I61435" s="83"/>
    </row>
    <row r="61436" spans="5:9" ht="12.75">
      <c r="E61436" s="83"/>
      <c r="F61436" s="83"/>
      <c r="G61436" s="83"/>
      <c r="H61436" s="83"/>
      <c r="I61436" s="83"/>
    </row>
    <row r="61437" spans="5:9" ht="12.75">
      <c r="E61437" s="83"/>
      <c r="F61437" s="83"/>
      <c r="G61437" s="83"/>
      <c r="H61437" s="83"/>
      <c r="I61437" s="83"/>
    </row>
    <row r="61438" spans="5:9" ht="12.75">
      <c r="E61438" s="83"/>
      <c r="F61438" s="83"/>
      <c r="G61438" s="83"/>
      <c r="H61438" s="83"/>
      <c r="I61438" s="83"/>
    </row>
    <row r="61439" spans="5:9" ht="12.75">
      <c r="E61439" s="83"/>
      <c r="F61439" s="83"/>
      <c r="G61439" s="83"/>
      <c r="H61439" s="83"/>
      <c r="I61439" s="83"/>
    </row>
    <row r="61440" spans="5:9" ht="12.75">
      <c r="E61440" s="83"/>
      <c r="F61440" s="83"/>
      <c r="G61440" s="83"/>
      <c r="H61440" s="83"/>
      <c r="I61440" s="83"/>
    </row>
    <row r="61441" spans="5:9" ht="12.75">
      <c r="E61441" s="83"/>
      <c r="F61441" s="83"/>
      <c r="G61441" s="83"/>
      <c r="H61441" s="83"/>
      <c r="I61441" s="83"/>
    </row>
    <row r="61442" spans="5:9" ht="12.75">
      <c r="E61442" s="83"/>
      <c r="F61442" s="83"/>
      <c r="G61442" s="83"/>
      <c r="H61442" s="83"/>
      <c r="I61442" s="83"/>
    </row>
    <row r="61443" spans="5:9" ht="12.75">
      <c r="E61443" s="83"/>
      <c r="F61443" s="83"/>
      <c r="G61443" s="83"/>
      <c r="H61443" s="83"/>
      <c r="I61443" s="83"/>
    </row>
    <row r="61444" spans="5:9" ht="12.75">
      <c r="E61444" s="83"/>
      <c r="F61444" s="83"/>
      <c r="G61444" s="83"/>
      <c r="H61444" s="83"/>
      <c r="I61444" s="83"/>
    </row>
    <row r="61445" spans="5:9" ht="12.75">
      <c r="E61445" s="83"/>
      <c r="F61445" s="83"/>
      <c r="G61445" s="83"/>
      <c r="H61445" s="83"/>
      <c r="I61445" s="83"/>
    </row>
    <row r="61446" spans="5:9" ht="12.75">
      <c r="E61446" s="83"/>
      <c r="F61446" s="83"/>
      <c r="G61446" s="83"/>
      <c r="H61446" s="83"/>
      <c r="I61446" s="83"/>
    </row>
    <row r="61447" spans="5:9" ht="12.75">
      <c r="E61447" s="83"/>
      <c r="F61447" s="83"/>
      <c r="G61447" s="83"/>
      <c r="H61447" s="83"/>
      <c r="I61447" s="83"/>
    </row>
    <row r="61448" spans="5:9" ht="12.75">
      <c r="E61448" s="83"/>
      <c r="F61448" s="83"/>
      <c r="G61448" s="83"/>
      <c r="H61448" s="83"/>
      <c r="I61448" s="83"/>
    </row>
    <row r="61449" spans="5:9" ht="12.75">
      <c r="E61449" s="83"/>
      <c r="F61449" s="83"/>
      <c r="G61449" s="83"/>
      <c r="H61449" s="83"/>
      <c r="I61449" s="83"/>
    </row>
    <row r="61450" spans="5:9" ht="12.75">
      <c r="E61450" s="83"/>
      <c r="F61450" s="83"/>
      <c r="G61450" s="83"/>
      <c r="H61450" s="83"/>
      <c r="I61450" s="83"/>
    </row>
    <row r="61451" spans="5:9" ht="12.75">
      <c r="E61451" s="83"/>
      <c r="F61451" s="83"/>
      <c r="G61451" s="83"/>
      <c r="H61451" s="83"/>
      <c r="I61451" s="83"/>
    </row>
    <row r="61452" spans="5:9" ht="12.75">
      <c r="E61452" s="83"/>
      <c r="F61452" s="83"/>
      <c r="G61452" s="83"/>
      <c r="H61452" s="83"/>
      <c r="I61452" s="83"/>
    </row>
    <row r="61453" spans="5:9" ht="12.75">
      <c r="E61453" s="83"/>
      <c r="F61453" s="83"/>
      <c r="G61453" s="83"/>
      <c r="H61453" s="83"/>
      <c r="I61453" s="83"/>
    </row>
    <row r="61454" spans="5:9" ht="12.75">
      <c r="E61454" s="83"/>
      <c r="F61454" s="83"/>
      <c r="G61454" s="83"/>
      <c r="H61454" s="83"/>
      <c r="I61454" s="83"/>
    </row>
    <row r="61455" spans="5:9" ht="12.75">
      <c r="E61455" s="83"/>
      <c r="F61455" s="83"/>
      <c r="G61455" s="83"/>
      <c r="H61455" s="83"/>
      <c r="I61455" s="83"/>
    </row>
    <row r="61456" spans="5:9" ht="12.75">
      <c r="E61456" s="83"/>
      <c r="F61456" s="83"/>
      <c r="G61456" s="83"/>
      <c r="H61456" s="83"/>
      <c r="I61456" s="83"/>
    </row>
    <row r="61457" spans="5:9" ht="12.75">
      <c r="E61457" s="83"/>
      <c r="F61457" s="83"/>
      <c r="G61457" s="83"/>
      <c r="H61457" s="83"/>
      <c r="I61457" s="83"/>
    </row>
    <row r="61458" spans="5:9" ht="12.75">
      <c r="E61458" s="83"/>
      <c r="F61458" s="83"/>
      <c r="G61458" s="83"/>
      <c r="H61458" s="83"/>
      <c r="I61458" s="83"/>
    </row>
    <row r="61459" spans="5:9" ht="12.75">
      <c r="E61459" s="83"/>
      <c r="F61459" s="83"/>
      <c r="G61459" s="83"/>
      <c r="H61459" s="83"/>
      <c r="I61459" s="83"/>
    </row>
    <row r="61460" spans="5:9" ht="12.75">
      <c r="E61460" s="83"/>
      <c r="F61460" s="83"/>
      <c r="G61460" s="83"/>
      <c r="H61460" s="83"/>
      <c r="I61460" s="83"/>
    </row>
    <row r="61461" spans="5:9" ht="12.75">
      <c r="E61461" s="83"/>
      <c r="F61461" s="83"/>
      <c r="G61461" s="83"/>
      <c r="H61461" s="83"/>
      <c r="I61461" s="83"/>
    </row>
    <row r="61462" spans="5:9" ht="12.75">
      <c r="E61462" s="83"/>
      <c r="F61462" s="83"/>
      <c r="G61462" s="83"/>
      <c r="H61462" s="83"/>
      <c r="I61462" s="83"/>
    </row>
    <row r="61463" spans="5:9" ht="12.75">
      <c r="E61463" s="83"/>
      <c r="F61463" s="83"/>
      <c r="G61463" s="83"/>
      <c r="H61463" s="83"/>
      <c r="I61463" s="83"/>
    </row>
    <row r="61464" spans="5:9" ht="12.75">
      <c r="E61464" s="83"/>
      <c r="F61464" s="83"/>
      <c r="G61464" s="83"/>
      <c r="H61464" s="83"/>
      <c r="I61464" s="83"/>
    </row>
    <row r="61465" spans="5:9" ht="12.75">
      <c r="E61465" s="83"/>
      <c r="F61465" s="83"/>
      <c r="G61465" s="83"/>
      <c r="H61465" s="83"/>
      <c r="I61465" s="83"/>
    </row>
    <row r="61466" spans="5:9" ht="12.75">
      <c r="E61466" s="83"/>
      <c r="F61466" s="83"/>
      <c r="G61466" s="83"/>
      <c r="H61466" s="83"/>
      <c r="I61466" s="83"/>
    </row>
    <row r="61467" spans="5:9" ht="12.75">
      <c r="E61467" s="83"/>
      <c r="F61467" s="83"/>
      <c r="G61467" s="83"/>
      <c r="H61467" s="83"/>
      <c r="I61467" s="83"/>
    </row>
    <row r="61468" spans="5:9" ht="12.75">
      <c r="E61468" s="83"/>
      <c r="F61468" s="83"/>
      <c r="G61468" s="83"/>
      <c r="H61468" s="83"/>
      <c r="I61468" s="83"/>
    </row>
    <row r="61469" spans="5:9" ht="12.75">
      <c r="E61469" s="83"/>
      <c r="F61469" s="83"/>
      <c r="G61469" s="83"/>
      <c r="H61469" s="83"/>
      <c r="I61469" s="83"/>
    </row>
    <row r="61470" spans="5:9" ht="12.75">
      <c r="E61470" s="83"/>
      <c r="F61470" s="83"/>
      <c r="G61470" s="83"/>
      <c r="H61470" s="83"/>
      <c r="I61470" s="83"/>
    </row>
    <row r="61471" spans="5:9" ht="12.75">
      <c r="E61471" s="83"/>
      <c r="F61471" s="83"/>
      <c r="G61471" s="83"/>
      <c r="H61471" s="83"/>
      <c r="I61471" s="83"/>
    </row>
    <row r="61472" spans="5:9" ht="12.75">
      <c r="E61472" s="83"/>
      <c r="F61472" s="83"/>
      <c r="G61472" s="83"/>
      <c r="H61472" s="83"/>
      <c r="I61472" s="83"/>
    </row>
    <row r="61473" spans="5:9" ht="12.75">
      <c r="E61473" s="83"/>
      <c r="F61473" s="83"/>
      <c r="G61473" s="83"/>
      <c r="H61473" s="83"/>
      <c r="I61473" s="83"/>
    </row>
    <row r="61474" spans="5:9" ht="12.75">
      <c r="E61474" s="83"/>
      <c r="F61474" s="83"/>
      <c r="G61474" s="83"/>
      <c r="H61474" s="83"/>
      <c r="I61474" s="83"/>
    </row>
    <row r="61475" spans="5:9" ht="12.75">
      <c r="E61475" s="83"/>
      <c r="F61475" s="83"/>
      <c r="G61475" s="83"/>
      <c r="H61475" s="83"/>
      <c r="I61475" s="83"/>
    </row>
    <row r="61476" spans="5:9" ht="12.75">
      <c r="E61476" s="83"/>
      <c r="F61476" s="83"/>
      <c r="G61476" s="83"/>
      <c r="H61476" s="83"/>
      <c r="I61476" s="83"/>
    </row>
    <row r="61477" spans="5:9" ht="12.75">
      <c r="E61477" s="83"/>
      <c r="F61477" s="83"/>
      <c r="G61477" s="83"/>
      <c r="H61477" s="83"/>
      <c r="I61477" s="83"/>
    </row>
    <row r="61478" spans="5:9" ht="12.75">
      <c r="E61478" s="83"/>
      <c r="F61478" s="83"/>
      <c r="G61478" s="83"/>
      <c r="H61478" s="83"/>
      <c r="I61478" s="83"/>
    </row>
    <row r="61479" spans="5:9" ht="12.75">
      <c r="E61479" s="83"/>
      <c r="F61479" s="83"/>
      <c r="G61479" s="83"/>
      <c r="H61479" s="83"/>
      <c r="I61479" s="83"/>
    </row>
    <row r="61480" spans="5:9" ht="12.75">
      <c r="E61480" s="83"/>
      <c r="F61480" s="83"/>
      <c r="G61480" s="83"/>
      <c r="H61480" s="83"/>
      <c r="I61480" s="83"/>
    </row>
    <row r="61481" spans="5:9" ht="12.75">
      <c r="E61481" s="83"/>
      <c r="F61481" s="83"/>
      <c r="G61481" s="83"/>
      <c r="H61481" s="83"/>
      <c r="I61481" s="83"/>
    </row>
    <row r="61482" spans="5:9" ht="12.75">
      <c r="E61482" s="83"/>
      <c r="F61482" s="83"/>
      <c r="G61482" s="83"/>
      <c r="H61482" s="83"/>
      <c r="I61482" s="83"/>
    </row>
    <row r="61483" spans="5:9" ht="12.75">
      <c r="E61483" s="83"/>
      <c r="F61483" s="83"/>
      <c r="G61483" s="83"/>
      <c r="H61483" s="83"/>
      <c r="I61483" s="83"/>
    </row>
    <row r="61484" spans="5:9" ht="12.75">
      <c r="E61484" s="83"/>
      <c r="F61484" s="83"/>
      <c r="G61484" s="83"/>
      <c r="H61484" s="83"/>
      <c r="I61484" s="83"/>
    </row>
    <row r="61485" spans="5:9" ht="12.75">
      <c r="E61485" s="83"/>
      <c r="F61485" s="83"/>
      <c r="G61485" s="83"/>
      <c r="H61485" s="83"/>
      <c r="I61485" s="83"/>
    </row>
    <row r="61486" spans="5:9" ht="12.75">
      <c r="E61486" s="83"/>
      <c r="F61486" s="83"/>
      <c r="G61486" s="83"/>
      <c r="H61486" s="83"/>
      <c r="I61486" s="83"/>
    </row>
    <row r="61487" spans="5:9" ht="12.75">
      <c r="E61487" s="83"/>
      <c r="F61487" s="83"/>
      <c r="G61487" s="83"/>
      <c r="H61487" s="83"/>
      <c r="I61487" s="83"/>
    </row>
    <row r="61488" spans="5:9" ht="12.75">
      <c r="E61488" s="83"/>
      <c r="F61488" s="83"/>
      <c r="G61488" s="83"/>
      <c r="H61488" s="83"/>
      <c r="I61488" s="83"/>
    </row>
    <row r="61489" spans="5:9" ht="12.75">
      <c r="E61489" s="83"/>
      <c r="F61489" s="83"/>
      <c r="G61489" s="83"/>
      <c r="H61489" s="83"/>
      <c r="I61489" s="83"/>
    </row>
    <row r="61490" spans="5:9" ht="12.75">
      <c r="E61490" s="83"/>
      <c r="F61490" s="83"/>
      <c r="G61490" s="83"/>
      <c r="H61490" s="83"/>
      <c r="I61490" s="83"/>
    </row>
    <row r="61491" spans="5:9" ht="12.75">
      <c r="E61491" s="83"/>
      <c r="F61491" s="83"/>
      <c r="G61491" s="83"/>
      <c r="H61491" s="83"/>
      <c r="I61491" s="83"/>
    </row>
    <row r="61492" spans="5:9" ht="12.75">
      <c r="E61492" s="83"/>
      <c r="F61492" s="83"/>
      <c r="G61492" s="83"/>
      <c r="H61492" s="83"/>
      <c r="I61492" s="83"/>
    </row>
    <row r="61493" spans="5:9" ht="12.75">
      <c r="E61493" s="83"/>
      <c r="F61493" s="83"/>
      <c r="G61493" s="83"/>
      <c r="H61493" s="83"/>
      <c r="I61493" s="83"/>
    </row>
    <row r="61494" spans="5:9" ht="12.75">
      <c r="E61494" s="83"/>
      <c r="F61494" s="83"/>
      <c r="G61494" s="83"/>
      <c r="H61494" s="83"/>
      <c r="I61494" s="83"/>
    </row>
    <row r="61495" spans="5:9" ht="12.75">
      <c r="E61495" s="83"/>
      <c r="F61495" s="83"/>
      <c r="G61495" s="83"/>
      <c r="H61495" s="83"/>
      <c r="I61495" s="83"/>
    </row>
    <row r="61496" spans="5:9" ht="12.75">
      <c r="E61496" s="83"/>
      <c r="F61496" s="83"/>
      <c r="G61496" s="83"/>
      <c r="H61496" s="83"/>
      <c r="I61496" s="83"/>
    </row>
    <row r="61497" spans="5:9" ht="12.75">
      <c r="E61497" s="83"/>
      <c r="F61497" s="83"/>
      <c r="G61497" s="83"/>
      <c r="H61497" s="83"/>
      <c r="I61497" s="83"/>
    </row>
    <row r="61498" spans="5:9" ht="12.75">
      <c r="E61498" s="83"/>
      <c r="F61498" s="83"/>
      <c r="G61498" s="83"/>
      <c r="H61498" s="83"/>
      <c r="I61498" s="83"/>
    </row>
    <row r="61499" spans="5:9" ht="12.75">
      <c r="E61499" s="83"/>
      <c r="F61499" s="83"/>
      <c r="G61499" s="83"/>
      <c r="H61499" s="83"/>
      <c r="I61499" s="83"/>
    </row>
    <row r="61500" spans="5:9" ht="12.75">
      <c r="E61500" s="83"/>
      <c r="F61500" s="83"/>
      <c r="G61500" s="83"/>
      <c r="H61500" s="83"/>
      <c r="I61500" s="83"/>
    </row>
    <row r="61501" spans="5:9" ht="12.75">
      <c r="E61501" s="83"/>
      <c r="F61501" s="83"/>
      <c r="G61501" s="83"/>
      <c r="H61501" s="83"/>
      <c r="I61501" s="83"/>
    </row>
    <row r="61502" spans="5:9" ht="12.75">
      <c r="E61502" s="83"/>
      <c r="F61502" s="83"/>
      <c r="G61502" s="83"/>
      <c r="H61502" s="83"/>
      <c r="I61502" s="83"/>
    </row>
    <row r="61503" spans="5:9" ht="12.75">
      <c r="E61503" s="83"/>
      <c r="F61503" s="83"/>
      <c r="G61503" s="83"/>
      <c r="H61503" s="83"/>
      <c r="I61503" s="83"/>
    </row>
    <row r="61504" spans="5:9" ht="12.75">
      <c r="E61504" s="83"/>
      <c r="F61504" s="83"/>
      <c r="G61504" s="83"/>
      <c r="H61504" s="83"/>
      <c r="I61504" s="83"/>
    </row>
    <row r="61505" spans="5:9" ht="12.75">
      <c r="E61505" s="83"/>
      <c r="F61505" s="83"/>
      <c r="G61505" s="83"/>
      <c r="H61505" s="83"/>
      <c r="I61505" s="83"/>
    </row>
    <row r="61506" spans="5:9" ht="12.75">
      <c r="E61506" s="83"/>
      <c r="F61506" s="83"/>
      <c r="G61506" s="83"/>
      <c r="H61506" s="83"/>
      <c r="I61506" s="83"/>
    </row>
    <row r="61507" spans="5:9" ht="12.75">
      <c r="E61507" s="83"/>
      <c r="F61507" s="83"/>
      <c r="G61507" s="83"/>
      <c r="H61507" s="83"/>
      <c r="I61507" s="83"/>
    </row>
    <row r="61508" spans="5:9" ht="12.75">
      <c r="E61508" s="83"/>
      <c r="F61508" s="83"/>
      <c r="G61508" s="83"/>
      <c r="H61508" s="83"/>
      <c r="I61508" s="83"/>
    </row>
    <row r="61509" spans="5:9" ht="12.75">
      <c r="E61509" s="83"/>
      <c r="F61509" s="83"/>
      <c r="G61509" s="83"/>
      <c r="H61509" s="83"/>
      <c r="I61509" s="83"/>
    </row>
    <row r="61510" spans="5:9" ht="12.75">
      <c r="E61510" s="83"/>
      <c r="F61510" s="83"/>
      <c r="G61510" s="83"/>
      <c r="H61510" s="83"/>
      <c r="I61510" s="83"/>
    </row>
    <row r="61511" spans="5:9" ht="12.75">
      <c r="E61511" s="83"/>
      <c r="F61511" s="83"/>
      <c r="G61511" s="83"/>
      <c r="H61511" s="83"/>
      <c r="I61511" s="83"/>
    </row>
    <row r="61512" spans="5:9" ht="12.75">
      <c r="E61512" s="83"/>
      <c r="F61512" s="83"/>
      <c r="G61512" s="83"/>
      <c r="H61512" s="83"/>
      <c r="I61512" s="83"/>
    </row>
    <row r="61513" spans="5:9" ht="12.75">
      <c r="E61513" s="83"/>
      <c r="F61513" s="83"/>
      <c r="G61513" s="83"/>
      <c r="H61513" s="83"/>
      <c r="I61513" s="83"/>
    </row>
    <row r="61514" spans="5:9" ht="12.75">
      <c r="E61514" s="83"/>
      <c r="F61514" s="83"/>
      <c r="G61514" s="83"/>
      <c r="H61514" s="83"/>
      <c r="I61514" s="83"/>
    </row>
    <row r="61515" spans="5:9" ht="12.75">
      <c r="E61515" s="83"/>
      <c r="F61515" s="83"/>
      <c r="G61515" s="83"/>
      <c r="H61515" s="83"/>
      <c r="I61515" s="83"/>
    </row>
    <row r="61516" spans="5:9" ht="12.75">
      <c r="E61516" s="83"/>
      <c r="F61516" s="83"/>
      <c r="G61516" s="83"/>
      <c r="H61516" s="83"/>
      <c r="I61516" s="83"/>
    </row>
    <row r="61517" spans="5:9" ht="12.75">
      <c r="E61517" s="83"/>
      <c r="F61517" s="83"/>
      <c r="G61517" s="83"/>
      <c r="H61517" s="83"/>
      <c r="I61517" s="83"/>
    </row>
    <row r="61518" spans="5:9" ht="12.75">
      <c r="E61518" s="83"/>
      <c r="F61518" s="83"/>
      <c r="G61518" s="83"/>
      <c r="H61518" s="83"/>
      <c r="I61518" s="83"/>
    </row>
    <row r="61519" spans="5:9" ht="12.75">
      <c r="E61519" s="83"/>
      <c r="F61519" s="83"/>
      <c r="G61519" s="83"/>
      <c r="H61519" s="83"/>
      <c r="I61519" s="83"/>
    </row>
    <row r="61520" spans="5:9" ht="12.75">
      <c r="E61520" s="83"/>
      <c r="F61520" s="83"/>
      <c r="G61520" s="83"/>
      <c r="H61520" s="83"/>
      <c r="I61520" s="83"/>
    </row>
    <row r="61521" spans="5:9" ht="12.75">
      <c r="E61521" s="83"/>
      <c r="F61521" s="83"/>
      <c r="G61521" s="83"/>
      <c r="H61521" s="83"/>
      <c r="I61521" s="83"/>
    </row>
    <row r="61522" spans="5:9" ht="12.75">
      <c r="E61522" s="83"/>
      <c r="F61522" s="83"/>
      <c r="G61522" s="83"/>
      <c r="H61522" s="83"/>
      <c r="I61522" s="83"/>
    </row>
    <row r="61523" spans="5:9" ht="12.75">
      <c r="E61523" s="83"/>
      <c r="F61523" s="83"/>
      <c r="G61523" s="83"/>
      <c r="H61523" s="83"/>
      <c r="I61523" s="83"/>
    </row>
    <row r="61524" spans="5:9" ht="12.75">
      <c r="E61524" s="83"/>
      <c r="F61524" s="83"/>
      <c r="G61524" s="83"/>
      <c r="H61524" s="83"/>
      <c r="I61524" s="83"/>
    </row>
    <row r="61525" spans="5:9" ht="12.75">
      <c r="E61525" s="83"/>
      <c r="F61525" s="83"/>
      <c r="G61525" s="83"/>
      <c r="H61525" s="83"/>
      <c r="I61525" s="83"/>
    </row>
    <row r="61526" spans="5:9" ht="12.75">
      <c r="E61526" s="83"/>
      <c r="F61526" s="83"/>
      <c r="G61526" s="83"/>
      <c r="H61526" s="83"/>
      <c r="I61526" s="83"/>
    </row>
    <row r="61527" spans="5:9" ht="12.75">
      <c r="E61527" s="83"/>
      <c r="F61527" s="83"/>
      <c r="G61527" s="83"/>
      <c r="H61527" s="83"/>
      <c r="I61527" s="83"/>
    </row>
    <row r="61528" spans="5:9" ht="12.75">
      <c r="E61528" s="83"/>
      <c r="F61528" s="83"/>
      <c r="G61528" s="83"/>
      <c r="H61528" s="83"/>
      <c r="I61528" s="83"/>
    </row>
    <row r="61529" spans="5:9" ht="12.75">
      <c r="E61529" s="83"/>
      <c r="F61529" s="83"/>
      <c r="G61529" s="83"/>
      <c r="H61529" s="83"/>
      <c r="I61529" s="83"/>
    </row>
    <row r="61530" spans="5:9" ht="12.75">
      <c r="E61530" s="83"/>
      <c r="F61530" s="83"/>
      <c r="G61530" s="83"/>
      <c r="H61530" s="83"/>
      <c r="I61530" s="83"/>
    </row>
    <row r="61531" spans="5:9" ht="12.75">
      <c r="E61531" s="83"/>
      <c r="F61531" s="83"/>
      <c r="G61531" s="83"/>
      <c r="H61531" s="83"/>
      <c r="I61531" s="83"/>
    </row>
    <row r="61532" spans="5:9" ht="12.75">
      <c r="E61532" s="83"/>
      <c r="F61532" s="83"/>
      <c r="G61532" s="83"/>
      <c r="H61532" s="83"/>
      <c r="I61532" s="83"/>
    </row>
    <row r="61533" spans="5:9" ht="12.75">
      <c r="E61533" s="83"/>
      <c r="F61533" s="83"/>
      <c r="G61533" s="83"/>
      <c r="H61533" s="83"/>
      <c r="I61533" s="83"/>
    </row>
    <row r="61534" spans="5:9" ht="12.75">
      <c r="E61534" s="83"/>
      <c r="F61534" s="83"/>
      <c r="G61534" s="83"/>
      <c r="H61534" s="83"/>
      <c r="I61534" s="83"/>
    </row>
    <row r="61535" spans="5:9" ht="12.75">
      <c r="E61535" s="83"/>
      <c r="F61535" s="83"/>
      <c r="G61535" s="83"/>
      <c r="H61535" s="83"/>
      <c r="I61535" s="83"/>
    </row>
    <row r="61536" spans="5:9" ht="12.75">
      <c r="E61536" s="83"/>
      <c r="F61536" s="83"/>
      <c r="G61536" s="83"/>
      <c r="H61536" s="83"/>
      <c r="I61536" s="83"/>
    </row>
    <row r="61537" spans="5:9" ht="12.75">
      <c r="E61537" s="83"/>
      <c r="F61537" s="83"/>
      <c r="G61537" s="83"/>
      <c r="H61537" s="83"/>
      <c r="I61537" s="83"/>
    </row>
    <row r="61538" spans="5:9" ht="12.75">
      <c r="E61538" s="83"/>
      <c r="F61538" s="83"/>
      <c r="G61538" s="83"/>
      <c r="H61538" s="83"/>
      <c r="I61538" s="83"/>
    </row>
    <row r="61539" spans="5:9" ht="12.75">
      <c r="E61539" s="83"/>
      <c r="F61539" s="83"/>
      <c r="G61539" s="83"/>
      <c r="H61539" s="83"/>
      <c r="I61539" s="83"/>
    </row>
    <row r="61540" spans="5:9" ht="12.75">
      <c r="E61540" s="83"/>
      <c r="F61540" s="83"/>
      <c r="G61540" s="83"/>
      <c r="H61540" s="83"/>
      <c r="I61540" s="83"/>
    </row>
    <row r="61541" spans="5:9" ht="12.75">
      <c r="E61541" s="83"/>
      <c r="F61541" s="83"/>
      <c r="G61541" s="83"/>
      <c r="H61541" s="83"/>
      <c r="I61541" s="83"/>
    </row>
    <row r="61542" spans="5:9" ht="12.75">
      <c r="E61542" s="83"/>
      <c r="F61542" s="83"/>
      <c r="G61542" s="83"/>
      <c r="H61542" s="83"/>
      <c r="I61542" s="83"/>
    </row>
    <row r="61543" spans="5:9" ht="12.75">
      <c r="E61543" s="83"/>
      <c r="F61543" s="83"/>
      <c r="G61543" s="83"/>
      <c r="H61543" s="83"/>
      <c r="I61543" s="83"/>
    </row>
    <row r="61544" spans="5:9" ht="12.75">
      <c r="E61544" s="83"/>
      <c r="F61544" s="83"/>
      <c r="G61544" s="83"/>
      <c r="H61544" s="83"/>
      <c r="I61544" s="83"/>
    </row>
    <row r="61545" spans="5:9" ht="12.75">
      <c r="E61545" s="83"/>
      <c r="F61545" s="83"/>
      <c r="G61545" s="83"/>
      <c r="H61545" s="83"/>
      <c r="I61545" s="83"/>
    </row>
    <row r="61546" spans="5:9" ht="12.75">
      <c r="E61546" s="83"/>
      <c r="F61546" s="83"/>
      <c r="G61546" s="83"/>
      <c r="H61546" s="83"/>
      <c r="I61546" s="83"/>
    </row>
    <row r="61547" spans="5:9" ht="12.75">
      <c r="E61547" s="83"/>
      <c r="F61547" s="83"/>
      <c r="G61547" s="83"/>
      <c r="H61547" s="83"/>
      <c r="I61547" s="83"/>
    </row>
    <row r="61548" spans="5:9" ht="12.75">
      <c r="E61548" s="83"/>
      <c r="F61548" s="83"/>
      <c r="G61548" s="83"/>
      <c r="H61548" s="83"/>
      <c r="I61548" s="83"/>
    </row>
    <row r="61549" spans="5:9" ht="12.75">
      <c r="E61549" s="83"/>
      <c r="F61549" s="83"/>
      <c r="G61549" s="83"/>
      <c r="H61549" s="83"/>
      <c r="I61549" s="83"/>
    </row>
    <row r="61550" spans="5:9" ht="12.75">
      <c r="E61550" s="83"/>
      <c r="F61550" s="83"/>
      <c r="G61550" s="83"/>
      <c r="H61550" s="83"/>
      <c r="I61550" s="83"/>
    </row>
    <row r="61551" spans="5:9" ht="12.75">
      <c r="E61551" s="83"/>
      <c r="F61551" s="83"/>
      <c r="G61551" s="83"/>
      <c r="H61551" s="83"/>
      <c r="I61551" s="83"/>
    </row>
    <row r="61552" spans="5:9" ht="12.75">
      <c r="E61552" s="83"/>
      <c r="F61552" s="83"/>
      <c r="G61552" s="83"/>
      <c r="H61552" s="83"/>
      <c r="I61552" s="83"/>
    </row>
    <row r="61553" spans="5:9" ht="12.75">
      <c r="E61553" s="83"/>
      <c r="F61553" s="83"/>
      <c r="G61553" s="83"/>
      <c r="H61553" s="83"/>
      <c r="I61553" s="83"/>
    </row>
    <row r="61554" spans="5:9" ht="12.75">
      <c r="E61554" s="83"/>
      <c r="F61554" s="83"/>
      <c r="G61554" s="83"/>
      <c r="H61554" s="83"/>
      <c r="I61554" s="83"/>
    </row>
    <row r="61555" spans="5:9" ht="12.75">
      <c r="E61555" s="83"/>
      <c r="F61555" s="83"/>
      <c r="G61555" s="83"/>
      <c r="H61555" s="83"/>
      <c r="I61555" s="83"/>
    </row>
    <row r="61556" spans="5:9" ht="12.75">
      <c r="E61556" s="83"/>
      <c r="F61556" s="83"/>
      <c r="G61556" s="83"/>
      <c r="H61556" s="83"/>
      <c r="I61556" s="83"/>
    </row>
    <row r="61557" spans="5:9" ht="12.75">
      <c r="E61557" s="83"/>
      <c r="F61557" s="83"/>
      <c r="G61557" s="83"/>
      <c r="H61557" s="83"/>
      <c r="I61557" s="83"/>
    </row>
    <row r="61558" spans="5:9" ht="12.75">
      <c r="E61558" s="83"/>
      <c r="F61558" s="83"/>
      <c r="G61558" s="83"/>
      <c r="H61558" s="83"/>
      <c r="I61558" s="83"/>
    </row>
    <row r="61559" spans="5:9" ht="12.75">
      <c r="E61559" s="83"/>
      <c r="F61559" s="83"/>
      <c r="G61559" s="83"/>
      <c r="H61559" s="83"/>
      <c r="I61559" s="83"/>
    </row>
    <row r="61560" spans="5:9" ht="12.75">
      <c r="E61560" s="83"/>
      <c r="F61560" s="83"/>
      <c r="G61560" s="83"/>
      <c r="H61560" s="83"/>
      <c r="I61560" s="83"/>
    </row>
    <row r="61561" spans="5:9" ht="12.75">
      <c r="E61561" s="83"/>
      <c r="F61561" s="83"/>
      <c r="G61561" s="83"/>
      <c r="H61561" s="83"/>
      <c r="I61561" s="83"/>
    </row>
    <row r="61562" spans="5:9" ht="12.75">
      <c r="E61562" s="83"/>
      <c r="F61562" s="83"/>
      <c r="G61562" s="83"/>
      <c r="H61562" s="83"/>
      <c r="I61562" s="83"/>
    </row>
    <row r="61563" spans="5:9" ht="12.75">
      <c r="E61563" s="83"/>
      <c r="F61563" s="83"/>
      <c r="G61563" s="83"/>
      <c r="H61563" s="83"/>
      <c r="I61563" s="83"/>
    </row>
    <row r="61564" spans="5:9" ht="12.75">
      <c r="E61564" s="83"/>
      <c r="F61564" s="83"/>
      <c r="G61564" s="83"/>
      <c r="H61564" s="83"/>
      <c r="I61564" s="83"/>
    </row>
    <row r="61565" spans="5:9" ht="12.75">
      <c r="E61565" s="83"/>
      <c r="F61565" s="83"/>
      <c r="G61565" s="83"/>
      <c r="H61565" s="83"/>
      <c r="I61565" s="83"/>
    </row>
    <row r="61566" spans="5:9" ht="12.75">
      <c r="E61566" s="83"/>
      <c r="F61566" s="83"/>
      <c r="G61566" s="83"/>
      <c r="H61566" s="83"/>
      <c r="I61566" s="83"/>
    </row>
    <row r="61567" spans="5:9" ht="12.75">
      <c r="E61567" s="83"/>
      <c r="F61567" s="83"/>
      <c r="G61567" s="83"/>
      <c r="H61567" s="83"/>
      <c r="I61567" s="83"/>
    </row>
    <row r="61568" spans="5:9" ht="12.75">
      <c r="E61568" s="83"/>
      <c r="F61568" s="83"/>
      <c r="G61568" s="83"/>
      <c r="H61568" s="83"/>
      <c r="I61568" s="83"/>
    </row>
    <row r="61569" spans="5:9" ht="12.75">
      <c r="E61569" s="83"/>
      <c r="F61569" s="83"/>
      <c r="G61569" s="83"/>
      <c r="H61569" s="83"/>
      <c r="I61569" s="83"/>
    </row>
    <row r="61570" spans="5:9" ht="12.75">
      <c r="E61570" s="83"/>
      <c r="F61570" s="83"/>
      <c r="G61570" s="83"/>
      <c r="H61570" s="83"/>
      <c r="I61570" s="83"/>
    </row>
    <row r="61571" spans="5:9" ht="12.75">
      <c r="E61571" s="83"/>
      <c r="F61571" s="83"/>
      <c r="G61571" s="83"/>
      <c r="H61571" s="83"/>
      <c r="I61571" s="83"/>
    </row>
    <row r="61572" spans="5:9" ht="12.75">
      <c r="E61572" s="83"/>
      <c r="F61572" s="83"/>
      <c r="G61572" s="83"/>
      <c r="H61572" s="83"/>
      <c r="I61572" s="83"/>
    </row>
    <row r="61573" spans="5:9" ht="12.75">
      <c r="E61573" s="83"/>
      <c r="F61573" s="83"/>
      <c r="G61573" s="83"/>
      <c r="H61573" s="83"/>
      <c r="I61573" s="83"/>
    </row>
    <row r="61574" spans="5:9" ht="12.75">
      <c r="E61574" s="83"/>
      <c r="F61574" s="83"/>
      <c r="G61574" s="83"/>
      <c r="H61574" s="83"/>
      <c r="I61574" s="83"/>
    </row>
    <row r="61575" spans="5:9" ht="12.75">
      <c r="E61575" s="83"/>
      <c r="F61575" s="83"/>
      <c r="G61575" s="83"/>
      <c r="H61575" s="83"/>
      <c r="I61575" s="83"/>
    </row>
    <row r="61576" spans="5:9" ht="12.75">
      <c r="E61576" s="83"/>
      <c r="F61576" s="83"/>
      <c r="G61576" s="83"/>
      <c r="H61576" s="83"/>
      <c r="I61576" s="83"/>
    </row>
    <row r="61577" spans="5:9" ht="12.75">
      <c r="E61577" s="83"/>
      <c r="F61577" s="83"/>
      <c r="G61577" s="83"/>
      <c r="H61577" s="83"/>
      <c r="I61577" s="83"/>
    </row>
    <row r="61578" spans="5:9" ht="12.75">
      <c r="E61578" s="83"/>
      <c r="F61578" s="83"/>
      <c r="G61578" s="83"/>
      <c r="H61578" s="83"/>
      <c r="I61578" s="83"/>
    </row>
    <row r="61579" spans="5:9" ht="12.75">
      <c r="E61579" s="83"/>
      <c r="F61579" s="83"/>
      <c r="G61579" s="83"/>
      <c r="H61579" s="83"/>
      <c r="I61579" s="83"/>
    </row>
    <row r="61580" spans="5:9" ht="12.75">
      <c r="E61580" s="83"/>
      <c r="F61580" s="83"/>
      <c r="G61580" s="83"/>
      <c r="H61580" s="83"/>
      <c r="I61580" s="83"/>
    </row>
    <row r="61581" spans="5:9" ht="12.75">
      <c r="E61581" s="83"/>
      <c r="F61581" s="83"/>
      <c r="G61581" s="83"/>
      <c r="H61581" s="83"/>
      <c r="I61581" s="83"/>
    </row>
    <row r="61582" spans="5:9" ht="12.75">
      <c r="E61582" s="83"/>
      <c r="F61582" s="83"/>
      <c r="G61582" s="83"/>
      <c r="H61582" s="83"/>
      <c r="I61582" s="83"/>
    </row>
    <row r="61583" spans="5:9" ht="12.75">
      <c r="E61583" s="83"/>
      <c r="F61583" s="83"/>
      <c r="G61583" s="83"/>
      <c r="H61583" s="83"/>
      <c r="I61583" s="83"/>
    </row>
    <row r="61584" spans="5:9" ht="12.75">
      <c r="E61584" s="83"/>
      <c r="F61584" s="83"/>
      <c r="G61584" s="83"/>
      <c r="H61584" s="83"/>
      <c r="I61584" s="83"/>
    </row>
    <row r="61585" spans="5:9" ht="12.75">
      <c r="E61585" s="83"/>
      <c r="F61585" s="83"/>
      <c r="G61585" s="83"/>
      <c r="H61585" s="83"/>
      <c r="I61585" s="83"/>
    </row>
    <row r="61586" spans="5:9" ht="12.75">
      <c r="E61586" s="83"/>
      <c r="F61586" s="83"/>
      <c r="G61586" s="83"/>
      <c r="H61586" s="83"/>
      <c r="I61586" s="83"/>
    </row>
    <row r="61587" spans="5:9" ht="12.75">
      <c r="E61587" s="83"/>
      <c r="F61587" s="83"/>
      <c r="G61587" s="83"/>
      <c r="H61587" s="83"/>
      <c r="I61587" s="83"/>
    </row>
    <row r="61588" spans="5:9" ht="12.75">
      <c r="E61588" s="83"/>
      <c r="F61588" s="83"/>
      <c r="G61588" s="83"/>
      <c r="H61588" s="83"/>
      <c r="I61588" s="83"/>
    </row>
    <row r="61589" spans="5:9" ht="12.75">
      <c r="E61589" s="83"/>
      <c r="F61589" s="83"/>
      <c r="G61589" s="83"/>
      <c r="H61589" s="83"/>
      <c r="I61589" s="83"/>
    </row>
    <row r="61590" spans="5:9" ht="12.75">
      <c r="E61590" s="83"/>
      <c r="F61590" s="83"/>
      <c r="G61590" s="83"/>
      <c r="H61590" s="83"/>
      <c r="I61590" s="83"/>
    </row>
    <row r="61591" spans="5:9" ht="12.75">
      <c r="E61591" s="83"/>
      <c r="F61591" s="83"/>
      <c r="G61591" s="83"/>
      <c r="H61591" s="83"/>
      <c r="I61591" s="83"/>
    </row>
    <row r="61592" spans="5:9" ht="12.75">
      <c r="E61592" s="83"/>
      <c r="F61592" s="83"/>
      <c r="G61592" s="83"/>
      <c r="H61592" s="83"/>
      <c r="I61592" s="83"/>
    </row>
    <row r="61593" spans="5:9" ht="12.75">
      <c r="E61593" s="83"/>
      <c r="F61593" s="83"/>
      <c r="G61593" s="83"/>
      <c r="H61593" s="83"/>
      <c r="I61593" s="83"/>
    </row>
    <row r="61594" spans="5:9" ht="12.75">
      <c r="E61594" s="83"/>
      <c r="F61594" s="83"/>
      <c r="G61594" s="83"/>
      <c r="H61594" s="83"/>
      <c r="I61594" s="83"/>
    </row>
    <row r="61595" spans="5:9" ht="12.75">
      <c r="E61595" s="83"/>
      <c r="F61595" s="83"/>
      <c r="G61595" s="83"/>
      <c r="H61595" s="83"/>
      <c r="I61595" s="83"/>
    </row>
    <row r="61596" spans="5:9" ht="12.75">
      <c r="E61596" s="83"/>
      <c r="F61596" s="83"/>
      <c r="G61596" s="83"/>
      <c r="H61596" s="83"/>
      <c r="I61596" s="83"/>
    </row>
    <row r="61597" spans="5:9" ht="12.75">
      <c r="E61597" s="83"/>
      <c r="F61597" s="83"/>
      <c r="G61597" s="83"/>
      <c r="H61597" s="83"/>
      <c r="I61597" s="83"/>
    </row>
    <row r="61598" spans="5:9" ht="12.75">
      <c r="E61598" s="83"/>
      <c r="F61598" s="83"/>
      <c r="G61598" s="83"/>
      <c r="H61598" s="83"/>
      <c r="I61598" s="83"/>
    </row>
    <row r="61599" spans="5:9" ht="12.75">
      <c r="E61599" s="83"/>
      <c r="F61599" s="83"/>
      <c r="G61599" s="83"/>
      <c r="H61599" s="83"/>
      <c r="I61599" s="83"/>
    </row>
    <row r="61600" spans="5:9" ht="12.75">
      <c r="E61600" s="83"/>
      <c r="F61600" s="83"/>
      <c r="G61600" s="83"/>
      <c r="H61600" s="83"/>
      <c r="I61600" s="83"/>
    </row>
    <row r="61601" spans="5:9" ht="12.75">
      <c r="E61601" s="83"/>
      <c r="F61601" s="83"/>
      <c r="G61601" s="83"/>
      <c r="H61601" s="83"/>
      <c r="I61601" s="83"/>
    </row>
    <row r="61602" spans="5:9" ht="12.75">
      <c r="E61602" s="83"/>
      <c r="F61602" s="83"/>
      <c r="G61602" s="83"/>
      <c r="H61602" s="83"/>
      <c r="I61602" s="83"/>
    </row>
    <row r="61603" spans="5:9" ht="12.75">
      <c r="E61603" s="83"/>
      <c r="F61603" s="83"/>
      <c r="G61603" s="83"/>
      <c r="H61603" s="83"/>
      <c r="I61603" s="83"/>
    </row>
    <row r="61604" spans="5:9" ht="12.75">
      <c r="E61604" s="83"/>
      <c r="F61604" s="83"/>
      <c r="G61604" s="83"/>
      <c r="H61604" s="83"/>
      <c r="I61604" s="83"/>
    </row>
    <row r="61605" spans="5:9" ht="12.75">
      <c r="E61605" s="83"/>
      <c r="F61605" s="83"/>
      <c r="G61605" s="83"/>
      <c r="H61605" s="83"/>
      <c r="I61605" s="83"/>
    </row>
    <row r="61606" spans="5:9" ht="12.75">
      <c r="E61606" s="83"/>
      <c r="F61606" s="83"/>
      <c r="G61606" s="83"/>
      <c r="H61606" s="83"/>
      <c r="I61606" s="83"/>
    </row>
    <row r="61607" spans="5:9" ht="12.75">
      <c r="E61607" s="83"/>
      <c r="F61607" s="83"/>
      <c r="G61607" s="83"/>
      <c r="H61607" s="83"/>
      <c r="I61607" s="83"/>
    </row>
    <row r="61608" spans="5:9" ht="12.75">
      <c r="E61608" s="83"/>
      <c r="F61608" s="83"/>
      <c r="G61608" s="83"/>
      <c r="H61608" s="83"/>
      <c r="I61608" s="83"/>
    </row>
    <row r="61609" spans="5:9" ht="12.75">
      <c r="E61609" s="83"/>
      <c r="F61609" s="83"/>
      <c r="G61609" s="83"/>
      <c r="H61609" s="83"/>
      <c r="I61609" s="83"/>
    </row>
    <row r="61610" spans="5:9" ht="12.75">
      <c r="E61610" s="83"/>
      <c r="F61610" s="83"/>
      <c r="G61610" s="83"/>
      <c r="H61610" s="83"/>
      <c r="I61610" s="83"/>
    </row>
    <row r="61611" spans="5:9" ht="12.75">
      <c r="E61611" s="83"/>
      <c r="F61611" s="83"/>
      <c r="G61611" s="83"/>
      <c r="H61611" s="83"/>
      <c r="I61611" s="83"/>
    </row>
    <row r="61612" spans="5:9" ht="12.75">
      <c r="E61612" s="83"/>
      <c r="F61612" s="83"/>
      <c r="G61612" s="83"/>
      <c r="H61612" s="83"/>
      <c r="I61612" s="83"/>
    </row>
    <row r="61613" spans="5:9" ht="12.75">
      <c r="E61613" s="83"/>
      <c r="F61613" s="83"/>
      <c r="G61613" s="83"/>
      <c r="H61613" s="83"/>
      <c r="I61613" s="83"/>
    </row>
    <row r="61614" spans="5:9" ht="12.75">
      <c r="E61614" s="83"/>
      <c r="F61614" s="83"/>
      <c r="G61614" s="83"/>
      <c r="H61614" s="83"/>
      <c r="I61614" s="83"/>
    </row>
    <row r="61615" spans="5:9" ht="12.75">
      <c r="E61615" s="83"/>
      <c r="F61615" s="83"/>
      <c r="G61615" s="83"/>
      <c r="H61615" s="83"/>
      <c r="I61615" s="83"/>
    </row>
    <row r="61616" spans="5:9" ht="12.75">
      <c r="E61616" s="83"/>
      <c r="F61616" s="83"/>
      <c r="G61616" s="83"/>
      <c r="H61616" s="83"/>
      <c r="I61616" s="83"/>
    </row>
    <row r="61617" spans="5:9" ht="12.75">
      <c r="E61617" s="83"/>
      <c r="F61617" s="83"/>
      <c r="G61617" s="83"/>
      <c r="H61617" s="83"/>
      <c r="I61617" s="83"/>
    </row>
    <row r="61618" spans="5:9" ht="12.75">
      <c r="E61618" s="83"/>
      <c r="F61618" s="83"/>
      <c r="G61618" s="83"/>
      <c r="H61618" s="83"/>
      <c r="I61618" s="83"/>
    </row>
    <row r="61619" spans="5:9" ht="12.75">
      <c r="E61619" s="83"/>
      <c r="F61619" s="83"/>
      <c r="G61619" s="83"/>
      <c r="H61619" s="83"/>
      <c r="I61619" s="83"/>
    </row>
    <row r="61620" spans="5:9" ht="12.75">
      <c r="E61620" s="83"/>
      <c r="F61620" s="83"/>
      <c r="G61620" s="83"/>
      <c r="H61620" s="83"/>
      <c r="I61620" s="83"/>
    </row>
    <row r="61621" spans="5:9" ht="12.75">
      <c r="E61621" s="83"/>
      <c r="F61621" s="83"/>
      <c r="G61621" s="83"/>
      <c r="H61621" s="83"/>
      <c r="I61621" s="83"/>
    </row>
    <row r="61622" spans="5:9" ht="12.75">
      <c r="E61622" s="83"/>
      <c r="F61622" s="83"/>
      <c r="G61622" s="83"/>
      <c r="H61622" s="83"/>
      <c r="I61622" s="83"/>
    </row>
    <row r="61623" spans="5:9" ht="12.75">
      <c r="E61623" s="83"/>
      <c r="F61623" s="83"/>
      <c r="G61623" s="83"/>
      <c r="H61623" s="83"/>
      <c r="I61623" s="83"/>
    </row>
    <row r="61624" spans="5:9" ht="12.75">
      <c r="E61624" s="83"/>
      <c r="F61624" s="83"/>
      <c r="G61624" s="83"/>
      <c r="H61624" s="83"/>
      <c r="I61624" s="83"/>
    </row>
    <row r="61625" spans="5:9" ht="12.75">
      <c r="E61625" s="83"/>
      <c r="F61625" s="83"/>
      <c r="G61625" s="83"/>
      <c r="H61625" s="83"/>
      <c r="I61625" s="83"/>
    </row>
    <row r="61626" spans="5:9" ht="12.75">
      <c r="E61626" s="83"/>
      <c r="F61626" s="83"/>
      <c r="G61626" s="83"/>
      <c r="H61626" s="83"/>
      <c r="I61626" s="83"/>
    </row>
    <row r="61627" spans="5:9" ht="12.75">
      <c r="E61627" s="83"/>
      <c r="F61627" s="83"/>
      <c r="G61627" s="83"/>
      <c r="H61627" s="83"/>
      <c r="I61627" s="83"/>
    </row>
    <row r="61628" spans="5:9" ht="12.75">
      <c r="E61628" s="83"/>
      <c r="F61628" s="83"/>
      <c r="G61628" s="83"/>
      <c r="H61628" s="83"/>
      <c r="I61628" s="83"/>
    </row>
    <row r="61629" spans="5:9" ht="12.75">
      <c r="E61629" s="83"/>
      <c r="F61629" s="83"/>
      <c r="G61629" s="83"/>
      <c r="H61629" s="83"/>
      <c r="I61629" s="83"/>
    </row>
    <row r="61630" spans="5:9" ht="12.75">
      <c r="E61630" s="83"/>
      <c r="F61630" s="83"/>
      <c r="G61630" s="83"/>
      <c r="H61630" s="83"/>
      <c r="I61630" s="83"/>
    </row>
    <row r="61631" spans="5:9" ht="12.75">
      <c r="E61631" s="83"/>
      <c r="F61631" s="83"/>
      <c r="G61631" s="83"/>
      <c r="H61631" s="83"/>
      <c r="I61631" s="83"/>
    </row>
    <row r="61632" spans="5:9" ht="12.75">
      <c r="E61632" s="83"/>
      <c r="F61632" s="83"/>
      <c r="G61632" s="83"/>
      <c r="H61632" s="83"/>
      <c r="I61632" s="83"/>
    </row>
    <row r="61633" spans="5:9" ht="12.75">
      <c r="E61633" s="83"/>
      <c r="F61633" s="83"/>
      <c r="G61633" s="83"/>
      <c r="H61633" s="83"/>
      <c r="I61633" s="83"/>
    </row>
    <row r="61634" spans="5:9" ht="12.75">
      <c r="E61634" s="83"/>
      <c r="F61634" s="83"/>
      <c r="G61634" s="83"/>
      <c r="H61634" s="83"/>
      <c r="I61634" s="83"/>
    </row>
    <row r="61635" spans="5:9" ht="12.75">
      <c r="E61635" s="83"/>
      <c r="F61635" s="83"/>
      <c r="G61635" s="83"/>
      <c r="H61635" s="83"/>
      <c r="I61635" s="83"/>
    </row>
    <row r="61636" spans="5:9" ht="12.75">
      <c r="E61636" s="83"/>
      <c r="F61636" s="83"/>
      <c r="G61636" s="83"/>
      <c r="H61636" s="83"/>
      <c r="I61636" s="83"/>
    </row>
    <row r="61637" spans="5:9" ht="12.75">
      <c r="E61637" s="83"/>
      <c r="F61637" s="83"/>
      <c r="G61637" s="83"/>
      <c r="H61637" s="83"/>
      <c r="I61637" s="83"/>
    </row>
    <row r="61638" spans="5:9" ht="12.75">
      <c r="E61638" s="83"/>
      <c r="F61638" s="83"/>
      <c r="G61638" s="83"/>
      <c r="H61638" s="83"/>
      <c r="I61638" s="83"/>
    </row>
    <row r="61639" spans="5:9" ht="12.75">
      <c r="E61639" s="83"/>
      <c r="F61639" s="83"/>
      <c r="G61639" s="83"/>
      <c r="H61639" s="83"/>
      <c r="I61639" s="83"/>
    </row>
    <row r="61640" spans="5:9" ht="12.75">
      <c r="E61640" s="83"/>
      <c r="F61640" s="83"/>
      <c r="G61640" s="83"/>
      <c r="H61640" s="83"/>
      <c r="I61640" s="83"/>
    </row>
    <row r="61641" spans="5:9" ht="12.75">
      <c r="E61641" s="83"/>
      <c r="F61641" s="83"/>
      <c r="G61641" s="83"/>
      <c r="H61641" s="83"/>
      <c r="I61641" s="83"/>
    </row>
    <row r="61642" spans="5:9" ht="12.75">
      <c r="E61642" s="83"/>
      <c r="F61642" s="83"/>
      <c r="G61642" s="83"/>
      <c r="H61642" s="83"/>
      <c r="I61642" s="83"/>
    </row>
    <row r="61643" spans="5:9" ht="12.75">
      <c r="E61643" s="83"/>
      <c r="F61643" s="83"/>
      <c r="G61643" s="83"/>
      <c r="H61643" s="83"/>
      <c r="I61643" s="83"/>
    </row>
    <row r="61644" spans="5:9" ht="12.75">
      <c r="E61644" s="83"/>
      <c r="F61644" s="83"/>
      <c r="G61644" s="83"/>
      <c r="H61644" s="83"/>
      <c r="I61644" s="83"/>
    </row>
    <row r="61645" spans="5:9" ht="12.75">
      <c r="E61645" s="83"/>
      <c r="F61645" s="83"/>
      <c r="G61645" s="83"/>
      <c r="H61645" s="83"/>
      <c r="I61645" s="83"/>
    </row>
    <row r="61646" spans="5:9" ht="12.75">
      <c r="E61646" s="83"/>
      <c r="F61646" s="83"/>
      <c r="G61646" s="83"/>
      <c r="H61646" s="83"/>
      <c r="I61646" s="83"/>
    </row>
    <row r="61647" spans="5:9" ht="12.75">
      <c r="E61647" s="83"/>
      <c r="F61647" s="83"/>
      <c r="G61647" s="83"/>
      <c r="H61647" s="83"/>
      <c r="I61647" s="83"/>
    </row>
    <row r="61648" spans="5:9" ht="12.75">
      <c r="E61648" s="83"/>
      <c r="F61648" s="83"/>
      <c r="G61648" s="83"/>
      <c r="H61648" s="83"/>
      <c r="I61648" s="83"/>
    </row>
    <row r="61649" spans="5:9" ht="12.75">
      <c r="E61649" s="83"/>
      <c r="F61649" s="83"/>
      <c r="G61649" s="83"/>
      <c r="H61649" s="83"/>
      <c r="I61649" s="83"/>
    </row>
    <row r="61650" spans="5:9" ht="12.75">
      <c r="E61650" s="83"/>
      <c r="F61650" s="83"/>
      <c r="G61650" s="83"/>
      <c r="H61650" s="83"/>
      <c r="I61650" s="83"/>
    </row>
    <row r="61651" spans="5:9" ht="12.75">
      <c r="E61651" s="83"/>
      <c r="F61651" s="83"/>
      <c r="G61651" s="83"/>
      <c r="H61651" s="83"/>
      <c r="I61651" s="83"/>
    </row>
    <row r="61652" spans="5:9" ht="12.75">
      <c r="E61652" s="83"/>
      <c r="F61652" s="83"/>
      <c r="G61652" s="83"/>
      <c r="H61652" s="83"/>
      <c r="I61652" s="83"/>
    </row>
    <row r="61653" spans="5:9" ht="12.75">
      <c r="E61653" s="83"/>
      <c r="F61653" s="83"/>
      <c r="G61653" s="83"/>
      <c r="H61653" s="83"/>
      <c r="I61653" s="83"/>
    </row>
    <row r="61654" spans="5:9" ht="12.75">
      <c r="E61654" s="83"/>
      <c r="F61654" s="83"/>
      <c r="G61654" s="83"/>
      <c r="H61654" s="83"/>
      <c r="I61654" s="83"/>
    </row>
    <row r="61655" spans="5:9" ht="12.75">
      <c r="E61655" s="83"/>
      <c r="F61655" s="83"/>
      <c r="G61655" s="83"/>
      <c r="H61655" s="83"/>
      <c r="I61655" s="83"/>
    </row>
    <row r="61656" spans="5:9" ht="12.75">
      <c r="E61656" s="83"/>
      <c r="F61656" s="83"/>
      <c r="G61656" s="83"/>
      <c r="H61656" s="83"/>
      <c r="I61656" s="83"/>
    </row>
    <row r="61657" spans="5:9" ht="12.75">
      <c r="E61657" s="83"/>
      <c r="F61657" s="83"/>
      <c r="G61657" s="83"/>
      <c r="H61657" s="83"/>
      <c r="I61657" s="83"/>
    </row>
    <row r="61658" spans="5:9" ht="12.75">
      <c r="E61658" s="83"/>
      <c r="F61658" s="83"/>
      <c r="G61658" s="83"/>
      <c r="H61658" s="83"/>
      <c r="I61658" s="83"/>
    </row>
    <row r="61659" spans="5:9" ht="12.75">
      <c r="E61659" s="83"/>
      <c r="F61659" s="83"/>
      <c r="G61659" s="83"/>
      <c r="H61659" s="83"/>
      <c r="I61659" s="83"/>
    </row>
    <row r="61660" spans="5:9" ht="12.75">
      <c r="E61660" s="83"/>
      <c r="F61660" s="83"/>
      <c r="G61660" s="83"/>
      <c r="H61660" s="83"/>
      <c r="I61660" s="83"/>
    </row>
    <row r="61661" spans="5:9" ht="12.75">
      <c r="E61661" s="83"/>
      <c r="F61661" s="83"/>
      <c r="G61661" s="83"/>
      <c r="H61661" s="83"/>
      <c r="I61661" s="83"/>
    </row>
    <row r="61662" spans="5:9" ht="12.75">
      <c r="E61662" s="83"/>
      <c r="F61662" s="83"/>
      <c r="G61662" s="83"/>
      <c r="H61662" s="83"/>
      <c r="I61662" s="83"/>
    </row>
    <row r="61663" spans="5:9" ht="12.75">
      <c r="E61663" s="83"/>
      <c r="F61663" s="83"/>
      <c r="G61663" s="83"/>
      <c r="H61663" s="83"/>
      <c r="I61663" s="83"/>
    </row>
    <row r="61664" spans="5:9" ht="12.75">
      <c r="E61664" s="83"/>
      <c r="F61664" s="83"/>
      <c r="G61664" s="83"/>
      <c r="H61664" s="83"/>
      <c r="I61664" s="83"/>
    </row>
    <row r="61665" spans="5:9" ht="12.75">
      <c r="E61665" s="83"/>
      <c r="F61665" s="83"/>
      <c r="G61665" s="83"/>
      <c r="H61665" s="83"/>
      <c r="I61665" s="83"/>
    </row>
    <row r="61666" spans="5:9" ht="12.75">
      <c r="E61666" s="83"/>
      <c r="F61666" s="83"/>
      <c r="G61666" s="83"/>
      <c r="H61666" s="83"/>
      <c r="I61666" s="83"/>
    </row>
    <row r="61667" spans="5:9" ht="12.75">
      <c r="E61667" s="83"/>
      <c r="F61667" s="83"/>
      <c r="G61667" s="83"/>
      <c r="H61667" s="83"/>
      <c r="I61667" s="83"/>
    </row>
    <row r="61668" spans="5:9" ht="12.75">
      <c r="E61668" s="83"/>
      <c r="F61668" s="83"/>
      <c r="G61668" s="83"/>
      <c r="H61668" s="83"/>
      <c r="I61668" s="83"/>
    </row>
    <row r="61669" spans="5:9" ht="12.75">
      <c r="E61669" s="83"/>
      <c r="F61669" s="83"/>
      <c r="G61669" s="83"/>
      <c r="H61669" s="83"/>
      <c r="I61669" s="83"/>
    </row>
    <row r="61670" spans="5:9" ht="12.75">
      <c r="E61670" s="83"/>
      <c r="F61670" s="83"/>
      <c r="G61670" s="83"/>
      <c r="H61670" s="83"/>
      <c r="I61670" s="83"/>
    </row>
    <row r="61671" spans="5:9" ht="12.75">
      <c r="E61671" s="83"/>
      <c r="F61671" s="83"/>
      <c r="G61671" s="83"/>
      <c r="H61671" s="83"/>
      <c r="I61671" s="83"/>
    </row>
    <row r="61672" spans="5:9" ht="12.75">
      <c r="E61672" s="83"/>
      <c r="F61672" s="83"/>
      <c r="G61672" s="83"/>
      <c r="H61672" s="83"/>
      <c r="I61672" s="83"/>
    </row>
    <row r="61673" spans="5:9" ht="12.75">
      <c r="E61673" s="83"/>
      <c r="F61673" s="83"/>
      <c r="G61673" s="83"/>
      <c r="H61673" s="83"/>
      <c r="I61673" s="83"/>
    </row>
    <row r="61674" spans="5:9" ht="12.75">
      <c r="E61674" s="83"/>
      <c r="F61674" s="83"/>
      <c r="G61674" s="83"/>
      <c r="H61674" s="83"/>
      <c r="I61674" s="83"/>
    </row>
    <row r="61675" spans="5:9" ht="12.75">
      <c r="E61675" s="83"/>
      <c r="F61675" s="83"/>
      <c r="G61675" s="83"/>
      <c r="H61675" s="83"/>
      <c r="I61675" s="83"/>
    </row>
    <row r="61676" spans="5:9" ht="12.75">
      <c r="E61676" s="83"/>
      <c r="F61676" s="83"/>
      <c r="G61676" s="83"/>
      <c r="H61676" s="83"/>
      <c r="I61676" s="83"/>
    </row>
    <row r="61677" spans="5:9" ht="12.75">
      <c r="E61677" s="83"/>
      <c r="F61677" s="83"/>
      <c r="G61677" s="83"/>
      <c r="H61677" s="83"/>
      <c r="I61677" s="83"/>
    </row>
    <row r="61678" spans="5:9" ht="12.75">
      <c r="E61678" s="83"/>
      <c r="F61678" s="83"/>
      <c r="G61678" s="83"/>
      <c r="H61678" s="83"/>
      <c r="I61678" s="83"/>
    </row>
    <row r="61679" spans="5:9" ht="12.75">
      <c r="E61679" s="83"/>
      <c r="F61679" s="83"/>
      <c r="G61679" s="83"/>
      <c r="H61679" s="83"/>
      <c r="I61679" s="83"/>
    </row>
    <row r="61680" spans="5:9" ht="12.75">
      <c r="E61680" s="83"/>
      <c r="F61680" s="83"/>
      <c r="G61680" s="83"/>
      <c r="H61680" s="83"/>
      <c r="I61680" s="83"/>
    </row>
    <row r="61681" spans="5:9" ht="12.75">
      <c r="E61681" s="83"/>
      <c r="F61681" s="83"/>
      <c r="G61681" s="83"/>
      <c r="H61681" s="83"/>
      <c r="I61681" s="83"/>
    </row>
    <row r="61682" spans="5:9" ht="12.75">
      <c r="E61682" s="83"/>
      <c r="F61682" s="83"/>
      <c r="G61682" s="83"/>
      <c r="H61682" s="83"/>
      <c r="I61682" s="83"/>
    </row>
    <row r="61683" spans="5:9" ht="12.75">
      <c r="E61683" s="83"/>
      <c r="F61683" s="83"/>
      <c r="G61683" s="83"/>
      <c r="H61683" s="83"/>
      <c r="I61683" s="83"/>
    </row>
    <row r="61684" spans="5:9" ht="12.75">
      <c r="E61684" s="83"/>
      <c r="F61684" s="83"/>
      <c r="G61684" s="83"/>
      <c r="H61684" s="83"/>
      <c r="I61684" s="83"/>
    </row>
    <row r="61685" spans="5:9" ht="12.75">
      <c r="E61685" s="83"/>
      <c r="F61685" s="83"/>
      <c r="G61685" s="83"/>
      <c r="H61685" s="83"/>
      <c r="I61685" s="83"/>
    </row>
    <row r="61686" spans="5:9" ht="12.75">
      <c r="E61686" s="83"/>
      <c r="F61686" s="83"/>
      <c r="G61686" s="83"/>
      <c r="H61686" s="83"/>
      <c r="I61686" s="83"/>
    </row>
    <row r="61687" spans="5:9" ht="12.75">
      <c r="E61687" s="83"/>
      <c r="F61687" s="83"/>
      <c r="G61687" s="83"/>
      <c r="H61687" s="83"/>
      <c r="I61687" s="83"/>
    </row>
    <row r="61688" spans="5:9" ht="12.75">
      <c r="E61688" s="83"/>
      <c r="F61688" s="83"/>
      <c r="G61688" s="83"/>
      <c r="H61688" s="83"/>
      <c r="I61688" s="83"/>
    </row>
    <row r="61689" spans="5:9" ht="12.75">
      <c r="E61689" s="83"/>
      <c r="F61689" s="83"/>
      <c r="G61689" s="83"/>
      <c r="H61689" s="83"/>
      <c r="I61689" s="83"/>
    </row>
    <row r="61690" spans="5:9" ht="12.75">
      <c r="E61690" s="83"/>
      <c r="F61690" s="83"/>
      <c r="G61690" s="83"/>
      <c r="H61690" s="83"/>
      <c r="I61690" s="83"/>
    </row>
    <row r="61691" spans="5:9" ht="12.75">
      <c r="E61691" s="83"/>
      <c r="F61691" s="83"/>
      <c r="G61691" s="83"/>
      <c r="H61691" s="83"/>
      <c r="I61691" s="83"/>
    </row>
    <row r="61692" spans="5:9" ht="12.75">
      <c r="E61692" s="83"/>
      <c r="F61692" s="83"/>
      <c r="G61692" s="83"/>
      <c r="H61692" s="83"/>
      <c r="I61692" s="83"/>
    </row>
    <row r="61693" spans="5:9" ht="12.75">
      <c r="E61693" s="83"/>
      <c r="F61693" s="83"/>
      <c r="G61693" s="83"/>
      <c r="H61693" s="83"/>
      <c r="I61693" s="83"/>
    </row>
    <row r="61694" spans="5:9" ht="12.75">
      <c r="E61694" s="83"/>
      <c r="F61694" s="83"/>
      <c r="G61694" s="83"/>
      <c r="H61694" s="83"/>
      <c r="I61694" s="83"/>
    </row>
    <row r="61695" spans="5:9" ht="12.75">
      <c r="E61695" s="83"/>
      <c r="F61695" s="83"/>
      <c r="G61695" s="83"/>
      <c r="H61695" s="83"/>
      <c r="I61695" s="83"/>
    </row>
    <row r="61696" spans="5:9" ht="12.75">
      <c r="E61696" s="83"/>
      <c r="F61696" s="83"/>
      <c r="G61696" s="83"/>
      <c r="H61696" s="83"/>
      <c r="I61696" s="83"/>
    </row>
    <row r="61697" spans="5:9" ht="12.75">
      <c r="E61697" s="83"/>
      <c r="F61697" s="83"/>
      <c r="G61697" s="83"/>
      <c r="H61697" s="83"/>
      <c r="I61697" s="83"/>
    </row>
    <row r="61698" spans="5:9" ht="12.75">
      <c r="E61698" s="83"/>
      <c r="F61698" s="83"/>
      <c r="G61698" s="83"/>
      <c r="H61698" s="83"/>
      <c r="I61698" s="83"/>
    </row>
    <row r="61699" spans="5:9" ht="12.75">
      <c r="E61699" s="83"/>
      <c r="F61699" s="83"/>
      <c r="G61699" s="83"/>
      <c r="H61699" s="83"/>
      <c r="I61699" s="83"/>
    </row>
    <row r="61700" spans="5:9" ht="12.75">
      <c r="E61700" s="83"/>
      <c r="F61700" s="83"/>
      <c r="G61700" s="83"/>
      <c r="H61700" s="83"/>
      <c r="I61700" s="83"/>
    </row>
    <row r="61701" spans="5:9" ht="12.75">
      <c r="E61701" s="83"/>
      <c r="F61701" s="83"/>
      <c r="G61701" s="83"/>
      <c r="H61701" s="83"/>
      <c r="I61701" s="83"/>
    </row>
    <row r="61702" spans="5:9" ht="12.75">
      <c r="E61702" s="83"/>
      <c r="F61702" s="83"/>
      <c r="G61702" s="83"/>
      <c r="H61702" s="83"/>
      <c r="I61702" s="83"/>
    </row>
    <row r="61703" spans="5:9" ht="12.75">
      <c r="E61703" s="83"/>
      <c r="F61703" s="83"/>
      <c r="G61703" s="83"/>
      <c r="H61703" s="83"/>
      <c r="I61703" s="83"/>
    </row>
    <row r="61704" spans="5:9" ht="12.75">
      <c r="E61704" s="83"/>
      <c r="F61704" s="83"/>
      <c r="G61704" s="83"/>
      <c r="H61704" s="83"/>
      <c r="I61704" s="83"/>
    </row>
    <row r="61705" spans="5:9" ht="12.75">
      <c r="E61705" s="83"/>
      <c r="F61705" s="83"/>
      <c r="G61705" s="83"/>
      <c r="H61705" s="83"/>
      <c r="I61705" s="83"/>
    </row>
    <row r="61706" spans="5:9" ht="12.75">
      <c r="E61706" s="83"/>
      <c r="F61706" s="83"/>
      <c r="G61706" s="83"/>
      <c r="H61706" s="83"/>
      <c r="I61706" s="83"/>
    </row>
    <row r="61707" spans="5:9" ht="12.75">
      <c r="E61707" s="83"/>
      <c r="F61707" s="83"/>
      <c r="G61707" s="83"/>
      <c r="H61707" s="83"/>
      <c r="I61707" s="83"/>
    </row>
    <row r="61708" spans="5:9" ht="12.75">
      <c r="E61708" s="83"/>
      <c r="F61708" s="83"/>
      <c r="G61708" s="83"/>
      <c r="H61708" s="83"/>
      <c r="I61708" s="83"/>
    </row>
    <row r="61709" spans="5:9" ht="12.75">
      <c r="E61709" s="83"/>
      <c r="F61709" s="83"/>
      <c r="G61709" s="83"/>
      <c r="H61709" s="83"/>
      <c r="I61709" s="83"/>
    </row>
    <row r="61710" spans="5:9" ht="12.75">
      <c r="E61710" s="83"/>
      <c r="F61710" s="83"/>
      <c r="G61710" s="83"/>
      <c r="H61710" s="83"/>
      <c r="I61710" s="83"/>
    </row>
    <row r="61711" spans="5:9" ht="12.75">
      <c r="E61711" s="83"/>
      <c r="F61711" s="83"/>
      <c r="G61711" s="83"/>
      <c r="H61711" s="83"/>
      <c r="I61711" s="83"/>
    </row>
    <row r="61712" spans="5:9" ht="12.75">
      <c r="E61712" s="83"/>
      <c r="F61712" s="83"/>
      <c r="G61712" s="83"/>
      <c r="H61712" s="83"/>
      <c r="I61712" s="83"/>
    </row>
    <row r="61713" spans="5:9" ht="12.75">
      <c r="E61713" s="83"/>
      <c r="F61713" s="83"/>
      <c r="G61713" s="83"/>
      <c r="H61713" s="83"/>
      <c r="I61713" s="83"/>
    </row>
    <row r="61714" spans="5:9" ht="12.75">
      <c r="E61714" s="83"/>
      <c r="F61714" s="83"/>
      <c r="G61714" s="83"/>
      <c r="H61714" s="83"/>
      <c r="I61714" s="83"/>
    </row>
    <row r="61715" spans="5:9" ht="12.75">
      <c r="E61715" s="83"/>
      <c r="F61715" s="83"/>
      <c r="G61715" s="83"/>
      <c r="H61715" s="83"/>
      <c r="I61715" s="83"/>
    </row>
    <row r="61716" spans="5:9" ht="12.75">
      <c r="E61716" s="83"/>
      <c r="F61716" s="83"/>
      <c r="G61716" s="83"/>
      <c r="H61716" s="83"/>
      <c r="I61716" s="83"/>
    </row>
    <row r="61717" spans="5:9" ht="12.75">
      <c r="E61717" s="83"/>
      <c r="F61717" s="83"/>
      <c r="G61717" s="83"/>
      <c r="H61717" s="83"/>
      <c r="I61717" s="83"/>
    </row>
    <row r="61718" spans="5:9" ht="12.75">
      <c r="E61718" s="83"/>
      <c r="F61718" s="83"/>
      <c r="G61718" s="83"/>
      <c r="H61718" s="83"/>
      <c r="I61718" s="83"/>
    </row>
    <row r="61719" spans="5:9" ht="12.75">
      <c r="E61719" s="83"/>
      <c r="F61719" s="83"/>
      <c r="G61719" s="83"/>
      <c r="H61719" s="83"/>
      <c r="I61719" s="83"/>
    </row>
    <row r="61720" spans="5:9" ht="12.75">
      <c r="E61720" s="83"/>
      <c r="F61720" s="83"/>
      <c r="G61720" s="83"/>
      <c r="H61720" s="83"/>
      <c r="I61720" s="83"/>
    </row>
    <row r="61721" spans="5:9" ht="12.75">
      <c r="E61721" s="83"/>
      <c r="F61721" s="83"/>
      <c r="G61721" s="83"/>
      <c r="H61721" s="83"/>
      <c r="I61721" s="83"/>
    </row>
    <row r="61722" spans="5:9" ht="12.75">
      <c r="E61722" s="83"/>
      <c r="F61722" s="83"/>
      <c r="G61722" s="83"/>
      <c r="H61722" s="83"/>
      <c r="I61722" s="83"/>
    </row>
    <row r="61723" spans="5:9" ht="12.75">
      <c r="E61723" s="83"/>
      <c r="F61723" s="83"/>
      <c r="G61723" s="83"/>
      <c r="H61723" s="83"/>
      <c r="I61723" s="83"/>
    </row>
    <row r="61724" spans="5:9" ht="12.75">
      <c r="E61724" s="83"/>
      <c r="F61724" s="83"/>
      <c r="G61724" s="83"/>
      <c r="H61724" s="83"/>
      <c r="I61724" s="83"/>
    </row>
    <row r="61725" spans="5:9" ht="12.75">
      <c r="E61725" s="83"/>
      <c r="F61725" s="83"/>
      <c r="G61725" s="83"/>
      <c r="H61725" s="83"/>
      <c r="I61725" s="83"/>
    </row>
    <row r="61726" spans="5:9" ht="12.75">
      <c r="E61726" s="83"/>
      <c r="F61726" s="83"/>
      <c r="G61726" s="83"/>
      <c r="H61726" s="83"/>
      <c r="I61726" s="83"/>
    </row>
    <row r="61727" spans="5:9" ht="12.75">
      <c r="E61727" s="83"/>
      <c r="F61727" s="83"/>
      <c r="G61727" s="83"/>
      <c r="H61727" s="83"/>
      <c r="I61727" s="83"/>
    </row>
    <row r="61728" spans="5:9" ht="12.75">
      <c r="E61728" s="83"/>
      <c r="F61728" s="83"/>
      <c r="G61728" s="83"/>
      <c r="H61728" s="83"/>
      <c r="I61728" s="83"/>
    </row>
    <row r="61729" spans="5:9" ht="12.75">
      <c r="E61729" s="83"/>
      <c r="F61729" s="83"/>
      <c r="G61729" s="83"/>
      <c r="H61729" s="83"/>
      <c r="I61729" s="83"/>
    </row>
    <row r="61730" spans="5:9" ht="12.75">
      <c r="E61730" s="83"/>
      <c r="F61730" s="83"/>
      <c r="G61730" s="83"/>
      <c r="H61730" s="83"/>
      <c r="I61730" s="83"/>
    </row>
    <row r="61731" spans="5:9" ht="12.75">
      <c r="E61731" s="83"/>
      <c r="F61731" s="83"/>
      <c r="G61731" s="83"/>
      <c r="H61731" s="83"/>
      <c r="I61731" s="83"/>
    </row>
    <row r="61732" spans="5:9" ht="12.75">
      <c r="E61732" s="83"/>
      <c r="F61732" s="83"/>
      <c r="G61732" s="83"/>
      <c r="H61732" s="83"/>
      <c r="I61732" s="83"/>
    </row>
    <row r="61733" spans="5:9" ht="12.75">
      <c r="E61733" s="83"/>
      <c r="F61733" s="83"/>
      <c r="G61733" s="83"/>
      <c r="H61733" s="83"/>
      <c r="I61733" s="83"/>
    </row>
    <row r="61734" spans="5:9" ht="12.75">
      <c r="E61734" s="83"/>
      <c r="F61734" s="83"/>
      <c r="G61734" s="83"/>
      <c r="H61734" s="83"/>
      <c r="I61734" s="83"/>
    </row>
    <row r="61735" spans="5:9" ht="12.75">
      <c r="E61735" s="83"/>
      <c r="F61735" s="83"/>
      <c r="G61735" s="83"/>
      <c r="H61735" s="83"/>
      <c r="I61735" s="83"/>
    </row>
    <row r="61736" spans="5:9" ht="12.75">
      <c r="E61736" s="83"/>
      <c r="F61736" s="83"/>
      <c r="G61736" s="83"/>
      <c r="H61736" s="83"/>
      <c r="I61736" s="83"/>
    </row>
    <row r="61737" spans="5:9" ht="12.75">
      <c r="E61737" s="83"/>
      <c r="F61737" s="83"/>
      <c r="G61737" s="83"/>
      <c r="H61737" s="83"/>
      <c r="I61737" s="83"/>
    </row>
    <row r="61738" spans="5:9" ht="12.75">
      <c r="E61738" s="83"/>
      <c r="F61738" s="83"/>
      <c r="G61738" s="83"/>
      <c r="H61738" s="83"/>
      <c r="I61738" s="83"/>
    </row>
    <row r="61739" spans="5:9" ht="12.75">
      <c r="E61739" s="83"/>
      <c r="F61739" s="83"/>
      <c r="G61739" s="83"/>
      <c r="H61739" s="83"/>
      <c r="I61739" s="83"/>
    </row>
    <row r="61740" spans="5:9" ht="12.75">
      <c r="E61740" s="83"/>
      <c r="F61740" s="83"/>
      <c r="G61740" s="83"/>
      <c r="H61740" s="83"/>
      <c r="I61740" s="83"/>
    </row>
    <row r="61741" spans="5:9" ht="12.75">
      <c r="E61741" s="83"/>
      <c r="F61741" s="83"/>
      <c r="G61741" s="83"/>
      <c r="H61741" s="83"/>
      <c r="I61741" s="83"/>
    </row>
    <row r="61742" spans="5:9" ht="12.75">
      <c r="E61742" s="83"/>
      <c r="F61742" s="83"/>
      <c r="G61742" s="83"/>
      <c r="H61742" s="83"/>
      <c r="I61742" s="83"/>
    </row>
    <row r="61743" spans="5:9" ht="12.75">
      <c r="E61743" s="83"/>
      <c r="F61743" s="83"/>
      <c r="G61743" s="83"/>
      <c r="H61743" s="83"/>
      <c r="I61743" s="83"/>
    </row>
    <row r="61744" spans="5:9" ht="12.75">
      <c r="E61744" s="83"/>
      <c r="F61744" s="83"/>
      <c r="G61744" s="83"/>
      <c r="H61744" s="83"/>
      <c r="I61744" s="83"/>
    </row>
    <row r="61745" spans="5:9" ht="12.75">
      <c r="E61745" s="83"/>
      <c r="F61745" s="83"/>
      <c r="G61745" s="83"/>
      <c r="H61745" s="83"/>
      <c r="I61745" s="83"/>
    </row>
    <row r="61746" spans="5:9" ht="12.75">
      <c r="E61746" s="83"/>
      <c r="F61746" s="83"/>
      <c r="G61746" s="83"/>
      <c r="H61746" s="83"/>
      <c r="I61746" s="83"/>
    </row>
    <row r="61747" spans="5:9" ht="12.75">
      <c r="E61747" s="83"/>
      <c r="F61747" s="83"/>
      <c r="G61747" s="83"/>
      <c r="H61747" s="83"/>
      <c r="I61747" s="83"/>
    </row>
    <row r="61748" spans="5:9" ht="12.75">
      <c r="E61748" s="83"/>
      <c r="F61748" s="83"/>
      <c r="G61748" s="83"/>
      <c r="H61748" s="83"/>
      <c r="I61748" s="83"/>
    </row>
    <row r="61749" spans="5:9" ht="12.75">
      <c r="E61749" s="83"/>
      <c r="F61749" s="83"/>
      <c r="G61749" s="83"/>
      <c r="H61749" s="83"/>
      <c r="I61749" s="83"/>
    </row>
    <row r="61750" spans="5:9" ht="12.75">
      <c r="E61750" s="83"/>
      <c r="F61750" s="83"/>
      <c r="G61750" s="83"/>
      <c r="H61750" s="83"/>
      <c r="I61750" s="83"/>
    </row>
    <row r="61751" spans="5:9" ht="12.75">
      <c r="E61751" s="83"/>
      <c r="F61751" s="83"/>
      <c r="G61751" s="83"/>
      <c r="H61751" s="83"/>
      <c r="I61751" s="83"/>
    </row>
    <row r="61752" spans="5:9" ht="12.75">
      <c r="E61752" s="83"/>
      <c r="F61752" s="83"/>
      <c r="G61752" s="83"/>
      <c r="H61752" s="83"/>
      <c r="I61752" s="83"/>
    </row>
    <row r="61753" spans="5:9" ht="12.75">
      <c r="E61753" s="83"/>
      <c r="F61753" s="83"/>
      <c r="G61753" s="83"/>
      <c r="H61753" s="83"/>
      <c r="I61753" s="83"/>
    </row>
    <row r="61754" spans="5:9" ht="12.75">
      <c r="E61754" s="83"/>
      <c r="F61754" s="83"/>
      <c r="G61754" s="83"/>
      <c r="H61754" s="83"/>
      <c r="I61754" s="83"/>
    </row>
    <row r="61755" spans="5:9" ht="12.75">
      <c r="E61755" s="83"/>
      <c r="F61755" s="83"/>
      <c r="G61755" s="83"/>
      <c r="H61755" s="83"/>
      <c r="I61755" s="83"/>
    </row>
    <row r="61756" spans="5:9" ht="12.75">
      <c r="E61756" s="83"/>
      <c r="F61756" s="83"/>
      <c r="G61756" s="83"/>
      <c r="H61756" s="83"/>
      <c r="I61756" s="83"/>
    </row>
    <row r="61757" spans="5:9" ht="12.75">
      <c r="E61757" s="83"/>
      <c r="F61757" s="83"/>
      <c r="G61757" s="83"/>
      <c r="H61757" s="83"/>
      <c r="I61757" s="83"/>
    </row>
    <row r="61758" spans="5:9" ht="12.75">
      <c r="E61758" s="83"/>
      <c r="F61758" s="83"/>
      <c r="G61758" s="83"/>
      <c r="H61758" s="83"/>
      <c r="I61758" s="83"/>
    </row>
    <row r="61759" spans="5:9" ht="12.75">
      <c r="E61759" s="83"/>
      <c r="F61759" s="83"/>
      <c r="G61759" s="83"/>
      <c r="H61759" s="83"/>
      <c r="I61759" s="83"/>
    </row>
    <row r="61760" spans="5:9" ht="12.75">
      <c r="E61760" s="83"/>
      <c r="F61760" s="83"/>
      <c r="G61760" s="83"/>
      <c r="H61760" s="83"/>
      <c r="I61760" s="83"/>
    </row>
    <row r="61761" spans="5:9" ht="12.75">
      <c r="E61761" s="83"/>
      <c r="F61761" s="83"/>
      <c r="G61761" s="83"/>
      <c r="H61761" s="83"/>
      <c r="I61761" s="83"/>
    </row>
    <row r="61762" spans="5:9" ht="12.75">
      <c r="E61762" s="83"/>
      <c r="F61762" s="83"/>
      <c r="G61762" s="83"/>
      <c r="H61762" s="83"/>
      <c r="I61762" s="83"/>
    </row>
    <row r="61763" spans="5:9" ht="12.75">
      <c r="E61763" s="83"/>
      <c r="F61763" s="83"/>
      <c r="G61763" s="83"/>
      <c r="H61763" s="83"/>
      <c r="I61763" s="83"/>
    </row>
    <row r="61764" spans="5:9" ht="12.75">
      <c r="E61764" s="83"/>
      <c r="F61764" s="83"/>
      <c r="G61764" s="83"/>
      <c r="H61764" s="83"/>
      <c r="I61764" s="83"/>
    </row>
    <row r="61765" spans="5:9" ht="12.75">
      <c r="E61765" s="83"/>
      <c r="F61765" s="83"/>
      <c r="G61765" s="83"/>
      <c r="H61765" s="83"/>
      <c r="I61765" s="83"/>
    </row>
    <row r="61766" spans="5:9" ht="12.75">
      <c r="E61766" s="83"/>
      <c r="F61766" s="83"/>
      <c r="G61766" s="83"/>
      <c r="H61766" s="83"/>
      <c r="I61766" s="83"/>
    </row>
    <row r="61767" spans="5:9" ht="12.75">
      <c r="E61767" s="83"/>
      <c r="F61767" s="83"/>
      <c r="G61767" s="83"/>
      <c r="H61767" s="83"/>
      <c r="I61767" s="83"/>
    </row>
    <row r="61768" spans="5:9" ht="12.75">
      <c r="E61768" s="83"/>
      <c r="F61768" s="83"/>
      <c r="G61768" s="83"/>
      <c r="H61768" s="83"/>
      <c r="I61768" s="83"/>
    </row>
    <row r="61769" spans="5:9" ht="12.75">
      <c r="E61769" s="83"/>
      <c r="F61769" s="83"/>
      <c r="G61769" s="83"/>
      <c r="H61769" s="83"/>
      <c r="I61769" s="83"/>
    </row>
    <row r="61770" spans="5:9" ht="12.75">
      <c r="E61770" s="83"/>
      <c r="F61770" s="83"/>
      <c r="G61770" s="83"/>
      <c r="H61770" s="83"/>
      <c r="I61770" s="83"/>
    </row>
    <row r="61771" spans="5:9" ht="12.75">
      <c r="E61771" s="83"/>
      <c r="F61771" s="83"/>
      <c r="G61771" s="83"/>
      <c r="H61771" s="83"/>
      <c r="I61771" s="83"/>
    </row>
    <row r="61772" spans="5:9" ht="12.75">
      <c r="E61772" s="83"/>
      <c r="F61772" s="83"/>
      <c r="G61772" s="83"/>
      <c r="H61772" s="83"/>
      <c r="I61772" s="83"/>
    </row>
    <row r="61773" spans="5:9" ht="12.75">
      <c r="E61773" s="83"/>
      <c r="F61773" s="83"/>
      <c r="G61773" s="83"/>
      <c r="H61773" s="83"/>
      <c r="I61773" s="83"/>
    </row>
    <row r="61774" spans="5:9" ht="12.75">
      <c r="E61774" s="83"/>
      <c r="F61774" s="83"/>
      <c r="G61774" s="83"/>
      <c r="H61774" s="83"/>
      <c r="I61774" s="83"/>
    </row>
    <row r="61775" spans="5:9" ht="12.75">
      <c r="E61775" s="83"/>
      <c r="F61775" s="83"/>
      <c r="G61775" s="83"/>
      <c r="H61775" s="83"/>
      <c r="I61775" s="83"/>
    </row>
    <row r="61776" spans="5:9" ht="12.75">
      <c r="E61776" s="83"/>
      <c r="F61776" s="83"/>
      <c r="G61776" s="83"/>
      <c r="H61776" s="83"/>
      <c r="I61776" s="83"/>
    </row>
    <row r="61777" spans="5:9" ht="12.75">
      <c r="E61777" s="83"/>
      <c r="F61777" s="83"/>
      <c r="G61777" s="83"/>
      <c r="H61777" s="83"/>
      <c r="I61777" s="83"/>
    </row>
    <row r="61778" spans="5:9" ht="12.75">
      <c r="E61778" s="83"/>
      <c r="F61778" s="83"/>
      <c r="G61778" s="83"/>
      <c r="H61778" s="83"/>
      <c r="I61778" s="83"/>
    </row>
    <row r="61779" spans="5:9" ht="12.75">
      <c r="E61779" s="83"/>
      <c r="F61779" s="83"/>
      <c r="G61779" s="83"/>
      <c r="H61779" s="83"/>
      <c r="I61779" s="83"/>
    </row>
    <row r="61780" spans="5:9" ht="12.75">
      <c r="E61780" s="83"/>
      <c r="F61780" s="83"/>
      <c r="G61780" s="83"/>
      <c r="H61780" s="83"/>
      <c r="I61780" s="83"/>
    </row>
    <row r="61781" spans="5:9" ht="12.75">
      <c r="E61781" s="83"/>
      <c r="F61781" s="83"/>
      <c r="G61781" s="83"/>
      <c r="H61781" s="83"/>
      <c r="I61781" s="83"/>
    </row>
    <row r="61782" spans="5:9" ht="12.75">
      <c r="E61782" s="83"/>
      <c r="F61782" s="83"/>
      <c r="G61782" s="83"/>
      <c r="H61782" s="83"/>
      <c r="I61782" s="83"/>
    </row>
    <row r="61783" spans="5:9" ht="12.75">
      <c r="E61783" s="83"/>
      <c r="F61783" s="83"/>
      <c r="G61783" s="83"/>
      <c r="H61783" s="83"/>
      <c r="I61783" s="83"/>
    </row>
    <row r="61784" spans="5:9" ht="12.75">
      <c r="E61784" s="83"/>
      <c r="F61784" s="83"/>
      <c r="G61784" s="83"/>
      <c r="H61784" s="83"/>
      <c r="I61784" s="83"/>
    </row>
    <row r="61785" spans="5:9" ht="12.75">
      <c r="E61785" s="83"/>
      <c r="F61785" s="83"/>
      <c r="G61785" s="83"/>
      <c r="H61785" s="83"/>
      <c r="I61785" s="83"/>
    </row>
    <row r="61786" spans="5:9" ht="12.75">
      <c r="E61786" s="83"/>
      <c r="F61786" s="83"/>
      <c r="G61786" s="83"/>
      <c r="H61786" s="83"/>
      <c r="I61786" s="83"/>
    </row>
    <row r="61787" spans="5:9" ht="12.75">
      <c r="E61787" s="83"/>
      <c r="F61787" s="83"/>
      <c r="G61787" s="83"/>
      <c r="H61787" s="83"/>
      <c r="I61787" s="83"/>
    </row>
    <row r="61788" spans="5:9" ht="12.75">
      <c r="E61788" s="83"/>
      <c r="F61788" s="83"/>
      <c r="G61788" s="83"/>
      <c r="H61788" s="83"/>
      <c r="I61788" s="83"/>
    </row>
    <row r="61789" spans="5:9" ht="12.75">
      <c r="E61789" s="83"/>
      <c r="F61789" s="83"/>
      <c r="G61789" s="83"/>
      <c r="H61789" s="83"/>
      <c r="I61789" s="83"/>
    </row>
    <row r="61790" spans="5:9" ht="12.75">
      <c r="E61790" s="83"/>
      <c r="F61790" s="83"/>
      <c r="G61790" s="83"/>
      <c r="H61790" s="83"/>
      <c r="I61790" s="83"/>
    </row>
    <row r="61791" spans="5:9" ht="12.75">
      <c r="E61791" s="83"/>
      <c r="F61791" s="83"/>
      <c r="G61791" s="83"/>
      <c r="H61791" s="83"/>
      <c r="I61791" s="83"/>
    </row>
    <row r="61792" spans="5:9" ht="12.75">
      <c r="E61792" s="83"/>
      <c r="F61792" s="83"/>
      <c r="G61792" s="83"/>
      <c r="H61792" s="83"/>
      <c r="I61792" s="83"/>
    </row>
    <row r="61793" spans="5:9" ht="12.75">
      <c r="E61793" s="83"/>
      <c r="F61793" s="83"/>
      <c r="G61793" s="83"/>
      <c r="H61793" s="83"/>
      <c r="I61793" s="83"/>
    </row>
    <row r="61794" spans="5:9" ht="12.75">
      <c r="E61794" s="83"/>
      <c r="F61794" s="83"/>
      <c r="G61794" s="83"/>
      <c r="H61794" s="83"/>
      <c r="I61794" s="83"/>
    </row>
    <row r="61795" spans="5:9" ht="12.75">
      <c r="E61795" s="83"/>
      <c r="F61795" s="83"/>
      <c r="G61795" s="83"/>
      <c r="H61795" s="83"/>
      <c r="I61795" s="83"/>
    </row>
    <row r="61796" spans="5:9" ht="12.75">
      <c r="E61796" s="83"/>
      <c r="F61796" s="83"/>
      <c r="G61796" s="83"/>
      <c r="H61796" s="83"/>
      <c r="I61796" s="83"/>
    </row>
    <row r="61797" spans="5:9" ht="12.75">
      <c r="E61797" s="83"/>
      <c r="F61797" s="83"/>
      <c r="G61797" s="83"/>
      <c r="H61797" s="83"/>
      <c r="I61797" s="83"/>
    </row>
    <row r="61798" spans="5:9" ht="12.75">
      <c r="E61798" s="83"/>
      <c r="F61798" s="83"/>
      <c r="G61798" s="83"/>
      <c r="H61798" s="83"/>
      <c r="I61798" s="83"/>
    </row>
    <row r="61799" spans="5:9" ht="12.75">
      <c r="E61799" s="83"/>
      <c r="F61799" s="83"/>
      <c r="G61799" s="83"/>
      <c r="H61799" s="83"/>
      <c r="I61799" s="83"/>
    </row>
    <row r="61800" spans="5:9" ht="12.75">
      <c r="E61800" s="83"/>
      <c r="F61800" s="83"/>
      <c r="G61800" s="83"/>
      <c r="H61800" s="83"/>
      <c r="I61800" s="83"/>
    </row>
    <row r="61801" spans="5:9" ht="12.75">
      <c r="E61801" s="83"/>
      <c r="F61801" s="83"/>
      <c r="G61801" s="83"/>
      <c r="H61801" s="83"/>
      <c r="I61801" s="83"/>
    </row>
    <row r="61802" spans="5:9" ht="12.75">
      <c r="E61802" s="83"/>
      <c r="F61802" s="83"/>
      <c r="G61802" s="83"/>
      <c r="H61802" s="83"/>
      <c r="I61802" s="83"/>
    </row>
    <row r="61803" spans="5:9" ht="12.75">
      <c r="E61803" s="83"/>
      <c r="F61803" s="83"/>
      <c r="G61803" s="83"/>
      <c r="H61803" s="83"/>
      <c r="I61803" s="83"/>
    </row>
    <row r="61804" spans="5:9" ht="12.75">
      <c r="E61804" s="83"/>
      <c r="F61804" s="83"/>
      <c r="G61804" s="83"/>
      <c r="H61804" s="83"/>
      <c r="I61804" s="83"/>
    </row>
    <row r="61805" spans="5:9" ht="12.75">
      <c r="E61805" s="83"/>
      <c r="F61805" s="83"/>
      <c r="G61805" s="83"/>
      <c r="H61805" s="83"/>
      <c r="I61805" s="83"/>
    </row>
    <row r="61806" spans="5:9" ht="12.75">
      <c r="E61806" s="83"/>
      <c r="F61806" s="83"/>
      <c r="G61806" s="83"/>
      <c r="H61806" s="83"/>
      <c r="I61806" s="83"/>
    </row>
    <row r="61807" spans="5:9" ht="12.75">
      <c r="E61807" s="83"/>
      <c r="F61807" s="83"/>
      <c r="G61807" s="83"/>
      <c r="H61807" s="83"/>
      <c r="I61807" s="83"/>
    </row>
    <row r="61808" spans="5:9" ht="12.75">
      <c r="E61808" s="83"/>
      <c r="F61808" s="83"/>
      <c r="G61808" s="83"/>
      <c r="H61808" s="83"/>
      <c r="I61808" s="83"/>
    </row>
    <row r="61809" spans="5:9" ht="12.75">
      <c r="E61809" s="83"/>
      <c r="F61809" s="83"/>
      <c r="G61809" s="83"/>
      <c r="H61809" s="83"/>
      <c r="I61809" s="83"/>
    </row>
    <row r="61810" spans="5:9" ht="12.75">
      <c r="E61810" s="83"/>
      <c r="F61810" s="83"/>
      <c r="G61810" s="83"/>
      <c r="H61810" s="83"/>
      <c r="I61810" s="83"/>
    </row>
    <row r="61811" spans="5:9" ht="12.75">
      <c r="E61811" s="83"/>
      <c r="F61811" s="83"/>
      <c r="G61811" s="83"/>
      <c r="H61811" s="83"/>
      <c r="I61811" s="83"/>
    </row>
    <row r="61812" spans="5:9" ht="12.75">
      <c r="E61812" s="83"/>
      <c r="F61812" s="83"/>
      <c r="G61812" s="83"/>
      <c r="H61812" s="83"/>
      <c r="I61812" s="83"/>
    </row>
    <row r="61813" spans="5:9" ht="12.75">
      <c r="E61813" s="83"/>
      <c r="F61813" s="83"/>
      <c r="G61813" s="83"/>
      <c r="H61813" s="83"/>
      <c r="I61813" s="83"/>
    </row>
    <row r="61814" spans="5:9" ht="12.75">
      <c r="E61814" s="83"/>
      <c r="F61814" s="83"/>
      <c r="G61814" s="83"/>
      <c r="H61814" s="83"/>
      <c r="I61814" s="83"/>
    </row>
    <row r="61815" spans="5:9" ht="12.75">
      <c r="E61815" s="83"/>
      <c r="F61815" s="83"/>
      <c r="G61815" s="83"/>
      <c r="H61815" s="83"/>
      <c r="I61815" s="83"/>
    </row>
    <row r="61816" spans="5:9" ht="12.75">
      <c r="E61816" s="83"/>
      <c r="F61816" s="83"/>
      <c r="G61816" s="83"/>
      <c r="H61816" s="83"/>
      <c r="I61816" s="83"/>
    </row>
    <row r="61817" spans="5:9" ht="12.75">
      <c r="E61817" s="83"/>
      <c r="F61817" s="83"/>
      <c r="G61817" s="83"/>
      <c r="H61817" s="83"/>
      <c r="I61817" s="83"/>
    </row>
    <row r="61818" spans="5:9" ht="12.75">
      <c r="E61818" s="83"/>
      <c r="F61818" s="83"/>
      <c r="G61818" s="83"/>
      <c r="H61818" s="83"/>
      <c r="I61818" s="83"/>
    </row>
    <row r="61819" spans="5:9" ht="12.75">
      <c r="E61819" s="83"/>
      <c r="F61819" s="83"/>
      <c r="G61819" s="83"/>
      <c r="H61819" s="83"/>
      <c r="I61819" s="83"/>
    </row>
    <row r="61820" spans="5:9" ht="12.75">
      <c r="E61820" s="83"/>
      <c r="F61820" s="83"/>
      <c r="G61820" s="83"/>
      <c r="H61820" s="83"/>
      <c r="I61820" s="83"/>
    </row>
    <row r="61821" spans="5:9" ht="12.75">
      <c r="E61821" s="83"/>
      <c r="F61821" s="83"/>
      <c r="G61821" s="83"/>
      <c r="H61821" s="83"/>
      <c r="I61821" s="83"/>
    </row>
    <row r="61822" spans="5:9" ht="12.75">
      <c r="E61822" s="83"/>
      <c r="F61822" s="83"/>
      <c r="G61822" s="83"/>
      <c r="H61822" s="83"/>
      <c r="I61822" s="83"/>
    </row>
    <row r="61823" spans="5:9" ht="12.75">
      <c r="E61823" s="83"/>
      <c r="F61823" s="83"/>
      <c r="G61823" s="83"/>
      <c r="H61823" s="83"/>
      <c r="I61823" s="83"/>
    </row>
    <row r="61824" spans="5:9" ht="12.75">
      <c r="E61824" s="83"/>
      <c r="F61824" s="83"/>
      <c r="G61824" s="83"/>
      <c r="H61824" s="83"/>
      <c r="I61824" s="83"/>
    </row>
    <row r="61825" spans="5:9" ht="12.75">
      <c r="E61825" s="83"/>
      <c r="F61825" s="83"/>
      <c r="G61825" s="83"/>
      <c r="H61825" s="83"/>
      <c r="I61825" s="83"/>
    </row>
    <row r="61826" spans="5:9" ht="12.75">
      <c r="E61826" s="83"/>
      <c r="F61826" s="83"/>
      <c r="G61826" s="83"/>
      <c r="H61826" s="83"/>
      <c r="I61826" s="83"/>
    </row>
    <row r="61827" spans="5:9" ht="12.75">
      <c r="E61827" s="83"/>
      <c r="F61827" s="83"/>
      <c r="G61827" s="83"/>
      <c r="H61827" s="83"/>
      <c r="I61827" s="83"/>
    </row>
    <row r="61828" spans="5:9" ht="12.75">
      <c r="E61828" s="83"/>
      <c r="F61828" s="83"/>
      <c r="G61828" s="83"/>
      <c r="H61828" s="83"/>
      <c r="I61828" s="83"/>
    </row>
    <row r="61829" spans="5:9" ht="12.75">
      <c r="E61829" s="83"/>
      <c r="F61829" s="83"/>
      <c r="G61829" s="83"/>
      <c r="H61829" s="83"/>
      <c r="I61829" s="83"/>
    </row>
    <row r="61830" spans="5:9" ht="12.75">
      <c r="E61830" s="83"/>
      <c r="F61830" s="83"/>
      <c r="G61830" s="83"/>
      <c r="H61830" s="83"/>
      <c r="I61830" s="83"/>
    </row>
    <row r="61831" spans="5:9" ht="12.75">
      <c r="E61831" s="83"/>
      <c r="F61831" s="83"/>
      <c r="G61831" s="83"/>
      <c r="H61831" s="83"/>
      <c r="I61831" s="83"/>
    </row>
    <row r="61832" spans="5:9" ht="12.75">
      <c r="E61832" s="83"/>
      <c r="F61832" s="83"/>
      <c r="G61832" s="83"/>
      <c r="H61832" s="83"/>
      <c r="I61832" s="83"/>
    </row>
    <row r="61833" spans="5:9" ht="12.75">
      <c r="E61833" s="83"/>
      <c r="F61833" s="83"/>
      <c r="G61833" s="83"/>
      <c r="H61833" s="83"/>
      <c r="I61833" s="83"/>
    </row>
    <row r="61834" spans="5:9" ht="12.75">
      <c r="E61834" s="83"/>
      <c r="F61834" s="83"/>
      <c r="G61834" s="83"/>
      <c r="H61834" s="83"/>
      <c r="I61834" s="83"/>
    </row>
    <row r="61835" spans="5:9" ht="12.75">
      <c r="E61835" s="83"/>
      <c r="F61835" s="83"/>
      <c r="G61835" s="83"/>
      <c r="H61835" s="83"/>
      <c r="I61835" s="83"/>
    </row>
    <row r="61836" spans="5:9" ht="12.75">
      <c r="E61836" s="83"/>
      <c r="F61836" s="83"/>
      <c r="G61836" s="83"/>
      <c r="H61836" s="83"/>
      <c r="I61836" s="83"/>
    </row>
    <row r="61837" spans="5:9" ht="12.75">
      <c r="E61837" s="83"/>
      <c r="F61837" s="83"/>
      <c r="G61837" s="83"/>
      <c r="H61837" s="83"/>
      <c r="I61837" s="83"/>
    </row>
    <row r="61838" spans="5:9" ht="12.75">
      <c r="E61838" s="83"/>
      <c r="F61838" s="83"/>
      <c r="G61838" s="83"/>
      <c r="H61838" s="83"/>
      <c r="I61838" s="83"/>
    </row>
    <row r="61839" spans="5:9" ht="12.75">
      <c r="E61839" s="83"/>
      <c r="F61839" s="83"/>
      <c r="G61839" s="83"/>
      <c r="H61839" s="83"/>
      <c r="I61839" s="83"/>
    </row>
    <row r="61840" spans="5:9" ht="12.75">
      <c r="E61840" s="83"/>
      <c r="F61840" s="83"/>
      <c r="G61840" s="83"/>
      <c r="H61840" s="83"/>
      <c r="I61840" s="83"/>
    </row>
    <row r="61841" spans="5:9" ht="12.75">
      <c r="E61841" s="83"/>
      <c r="F61841" s="83"/>
      <c r="G61841" s="83"/>
      <c r="H61841" s="83"/>
      <c r="I61841" s="83"/>
    </row>
    <row r="61842" spans="5:9" ht="12.75">
      <c r="E61842" s="83"/>
      <c r="F61842" s="83"/>
      <c r="G61842" s="83"/>
      <c r="H61842" s="83"/>
      <c r="I61842" s="83"/>
    </row>
    <row r="61843" spans="5:9" ht="12.75">
      <c r="E61843" s="83"/>
      <c r="F61843" s="83"/>
      <c r="G61843" s="83"/>
      <c r="H61843" s="83"/>
      <c r="I61843" s="83"/>
    </row>
    <row r="61844" spans="5:9" ht="12.75">
      <c r="E61844" s="83"/>
      <c r="F61844" s="83"/>
      <c r="G61844" s="83"/>
      <c r="H61844" s="83"/>
      <c r="I61844" s="83"/>
    </row>
    <row r="61845" spans="5:9" ht="12.75">
      <c r="E61845" s="83"/>
      <c r="F61845" s="83"/>
      <c r="G61845" s="83"/>
      <c r="H61845" s="83"/>
      <c r="I61845" s="83"/>
    </row>
    <row r="61846" spans="5:9" ht="12.75">
      <c r="E61846" s="83"/>
      <c r="F61846" s="83"/>
      <c r="G61846" s="83"/>
      <c r="H61846" s="83"/>
      <c r="I61846" s="83"/>
    </row>
    <row r="61847" spans="5:9" ht="12.75">
      <c r="E61847" s="83"/>
      <c r="F61847" s="83"/>
      <c r="G61847" s="83"/>
      <c r="H61847" s="83"/>
      <c r="I61847" s="83"/>
    </row>
    <row r="61848" spans="5:9" ht="12.75">
      <c r="E61848" s="83"/>
      <c r="F61848" s="83"/>
      <c r="G61848" s="83"/>
      <c r="H61848" s="83"/>
      <c r="I61848" s="83"/>
    </row>
    <row r="61849" spans="5:9" ht="12.75">
      <c r="E61849" s="83"/>
      <c r="F61849" s="83"/>
      <c r="G61849" s="83"/>
      <c r="H61849" s="83"/>
      <c r="I61849" s="83"/>
    </row>
    <row r="61850" spans="5:9" ht="12.75">
      <c r="E61850" s="83"/>
      <c r="F61850" s="83"/>
      <c r="G61850" s="83"/>
      <c r="H61850" s="83"/>
      <c r="I61850" s="83"/>
    </row>
    <row r="61851" spans="5:9" ht="12.75">
      <c r="E61851" s="83"/>
      <c r="F61851" s="83"/>
      <c r="G61851" s="83"/>
      <c r="H61851" s="83"/>
      <c r="I61851" s="83"/>
    </row>
    <row r="61852" spans="5:9" ht="12.75">
      <c r="E61852" s="83"/>
      <c r="F61852" s="83"/>
      <c r="G61852" s="83"/>
      <c r="H61852" s="83"/>
      <c r="I61852" s="83"/>
    </row>
    <row r="61853" spans="5:9" ht="12.75">
      <c r="E61853" s="83"/>
      <c r="F61853" s="83"/>
      <c r="G61853" s="83"/>
      <c r="H61853" s="83"/>
      <c r="I61853" s="83"/>
    </row>
    <row r="61854" spans="5:9" ht="12.75">
      <c r="E61854" s="83"/>
      <c r="F61854" s="83"/>
      <c r="G61854" s="83"/>
      <c r="H61854" s="83"/>
      <c r="I61854" s="83"/>
    </row>
    <row r="61855" spans="5:9" ht="12.75">
      <c r="E61855" s="83"/>
      <c r="F61855" s="83"/>
      <c r="G61855" s="83"/>
      <c r="H61855" s="83"/>
      <c r="I61855" s="83"/>
    </row>
    <row r="61856" spans="5:9" ht="12.75">
      <c r="E61856" s="83"/>
      <c r="F61856" s="83"/>
      <c r="G61856" s="83"/>
      <c r="H61856" s="83"/>
      <c r="I61856" s="83"/>
    </row>
    <row r="61857" spans="5:9" ht="12.75">
      <c r="E61857" s="83"/>
      <c r="F61857" s="83"/>
      <c r="G61857" s="83"/>
      <c r="H61857" s="83"/>
      <c r="I61857" s="83"/>
    </row>
    <row r="61858" spans="5:9" ht="12.75">
      <c r="E61858" s="83"/>
      <c r="F61858" s="83"/>
      <c r="G61858" s="83"/>
      <c r="H61858" s="83"/>
      <c r="I61858" s="83"/>
    </row>
    <row r="61859" spans="5:9" ht="12.75">
      <c r="E61859" s="83"/>
      <c r="F61859" s="83"/>
      <c r="G61859" s="83"/>
      <c r="H61859" s="83"/>
      <c r="I61859" s="83"/>
    </row>
    <row r="61860" spans="5:9" ht="12.75">
      <c r="E61860" s="83"/>
      <c r="F61860" s="83"/>
      <c r="G61860" s="83"/>
      <c r="H61860" s="83"/>
      <c r="I61860" s="83"/>
    </row>
    <row r="61861" spans="5:9" ht="12.75">
      <c r="E61861" s="83"/>
      <c r="F61861" s="83"/>
      <c r="G61861" s="83"/>
      <c r="H61861" s="83"/>
      <c r="I61861" s="83"/>
    </row>
    <row r="61862" spans="5:9" ht="12.75">
      <c r="E61862" s="83"/>
      <c r="F61862" s="83"/>
      <c r="G61862" s="83"/>
      <c r="H61862" s="83"/>
      <c r="I61862" s="83"/>
    </row>
    <row r="61863" spans="5:9" ht="12.75">
      <c r="E61863" s="83"/>
      <c r="F61863" s="83"/>
      <c r="G61863" s="83"/>
      <c r="H61863" s="83"/>
      <c r="I61863" s="83"/>
    </row>
    <row r="61864" spans="5:9" ht="12.75">
      <c r="E61864" s="83"/>
      <c r="F61864" s="83"/>
      <c r="G61864" s="83"/>
      <c r="H61864" s="83"/>
      <c r="I61864" s="83"/>
    </row>
    <row r="61865" spans="5:9" ht="12.75">
      <c r="E61865" s="83"/>
      <c r="F61865" s="83"/>
      <c r="G61865" s="83"/>
      <c r="H61865" s="83"/>
      <c r="I61865" s="83"/>
    </row>
    <row r="61866" spans="5:9" ht="12.75">
      <c r="E61866" s="83"/>
      <c r="F61866" s="83"/>
      <c r="G61866" s="83"/>
      <c r="H61866" s="83"/>
      <c r="I61866" s="83"/>
    </row>
    <row r="61867" spans="5:9" ht="12.75">
      <c r="E61867" s="83"/>
      <c r="F61867" s="83"/>
      <c r="G61867" s="83"/>
      <c r="H61867" s="83"/>
      <c r="I61867" s="83"/>
    </row>
    <row r="61868" spans="5:9" ht="12.75">
      <c r="E61868" s="83"/>
      <c r="F61868" s="83"/>
      <c r="G61868" s="83"/>
      <c r="H61868" s="83"/>
      <c r="I61868" s="83"/>
    </row>
    <row r="61869" spans="5:9" ht="12.75">
      <c r="E61869" s="83"/>
      <c r="F61869" s="83"/>
      <c r="G61869" s="83"/>
      <c r="H61869" s="83"/>
      <c r="I61869" s="83"/>
    </row>
    <row r="61870" spans="5:9" ht="12.75">
      <c r="E61870" s="83"/>
      <c r="F61870" s="83"/>
      <c r="G61870" s="83"/>
      <c r="H61870" s="83"/>
      <c r="I61870" s="83"/>
    </row>
    <row r="61871" spans="5:9" ht="12.75">
      <c r="E61871" s="83"/>
      <c r="F61871" s="83"/>
      <c r="G61871" s="83"/>
      <c r="H61871" s="83"/>
      <c r="I61871" s="83"/>
    </row>
    <row r="61872" spans="5:9" ht="12.75">
      <c r="E61872" s="83"/>
      <c r="F61872" s="83"/>
      <c r="G61872" s="83"/>
      <c r="H61872" s="83"/>
      <c r="I61872" s="83"/>
    </row>
    <row r="61873" spans="5:9" ht="12.75">
      <c r="E61873" s="83"/>
      <c r="F61873" s="83"/>
      <c r="G61873" s="83"/>
      <c r="H61873" s="83"/>
      <c r="I61873" s="83"/>
    </row>
    <row r="61874" spans="5:9" ht="12.75">
      <c r="E61874" s="83"/>
      <c r="F61874" s="83"/>
      <c r="G61874" s="83"/>
      <c r="H61874" s="83"/>
      <c r="I61874" s="83"/>
    </row>
    <row r="61875" spans="5:9" ht="12.75">
      <c r="E61875" s="83"/>
      <c r="F61875" s="83"/>
      <c r="G61875" s="83"/>
      <c r="H61875" s="83"/>
      <c r="I61875" s="83"/>
    </row>
    <row r="61876" spans="5:9" ht="12.75">
      <c r="E61876" s="83"/>
      <c r="F61876" s="83"/>
      <c r="G61876" s="83"/>
      <c r="H61876" s="83"/>
      <c r="I61876" s="83"/>
    </row>
    <row r="61877" spans="5:9" ht="12.75">
      <c r="E61877" s="83"/>
      <c r="F61877" s="83"/>
      <c r="G61877" s="83"/>
      <c r="H61877" s="83"/>
      <c r="I61877" s="83"/>
    </row>
    <row r="61878" spans="5:9" ht="12.75">
      <c r="E61878" s="83"/>
      <c r="F61878" s="83"/>
      <c r="G61878" s="83"/>
      <c r="H61878" s="83"/>
      <c r="I61878" s="83"/>
    </row>
    <row r="61879" spans="5:9" ht="12.75">
      <c r="E61879" s="83"/>
      <c r="F61879" s="83"/>
      <c r="G61879" s="83"/>
      <c r="H61879" s="83"/>
      <c r="I61879" s="83"/>
    </row>
    <row r="61880" spans="5:9" ht="12.75">
      <c r="E61880" s="83"/>
      <c r="F61880" s="83"/>
      <c r="G61880" s="83"/>
      <c r="H61880" s="83"/>
      <c r="I61880" s="83"/>
    </row>
    <row r="61881" spans="5:9" ht="12.75">
      <c r="E61881" s="83"/>
      <c r="F61881" s="83"/>
      <c r="G61881" s="83"/>
      <c r="H61881" s="83"/>
      <c r="I61881" s="83"/>
    </row>
    <row r="61882" spans="5:9" ht="12.75">
      <c r="E61882" s="83"/>
      <c r="F61882" s="83"/>
      <c r="G61882" s="83"/>
      <c r="H61882" s="83"/>
      <c r="I61882" s="83"/>
    </row>
    <row r="61883" spans="5:9" ht="12.75">
      <c r="E61883" s="83"/>
      <c r="F61883" s="83"/>
      <c r="G61883" s="83"/>
      <c r="H61883" s="83"/>
      <c r="I61883" s="83"/>
    </row>
    <row r="61884" spans="5:9" ht="12.75">
      <c r="E61884" s="83"/>
      <c r="F61884" s="83"/>
      <c r="G61884" s="83"/>
      <c r="H61884" s="83"/>
      <c r="I61884" s="83"/>
    </row>
    <row r="61885" spans="5:9" ht="12.75">
      <c r="E61885" s="83"/>
      <c r="F61885" s="83"/>
      <c r="G61885" s="83"/>
      <c r="H61885" s="83"/>
      <c r="I61885" s="83"/>
    </row>
    <row r="61886" spans="5:9" ht="12.75">
      <c r="E61886" s="83"/>
      <c r="F61886" s="83"/>
      <c r="G61886" s="83"/>
      <c r="H61886" s="83"/>
      <c r="I61886" s="83"/>
    </row>
    <row r="61887" spans="5:9" ht="12.75">
      <c r="E61887" s="83"/>
      <c r="F61887" s="83"/>
      <c r="G61887" s="83"/>
      <c r="H61887" s="83"/>
      <c r="I61887" s="83"/>
    </row>
    <row r="61888" spans="5:9" ht="12.75">
      <c r="E61888" s="83"/>
      <c r="F61888" s="83"/>
      <c r="G61888" s="83"/>
      <c r="H61888" s="83"/>
      <c r="I61888" s="83"/>
    </row>
    <row r="61889" spans="5:9" ht="12.75">
      <c r="E61889" s="83"/>
      <c r="F61889" s="83"/>
      <c r="G61889" s="83"/>
      <c r="H61889" s="83"/>
      <c r="I61889" s="83"/>
    </row>
    <row r="61890" spans="5:9" ht="12.75">
      <c r="E61890" s="83"/>
      <c r="F61890" s="83"/>
      <c r="G61890" s="83"/>
      <c r="H61890" s="83"/>
      <c r="I61890" s="83"/>
    </row>
    <row r="61891" spans="5:9" ht="12.75">
      <c r="E61891" s="83"/>
      <c r="F61891" s="83"/>
      <c r="G61891" s="83"/>
      <c r="H61891" s="83"/>
      <c r="I61891" s="83"/>
    </row>
    <row r="61892" spans="5:9" ht="12.75">
      <c r="E61892" s="83"/>
      <c r="F61892" s="83"/>
      <c r="G61892" s="83"/>
      <c r="H61892" s="83"/>
      <c r="I61892" s="83"/>
    </row>
    <row r="61893" spans="5:9" ht="12.75">
      <c r="E61893" s="83"/>
      <c r="F61893" s="83"/>
      <c r="G61893" s="83"/>
      <c r="H61893" s="83"/>
      <c r="I61893" s="83"/>
    </row>
    <row r="61894" spans="5:9" ht="12.75">
      <c r="E61894" s="83"/>
      <c r="F61894" s="83"/>
      <c r="G61894" s="83"/>
      <c r="H61894" s="83"/>
      <c r="I61894" s="83"/>
    </row>
    <row r="61895" spans="5:9" ht="12.75">
      <c r="E61895" s="83"/>
      <c r="F61895" s="83"/>
      <c r="G61895" s="83"/>
      <c r="H61895" s="83"/>
      <c r="I61895" s="83"/>
    </row>
    <row r="61896" spans="5:9" ht="12.75">
      <c r="E61896" s="83"/>
      <c r="F61896" s="83"/>
      <c r="G61896" s="83"/>
      <c r="H61896" s="83"/>
      <c r="I61896" s="83"/>
    </row>
    <row r="61897" spans="5:9" ht="12.75">
      <c r="E61897" s="83"/>
      <c r="F61897" s="83"/>
      <c r="G61897" s="83"/>
      <c r="H61897" s="83"/>
      <c r="I61897" s="83"/>
    </row>
    <row r="61898" spans="5:9" ht="12.75">
      <c r="E61898" s="83"/>
      <c r="F61898" s="83"/>
      <c r="G61898" s="83"/>
      <c r="H61898" s="83"/>
      <c r="I61898" s="83"/>
    </row>
    <row r="61899" spans="5:9" ht="12.75">
      <c r="E61899" s="83"/>
      <c r="F61899" s="83"/>
      <c r="G61899" s="83"/>
      <c r="H61899" s="83"/>
      <c r="I61899" s="83"/>
    </row>
    <row r="61900" spans="5:9" ht="12.75">
      <c r="E61900" s="83"/>
      <c r="F61900" s="83"/>
      <c r="G61900" s="83"/>
      <c r="H61900" s="83"/>
      <c r="I61900" s="83"/>
    </row>
    <row r="61901" spans="5:9" ht="12.75">
      <c r="E61901" s="83"/>
      <c r="F61901" s="83"/>
      <c r="G61901" s="83"/>
      <c r="H61901" s="83"/>
      <c r="I61901" s="83"/>
    </row>
    <row r="61902" spans="5:9" ht="12.75">
      <c r="E61902" s="83"/>
      <c r="F61902" s="83"/>
      <c r="G61902" s="83"/>
      <c r="H61902" s="83"/>
      <c r="I61902" s="83"/>
    </row>
    <row r="61903" spans="5:9" ht="12.75">
      <c r="E61903" s="83"/>
      <c r="F61903" s="83"/>
      <c r="G61903" s="83"/>
      <c r="H61903" s="83"/>
      <c r="I61903" s="83"/>
    </row>
    <row r="61904" spans="5:9" ht="12.75">
      <c r="E61904" s="83"/>
      <c r="F61904" s="83"/>
      <c r="G61904" s="83"/>
      <c r="H61904" s="83"/>
      <c r="I61904" s="83"/>
    </row>
    <row r="61905" spans="5:9" ht="12.75">
      <c r="E61905" s="83"/>
      <c r="F61905" s="83"/>
      <c r="G61905" s="83"/>
      <c r="H61905" s="83"/>
      <c r="I61905" s="83"/>
    </row>
    <row r="61906" spans="5:9" ht="12.75">
      <c r="E61906" s="83"/>
      <c r="F61906" s="83"/>
      <c r="G61906" s="83"/>
      <c r="H61906" s="83"/>
      <c r="I61906" s="83"/>
    </row>
    <row r="61907" spans="5:9" ht="12.75">
      <c r="E61907" s="83"/>
      <c r="F61907" s="83"/>
      <c r="G61907" s="83"/>
      <c r="H61907" s="83"/>
      <c r="I61907" s="83"/>
    </row>
    <row r="61908" spans="5:9" ht="12.75">
      <c r="E61908" s="83"/>
      <c r="F61908" s="83"/>
      <c r="G61908" s="83"/>
      <c r="H61908" s="83"/>
      <c r="I61908" s="83"/>
    </row>
    <row r="61909" spans="5:9" ht="12.75">
      <c r="E61909" s="83"/>
      <c r="F61909" s="83"/>
      <c r="G61909" s="83"/>
      <c r="H61909" s="83"/>
      <c r="I61909" s="83"/>
    </row>
    <row r="61910" spans="5:9" ht="12.75">
      <c r="E61910" s="83"/>
      <c r="F61910" s="83"/>
      <c r="G61910" s="83"/>
      <c r="H61910" s="83"/>
      <c r="I61910" s="83"/>
    </row>
    <row r="61911" spans="5:9" ht="12.75">
      <c r="E61911" s="83"/>
      <c r="F61911" s="83"/>
      <c r="G61911" s="83"/>
      <c r="H61911" s="83"/>
      <c r="I61911" s="83"/>
    </row>
    <row r="61912" spans="5:9" ht="12.75">
      <c r="E61912" s="83"/>
      <c r="F61912" s="83"/>
      <c r="G61912" s="83"/>
      <c r="H61912" s="83"/>
      <c r="I61912" s="83"/>
    </row>
    <row r="61913" spans="5:9" ht="12.75">
      <c r="E61913" s="83"/>
      <c r="F61913" s="83"/>
      <c r="G61913" s="83"/>
      <c r="H61913" s="83"/>
      <c r="I61913" s="83"/>
    </row>
    <row r="61914" spans="5:9" ht="12.75">
      <c r="E61914" s="83"/>
      <c r="F61914" s="83"/>
      <c r="G61914" s="83"/>
      <c r="H61914" s="83"/>
      <c r="I61914" s="83"/>
    </row>
    <row r="61915" spans="5:9" ht="12.75">
      <c r="E61915" s="83"/>
      <c r="F61915" s="83"/>
      <c r="G61915" s="83"/>
      <c r="H61915" s="83"/>
      <c r="I61915" s="83"/>
    </row>
    <row r="61916" spans="5:9" ht="12.75">
      <c r="E61916" s="83"/>
      <c r="F61916" s="83"/>
      <c r="G61916" s="83"/>
      <c r="H61916" s="83"/>
      <c r="I61916" s="83"/>
    </row>
    <row r="61917" spans="5:9" ht="12.75">
      <c r="E61917" s="83"/>
      <c r="F61917" s="83"/>
      <c r="G61917" s="83"/>
      <c r="H61917" s="83"/>
      <c r="I61917" s="83"/>
    </row>
    <row r="61918" spans="5:9" ht="12.75">
      <c r="E61918" s="83"/>
      <c r="F61918" s="83"/>
      <c r="G61918" s="83"/>
      <c r="H61918" s="83"/>
      <c r="I61918" s="83"/>
    </row>
    <row r="61919" spans="5:9" ht="12.75">
      <c r="E61919" s="83"/>
      <c r="F61919" s="83"/>
      <c r="G61919" s="83"/>
      <c r="H61919" s="83"/>
      <c r="I61919" s="83"/>
    </row>
    <row r="61920" spans="5:9" ht="12.75">
      <c r="E61920" s="83"/>
      <c r="F61920" s="83"/>
      <c r="G61920" s="83"/>
      <c r="H61920" s="83"/>
      <c r="I61920" s="83"/>
    </row>
    <row r="61921" spans="5:9" ht="12.75">
      <c r="E61921" s="83"/>
      <c r="F61921" s="83"/>
      <c r="G61921" s="83"/>
      <c r="H61921" s="83"/>
      <c r="I61921" s="83"/>
    </row>
    <row r="61922" spans="5:9" ht="12.75">
      <c r="E61922" s="83"/>
      <c r="F61922" s="83"/>
      <c r="G61922" s="83"/>
      <c r="H61922" s="83"/>
      <c r="I61922" s="83"/>
    </row>
    <row r="61923" spans="5:9" ht="12.75">
      <c r="E61923" s="83"/>
      <c r="F61923" s="83"/>
      <c r="G61923" s="83"/>
      <c r="H61923" s="83"/>
      <c r="I61923" s="83"/>
    </row>
    <row r="61924" spans="5:9" ht="12.75">
      <c r="E61924" s="83"/>
      <c r="F61924" s="83"/>
      <c r="G61924" s="83"/>
      <c r="H61924" s="83"/>
      <c r="I61924" s="83"/>
    </row>
    <row r="61925" spans="5:9" ht="12.75">
      <c r="E61925" s="83"/>
      <c r="F61925" s="83"/>
      <c r="G61925" s="83"/>
      <c r="H61925" s="83"/>
      <c r="I61925" s="83"/>
    </row>
    <row r="61926" spans="5:9" ht="12.75">
      <c r="E61926" s="83"/>
      <c r="F61926" s="83"/>
      <c r="G61926" s="83"/>
      <c r="H61926" s="83"/>
      <c r="I61926" s="83"/>
    </row>
    <row r="61927" spans="5:9" ht="12.75">
      <c r="E61927" s="83"/>
      <c r="F61927" s="83"/>
      <c r="G61927" s="83"/>
      <c r="H61927" s="83"/>
      <c r="I61927" s="83"/>
    </row>
    <row r="61928" spans="5:9" ht="12.75">
      <c r="E61928" s="83"/>
      <c r="F61928" s="83"/>
      <c r="G61928" s="83"/>
      <c r="H61928" s="83"/>
      <c r="I61928" s="83"/>
    </row>
    <row r="61929" spans="5:9" ht="12.75">
      <c r="E61929" s="83"/>
      <c r="F61929" s="83"/>
      <c r="G61929" s="83"/>
      <c r="H61929" s="83"/>
      <c r="I61929" s="83"/>
    </row>
    <row r="61930" spans="5:9" ht="12.75">
      <c r="E61930" s="83"/>
      <c r="F61930" s="83"/>
      <c r="G61930" s="83"/>
      <c r="H61930" s="83"/>
      <c r="I61930" s="83"/>
    </row>
    <row r="61931" spans="5:9" ht="12.75">
      <c r="E61931" s="83"/>
      <c r="F61931" s="83"/>
      <c r="G61931" s="83"/>
      <c r="H61931" s="83"/>
      <c r="I61931" s="83"/>
    </row>
    <row r="61932" spans="5:19" ht="13.5" thickBot="1">
      <c r="E61932" s="72"/>
      <c r="F61932" s="72"/>
      <c r="G61932" s="72"/>
      <c r="H61932" s="72"/>
      <c r="I61932" s="72"/>
      <c r="J61932" s="73"/>
      <c r="K61932" s="73"/>
      <c r="L61932" s="73"/>
      <c r="M61932" s="73"/>
      <c r="N61932" s="73"/>
      <c r="O61932" s="73"/>
      <c r="P61932" s="73"/>
      <c r="Q61932" s="73"/>
      <c r="R61932" s="73"/>
      <c r="S61932" s="73"/>
    </row>
    <row r="61933" spans="1:23" s="17" customFormat="1" ht="27.75" customHeight="1" thickBot="1" thickTop="1">
      <c r="A61933" s="16"/>
      <c r="B61933" s="27"/>
      <c r="C61933" s="21"/>
      <c r="D61933" s="19"/>
      <c r="E61933" s="70">
        <f>SUM(E7:I61932)</f>
        <v>2000</v>
      </c>
      <c r="F61933" s="71"/>
      <c r="G61933" s="71"/>
      <c r="H61933" s="71"/>
      <c r="I61933" s="71"/>
      <c r="J61933" s="68">
        <f>SUM(J7:N61932)</f>
        <v>1854</v>
      </c>
      <c r="K61933" s="68"/>
      <c r="L61933" s="68"/>
      <c r="M61933" s="68"/>
      <c r="N61933" s="68"/>
      <c r="O61933" s="68">
        <f>E61933-J61933</f>
        <v>146</v>
      </c>
      <c r="P61933" s="68"/>
      <c r="Q61933" s="68"/>
      <c r="R61933" s="68"/>
      <c r="S61933" s="69"/>
      <c r="T61933" s="16"/>
      <c r="U61933" s="31"/>
      <c r="V61933" s="41"/>
      <c r="W61933" s="32"/>
    </row>
    <row r="61934" ht="13.5" thickTop="1"/>
  </sheetData>
  <sheetProtection/>
  <mergeCells count="5782">
    <mergeCell ref="J491:N491"/>
    <mergeCell ref="O491:S491"/>
    <mergeCell ref="O489:S489"/>
    <mergeCell ref="O490:S490"/>
    <mergeCell ref="J492:N492"/>
    <mergeCell ref="O492:S492"/>
    <mergeCell ref="E492:I492"/>
    <mergeCell ref="E488:I488"/>
    <mergeCell ref="J488:N488"/>
    <mergeCell ref="O488:S488"/>
    <mergeCell ref="E489:I489"/>
    <mergeCell ref="J489:N489"/>
    <mergeCell ref="E491:I491"/>
    <mergeCell ref="J485:N485"/>
    <mergeCell ref="O485:S485"/>
    <mergeCell ref="E486:I486"/>
    <mergeCell ref="J486:N486"/>
    <mergeCell ref="O486:S486"/>
    <mergeCell ref="E493:I493"/>
    <mergeCell ref="J493:N493"/>
    <mergeCell ref="O493:S493"/>
    <mergeCell ref="E490:I490"/>
    <mergeCell ref="J490:N490"/>
    <mergeCell ref="E487:I487"/>
    <mergeCell ref="J487:N487"/>
    <mergeCell ref="O487:S487"/>
    <mergeCell ref="E483:I483"/>
    <mergeCell ref="J483:N483"/>
    <mergeCell ref="O483:S483"/>
    <mergeCell ref="E484:I484"/>
    <mergeCell ref="J484:N484"/>
    <mergeCell ref="O484:S484"/>
    <mergeCell ref="E485:I485"/>
    <mergeCell ref="E481:I481"/>
    <mergeCell ref="J481:N481"/>
    <mergeCell ref="O481:S481"/>
    <mergeCell ref="E482:I482"/>
    <mergeCell ref="J482:N482"/>
    <mergeCell ref="O482:S482"/>
    <mergeCell ref="E479:I479"/>
    <mergeCell ref="J479:N479"/>
    <mergeCell ref="O479:S479"/>
    <mergeCell ref="E480:I480"/>
    <mergeCell ref="J480:N480"/>
    <mergeCell ref="O480:S480"/>
    <mergeCell ref="E477:I477"/>
    <mergeCell ref="J477:N477"/>
    <mergeCell ref="O477:S477"/>
    <mergeCell ref="E478:I478"/>
    <mergeCell ref="J478:N478"/>
    <mergeCell ref="O478:S478"/>
    <mergeCell ref="E475:I475"/>
    <mergeCell ref="J475:N475"/>
    <mergeCell ref="O475:S475"/>
    <mergeCell ref="E476:I476"/>
    <mergeCell ref="J476:N476"/>
    <mergeCell ref="O476:S476"/>
    <mergeCell ref="E473:I473"/>
    <mergeCell ref="J473:N473"/>
    <mergeCell ref="O473:S473"/>
    <mergeCell ref="E474:I474"/>
    <mergeCell ref="J474:N474"/>
    <mergeCell ref="O474:S474"/>
    <mergeCell ref="E471:I471"/>
    <mergeCell ref="J471:N471"/>
    <mergeCell ref="O471:S471"/>
    <mergeCell ref="E472:I472"/>
    <mergeCell ref="J472:N472"/>
    <mergeCell ref="O472:S472"/>
    <mergeCell ref="E469:I469"/>
    <mergeCell ref="J469:N469"/>
    <mergeCell ref="O469:S469"/>
    <mergeCell ref="E470:I470"/>
    <mergeCell ref="J470:N470"/>
    <mergeCell ref="O470:S470"/>
    <mergeCell ref="E467:I467"/>
    <mergeCell ref="J467:N467"/>
    <mergeCell ref="O467:S467"/>
    <mergeCell ref="E468:I468"/>
    <mergeCell ref="J468:N468"/>
    <mergeCell ref="O468:S468"/>
    <mergeCell ref="E465:I465"/>
    <mergeCell ref="J465:N465"/>
    <mergeCell ref="O465:S465"/>
    <mergeCell ref="E466:I466"/>
    <mergeCell ref="J466:N466"/>
    <mergeCell ref="O466:S466"/>
    <mergeCell ref="E463:I463"/>
    <mergeCell ref="J463:N463"/>
    <mergeCell ref="O463:S463"/>
    <mergeCell ref="E464:I464"/>
    <mergeCell ref="J464:N464"/>
    <mergeCell ref="O464:S464"/>
    <mergeCell ref="E461:I461"/>
    <mergeCell ref="J461:N461"/>
    <mergeCell ref="O461:S461"/>
    <mergeCell ref="E462:I462"/>
    <mergeCell ref="J462:N462"/>
    <mergeCell ref="O462:S462"/>
    <mergeCell ref="E459:I459"/>
    <mergeCell ref="J459:N459"/>
    <mergeCell ref="O459:S459"/>
    <mergeCell ref="E460:I460"/>
    <mergeCell ref="J460:N460"/>
    <mergeCell ref="O460:S460"/>
    <mergeCell ref="E457:I457"/>
    <mergeCell ref="J457:N457"/>
    <mergeCell ref="O457:S457"/>
    <mergeCell ref="E458:I458"/>
    <mergeCell ref="J458:N458"/>
    <mergeCell ref="O458:S458"/>
    <mergeCell ref="E455:I455"/>
    <mergeCell ref="J455:N455"/>
    <mergeCell ref="O455:S455"/>
    <mergeCell ref="E456:I456"/>
    <mergeCell ref="J456:N456"/>
    <mergeCell ref="O456:S456"/>
    <mergeCell ref="E453:I453"/>
    <mergeCell ref="J453:N453"/>
    <mergeCell ref="O453:S453"/>
    <mergeCell ref="E454:I454"/>
    <mergeCell ref="J454:N454"/>
    <mergeCell ref="O454:S454"/>
    <mergeCell ref="E451:I451"/>
    <mergeCell ref="J451:N451"/>
    <mergeCell ref="O451:S451"/>
    <mergeCell ref="E452:I452"/>
    <mergeCell ref="J452:N452"/>
    <mergeCell ref="O452:S452"/>
    <mergeCell ref="E449:I449"/>
    <mergeCell ref="J449:N449"/>
    <mergeCell ref="O449:S449"/>
    <mergeCell ref="E450:I450"/>
    <mergeCell ref="J450:N450"/>
    <mergeCell ref="O450:S450"/>
    <mergeCell ref="E447:I447"/>
    <mergeCell ref="J447:N447"/>
    <mergeCell ref="O447:S447"/>
    <mergeCell ref="E448:I448"/>
    <mergeCell ref="J448:N448"/>
    <mergeCell ref="O448:S448"/>
    <mergeCell ref="E445:I445"/>
    <mergeCell ref="J445:N445"/>
    <mergeCell ref="O445:S445"/>
    <mergeCell ref="E446:I446"/>
    <mergeCell ref="J446:N446"/>
    <mergeCell ref="O446:S446"/>
    <mergeCell ref="E443:I443"/>
    <mergeCell ref="J443:N443"/>
    <mergeCell ref="O443:S443"/>
    <mergeCell ref="E444:I444"/>
    <mergeCell ref="J444:N444"/>
    <mergeCell ref="O444:S444"/>
    <mergeCell ref="E441:I441"/>
    <mergeCell ref="J441:N441"/>
    <mergeCell ref="O441:S441"/>
    <mergeCell ref="E442:I442"/>
    <mergeCell ref="J442:N442"/>
    <mergeCell ref="O442:S442"/>
    <mergeCell ref="E439:I439"/>
    <mergeCell ref="J439:N439"/>
    <mergeCell ref="O439:S439"/>
    <mergeCell ref="E440:I440"/>
    <mergeCell ref="J440:N440"/>
    <mergeCell ref="O440:S440"/>
    <mergeCell ref="E437:I437"/>
    <mergeCell ref="J437:N437"/>
    <mergeCell ref="O437:S437"/>
    <mergeCell ref="E438:I438"/>
    <mergeCell ref="J438:N438"/>
    <mergeCell ref="O438:S438"/>
    <mergeCell ref="E435:I435"/>
    <mergeCell ref="J435:N435"/>
    <mergeCell ref="O435:S435"/>
    <mergeCell ref="E436:I436"/>
    <mergeCell ref="J436:N436"/>
    <mergeCell ref="O436:S436"/>
    <mergeCell ref="E433:I433"/>
    <mergeCell ref="J433:N433"/>
    <mergeCell ref="O433:S433"/>
    <mergeCell ref="E434:I434"/>
    <mergeCell ref="J434:N434"/>
    <mergeCell ref="O434:S434"/>
    <mergeCell ref="E431:I431"/>
    <mergeCell ref="J431:N431"/>
    <mergeCell ref="O431:S431"/>
    <mergeCell ref="E432:I432"/>
    <mergeCell ref="J432:N432"/>
    <mergeCell ref="O432:S432"/>
    <mergeCell ref="E429:I429"/>
    <mergeCell ref="J429:N429"/>
    <mergeCell ref="O429:S429"/>
    <mergeCell ref="E430:I430"/>
    <mergeCell ref="J430:N430"/>
    <mergeCell ref="O430:S430"/>
    <mergeCell ref="E427:I427"/>
    <mergeCell ref="J427:N427"/>
    <mergeCell ref="O427:S427"/>
    <mergeCell ref="E428:I428"/>
    <mergeCell ref="J428:N428"/>
    <mergeCell ref="O428:S428"/>
    <mergeCell ref="E425:I425"/>
    <mergeCell ref="J425:N425"/>
    <mergeCell ref="O425:S425"/>
    <mergeCell ref="E426:I426"/>
    <mergeCell ref="J426:N426"/>
    <mergeCell ref="O426:S426"/>
    <mergeCell ref="E423:I423"/>
    <mergeCell ref="J423:N423"/>
    <mergeCell ref="O423:S423"/>
    <mergeCell ref="E424:I424"/>
    <mergeCell ref="J424:N424"/>
    <mergeCell ref="O424:S424"/>
    <mergeCell ref="E421:I421"/>
    <mergeCell ref="J421:N421"/>
    <mergeCell ref="O421:S421"/>
    <mergeCell ref="E422:I422"/>
    <mergeCell ref="J422:N422"/>
    <mergeCell ref="O422:S422"/>
    <mergeCell ref="E419:I419"/>
    <mergeCell ref="J419:N419"/>
    <mergeCell ref="O419:S419"/>
    <mergeCell ref="E420:I420"/>
    <mergeCell ref="J420:N420"/>
    <mergeCell ref="O420:S420"/>
    <mergeCell ref="E417:I417"/>
    <mergeCell ref="J417:N417"/>
    <mergeCell ref="O417:S417"/>
    <mergeCell ref="E418:I418"/>
    <mergeCell ref="J418:N418"/>
    <mergeCell ref="O418:S418"/>
    <mergeCell ref="E415:I415"/>
    <mergeCell ref="J415:N415"/>
    <mergeCell ref="O415:S415"/>
    <mergeCell ref="E416:I416"/>
    <mergeCell ref="J416:N416"/>
    <mergeCell ref="O416:S416"/>
    <mergeCell ref="E413:I413"/>
    <mergeCell ref="J413:N413"/>
    <mergeCell ref="O413:S413"/>
    <mergeCell ref="E414:I414"/>
    <mergeCell ref="J414:N414"/>
    <mergeCell ref="O414:S414"/>
    <mergeCell ref="E411:I411"/>
    <mergeCell ref="J411:N411"/>
    <mergeCell ref="O411:S411"/>
    <mergeCell ref="E412:I412"/>
    <mergeCell ref="J412:N412"/>
    <mergeCell ref="O412:S412"/>
    <mergeCell ref="E409:I409"/>
    <mergeCell ref="J409:N409"/>
    <mergeCell ref="O409:S409"/>
    <mergeCell ref="E410:I410"/>
    <mergeCell ref="J410:N410"/>
    <mergeCell ref="O410:S410"/>
    <mergeCell ref="E407:I407"/>
    <mergeCell ref="J407:N407"/>
    <mergeCell ref="O407:S407"/>
    <mergeCell ref="E408:I408"/>
    <mergeCell ref="J408:N408"/>
    <mergeCell ref="O408:S408"/>
    <mergeCell ref="E405:I405"/>
    <mergeCell ref="J405:N405"/>
    <mergeCell ref="O405:S405"/>
    <mergeCell ref="E406:I406"/>
    <mergeCell ref="J406:N406"/>
    <mergeCell ref="O406:S406"/>
    <mergeCell ref="E403:I403"/>
    <mergeCell ref="J403:N403"/>
    <mergeCell ref="O403:S403"/>
    <mergeCell ref="E404:I404"/>
    <mergeCell ref="J404:N404"/>
    <mergeCell ref="O404:S404"/>
    <mergeCell ref="E401:I401"/>
    <mergeCell ref="J401:N401"/>
    <mergeCell ref="O401:S401"/>
    <mergeCell ref="E402:I402"/>
    <mergeCell ref="J402:N402"/>
    <mergeCell ref="O402:S402"/>
    <mergeCell ref="E399:I399"/>
    <mergeCell ref="J399:N399"/>
    <mergeCell ref="O399:S399"/>
    <mergeCell ref="E400:I400"/>
    <mergeCell ref="J400:N400"/>
    <mergeCell ref="O400:S400"/>
    <mergeCell ref="E397:I397"/>
    <mergeCell ref="J397:N397"/>
    <mergeCell ref="O397:S397"/>
    <mergeCell ref="E398:I398"/>
    <mergeCell ref="J398:N398"/>
    <mergeCell ref="O398:S398"/>
    <mergeCell ref="E395:I395"/>
    <mergeCell ref="J395:N395"/>
    <mergeCell ref="O395:S395"/>
    <mergeCell ref="E396:I396"/>
    <mergeCell ref="J396:N396"/>
    <mergeCell ref="O396:S396"/>
    <mergeCell ref="E393:I393"/>
    <mergeCell ref="J393:N393"/>
    <mergeCell ref="O393:S393"/>
    <mergeCell ref="E394:I394"/>
    <mergeCell ref="J394:N394"/>
    <mergeCell ref="O394:S394"/>
    <mergeCell ref="E391:I391"/>
    <mergeCell ref="J391:N391"/>
    <mergeCell ref="O391:S391"/>
    <mergeCell ref="E392:I392"/>
    <mergeCell ref="J392:N392"/>
    <mergeCell ref="O392:S392"/>
    <mergeCell ref="E389:I389"/>
    <mergeCell ref="J389:N389"/>
    <mergeCell ref="O389:S389"/>
    <mergeCell ref="E390:I390"/>
    <mergeCell ref="J390:N390"/>
    <mergeCell ref="O390:S390"/>
    <mergeCell ref="E387:I387"/>
    <mergeCell ref="J387:N387"/>
    <mergeCell ref="O387:S387"/>
    <mergeCell ref="E388:I388"/>
    <mergeCell ref="J388:N388"/>
    <mergeCell ref="O388:S388"/>
    <mergeCell ref="E385:I385"/>
    <mergeCell ref="J385:N385"/>
    <mergeCell ref="O385:S385"/>
    <mergeCell ref="E386:I386"/>
    <mergeCell ref="J386:N386"/>
    <mergeCell ref="O386:S386"/>
    <mergeCell ref="E383:I383"/>
    <mergeCell ref="J383:N383"/>
    <mergeCell ref="O383:S383"/>
    <mergeCell ref="E384:I384"/>
    <mergeCell ref="J384:N384"/>
    <mergeCell ref="O384:S384"/>
    <mergeCell ref="E381:I381"/>
    <mergeCell ref="J381:N381"/>
    <mergeCell ref="O381:S381"/>
    <mergeCell ref="E382:I382"/>
    <mergeCell ref="J382:N382"/>
    <mergeCell ref="O382:S382"/>
    <mergeCell ref="E379:I379"/>
    <mergeCell ref="J379:N379"/>
    <mergeCell ref="O379:S379"/>
    <mergeCell ref="E380:I380"/>
    <mergeCell ref="J380:N380"/>
    <mergeCell ref="O380:S380"/>
    <mergeCell ref="E377:I377"/>
    <mergeCell ref="J377:N377"/>
    <mergeCell ref="O377:S377"/>
    <mergeCell ref="E378:I378"/>
    <mergeCell ref="J378:N378"/>
    <mergeCell ref="O378:S378"/>
    <mergeCell ref="E375:I375"/>
    <mergeCell ref="J375:N375"/>
    <mergeCell ref="O375:S375"/>
    <mergeCell ref="E376:I376"/>
    <mergeCell ref="J376:N376"/>
    <mergeCell ref="O376:S376"/>
    <mergeCell ref="E373:I373"/>
    <mergeCell ref="J373:N373"/>
    <mergeCell ref="O373:S373"/>
    <mergeCell ref="E374:I374"/>
    <mergeCell ref="J374:N374"/>
    <mergeCell ref="O374:S374"/>
    <mergeCell ref="E371:I371"/>
    <mergeCell ref="J371:N371"/>
    <mergeCell ref="O371:S371"/>
    <mergeCell ref="E372:I372"/>
    <mergeCell ref="J372:N372"/>
    <mergeCell ref="O372:S372"/>
    <mergeCell ref="E369:I369"/>
    <mergeCell ref="J369:N369"/>
    <mergeCell ref="O369:S369"/>
    <mergeCell ref="E370:I370"/>
    <mergeCell ref="J370:N370"/>
    <mergeCell ref="O370:S370"/>
    <mergeCell ref="E367:I367"/>
    <mergeCell ref="J367:N367"/>
    <mergeCell ref="O367:S367"/>
    <mergeCell ref="E368:I368"/>
    <mergeCell ref="J368:N368"/>
    <mergeCell ref="O368:S368"/>
    <mergeCell ref="E365:I365"/>
    <mergeCell ref="J365:N365"/>
    <mergeCell ref="O365:S365"/>
    <mergeCell ref="E366:I366"/>
    <mergeCell ref="J366:N366"/>
    <mergeCell ref="O366:S366"/>
    <mergeCell ref="E363:I363"/>
    <mergeCell ref="J363:N363"/>
    <mergeCell ref="O363:S363"/>
    <mergeCell ref="E364:I364"/>
    <mergeCell ref="J364:N364"/>
    <mergeCell ref="O364:S364"/>
    <mergeCell ref="E361:I361"/>
    <mergeCell ref="J361:N361"/>
    <mergeCell ref="O361:S361"/>
    <mergeCell ref="E362:I362"/>
    <mergeCell ref="J362:N362"/>
    <mergeCell ref="O362:S362"/>
    <mergeCell ref="E359:I359"/>
    <mergeCell ref="J359:N359"/>
    <mergeCell ref="O359:S359"/>
    <mergeCell ref="E360:I360"/>
    <mergeCell ref="J360:N360"/>
    <mergeCell ref="O360:S360"/>
    <mergeCell ref="E357:I357"/>
    <mergeCell ref="J357:N357"/>
    <mergeCell ref="O357:S357"/>
    <mergeCell ref="E358:I358"/>
    <mergeCell ref="J358:N358"/>
    <mergeCell ref="O358:S358"/>
    <mergeCell ref="E355:I355"/>
    <mergeCell ref="J355:N355"/>
    <mergeCell ref="O355:S355"/>
    <mergeCell ref="E356:I356"/>
    <mergeCell ref="J356:N356"/>
    <mergeCell ref="O356:S356"/>
    <mergeCell ref="E353:I353"/>
    <mergeCell ref="J353:N353"/>
    <mergeCell ref="O353:S353"/>
    <mergeCell ref="E354:I354"/>
    <mergeCell ref="J354:N354"/>
    <mergeCell ref="O354:S354"/>
    <mergeCell ref="E351:I351"/>
    <mergeCell ref="J351:N351"/>
    <mergeCell ref="O351:S351"/>
    <mergeCell ref="E352:I352"/>
    <mergeCell ref="J352:N352"/>
    <mergeCell ref="O352:S352"/>
    <mergeCell ref="E349:I349"/>
    <mergeCell ref="J349:N349"/>
    <mergeCell ref="O349:S349"/>
    <mergeCell ref="E350:I350"/>
    <mergeCell ref="J350:N350"/>
    <mergeCell ref="O350:S350"/>
    <mergeCell ref="E347:I347"/>
    <mergeCell ref="J347:N347"/>
    <mergeCell ref="O347:S347"/>
    <mergeCell ref="E348:I348"/>
    <mergeCell ref="J348:N348"/>
    <mergeCell ref="O348:S348"/>
    <mergeCell ref="E345:I345"/>
    <mergeCell ref="J345:N345"/>
    <mergeCell ref="O345:S345"/>
    <mergeCell ref="E346:I346"/>
    <mergeCell ref="J346:N346"/>
    <mergeCell ref="O346:S346"/>
    <mergeCell ref="E343:I343"/>
    <mergeCell ref="J343:N343"/>
    <mergeCell ref="O343:S343"/>
    <mergeCell ref="E344:I344"/>
    <mergeCell ref="J344:N344"/>
    <mergeCell ref="O344:S344"/>
    <mergeCell ref="E341:I341"/>
    <mergeCell ref="J341:N341"/>
    <mergeCell ref="O341:S341"/>
    <mergeCell ref="E342:I342"/>
    <mergeCell ref="J342:N342"/>
    <mergeCell ref="O342:S342"/>
    <mergeCell ref="E339:I339"/>
    <mergeCell ref="J339:N339"/>
    <mergeCell ref="O339:S339"/>
    <mergeCell ref="E340:I340"/>
    <mergeCell ref="J340:N340"/>
    <mergeCell ref="O340:S340"/>
    <mergeCell ref="E337:I337"/>
    <mergeCell ref="J337:N337"/>
    <mergeCell ref="O337:S337"/>
    <mergeCell ref="E338:I338"/>
    <mergeCell ref="J338:N338"/>
    <mergeCell ref="O338:S338"/>
    <mergeCell ref="E335:I335"/>
    <mergeCell ref="J335:N335"/>
    <mergeCell ref="O335:S335"/>
    <mergeCell ref="E336:I336"/>
    <mergeCell ref="J336:N336"/>
    <mergeCell ref="O336:S336"/>
    <mergeCell ref="E333:I333"/>
    <mergeCell ref="J333:N333"/>
    <mergeCell ref="O333:S333"/>
    <mergeCell ref="E334:I334"/>
    <mergeCell ref="J334:N334"/>
    <mergeCell ref="O334:S334"/>
    <mergeCell ref="E331:I331"/>
    <mergeCell ref="J331:N331"/>
    <mergeCell ref="O331:S331"/>
    <mergeCell ref="E332:I332"/>
    <mergeCell ref="J332:N332"/>
    <mergeCell ref="O332:S332"/>
    <mergeCell ref="E329:I329"/>
    <mergeCell ref="J329:N329"/>
    <mergeCell ref="O329:S329"/>
    <mergeCell ref="E330:I330"/>
    <mergeCell ref="J330:N330"/>
    <mergeCell ref="O330:S330"/>
    <mergeCell ref="E327:I327"/>
    <mergeCell ref="J327:N327"/>
    <mergeCell ref="O327:S327"/>
    <mergeCell ref="E328:I328"/>
    <mergeCell ref="J328:N328"/>
    <mergeCell ref="O328:S328"/>
    <mergeCell ref="E325:I325"/>
    <mergeCell ref="J325:N325"/>
    <mergeCell ref="O325:S325"/>
    <mergeCell ref="E326:I326"/>
    <mergeCell ref="J326:N326"/>
    <mergeCell ref="O326:S326"/>
    <mergeCell ref="E323:I323"/>
    <mergeCell ref="J323:N323"/>
    <mergeCell ref="O323:S323"/>
    <mergeCell ref="E324:I324"/>
    <mergeCell ref="J324:N324"/>
    <mergeCell ref="O324:S324"/>
    <mergeCell ref="E321:I321"/>
    <mergeCell ref="J321:N321"/>
    <mergeCell ref="O321:S321"/>
    <mergeCell ref="E322:I322"/>
    <mergeCell ref="J322:N322"/>
    <mergeCell ref="O322:S322"/>
    <mergeCell ref="E319:I319"/>
    <mergeCell ref="J319:N319"/>
    <mergeCell ref="O319:S319"/>
    <mergeCell ref="E320:I320"/>
    <mergeCell ref="J320:N320"/>
    <mergeCell ref="O320:S320"/>
    <mergeCell ref="E317:I317"/>
    <mergeCell ref="J317:N317"/>
    <mergeCell ref="O317:S317"/>
    <mergeCell ref="E318:I318"/>
    <mergeCell ref="J318:N318"/>
    <mergeCell ref="O318:S318"/>
    <mergeCell ref="E315:I315"/>
    <mergeCell ref="J315:N315"/>
    <mergeCell ref="O315:S315"/>
    <mergeCell ref="E316:I316"/>
    <mergeCell ref="J316:N316"/>
    <mergeCell ref="O316:S316"/>
    <mergeCell ref="E313:I313"/>
    <mergeCell ref="J313:N313"/>
    <mergeCell ref="O313:S313"/>
    <mergeCell ref="E314:I314"/>
    <mergeCell ref="J314:N314"/>
    <mergeCell ref="O314:S314"/>
    <mergeCell ref="E311:I311"/>
    <mergeCell ref="J311:N311"/>
    <mergeCell ref="O311:S311"/>
    <mergeCell ref="E312:I312"/>
    <mergeCell ref="J312:N312"/>
    <mergeCell ref="O312:S312"/>
    <mergeCell ref="E309:I309"/>
    <mergeCell ref="J309:N309"/>
    <mergeCell ref="O309:S309"/>
    <mergeCell ref="E310:I310"/>
    <mergeCell ref="J310:N310"/>
    <mergeCell ref="O310:S310"/>
    <mergeCell ref="E307:I307"/>
    <mergeCell ref="J307:N307"/>
    <mergeCell ref="O307:S307"/>
    <mergeCell ref="E308:I308"/>
    <mergeCell ref="J308:N308"/>
    <mergeCell ref="O308:S308"/>
    <mergeCell ref="E305:I305"/>
    <mergeCell ref="J305:N305"/>
    <mergeCell ref="O305:S305"/>
    <mergeCell ref="E306:I306"/>
    <mergeCell ref="J306:N306"/>
    <mergeCell ref="O306:S306"/>
    <mergeCell ref="E303:I303"/>
    <mergeCell ref="J303:N303"/>
    <mergeCell ref="O303:S303"/>
    <mergeCell ref="E304:I304"/>
    <mergeCell ref="J304:N304"/>
    <mergeCell ref="O304:S304"/>
    <mergeCell ref="E301:I301"/>
    <mergeCell ref="J301:N301"/>
    <mergeCell ref="O301:S301"/>
    <mergeCell ref="E302:I302"/>
    <mergeCell ref="J302:N302"/>
    <mergeCell ref="O302:S302"/>
    <mergeCell ref="E299:I299"/>
    <mergeCell ref="J299:N299"/>
    <mergeCell ref="O299:S299"/>
    <mergeCell ref="E300:I300"/>
    <mergeCell ref="J300:N300"/>
    <mergeCell ref="O300:S300"/>
    <mergeCell ref="E297:I297"/>
    <mergeCell ref="J297:N297"/>
    <mergeCell ref="O297:S297"/>
    <mergeCell ref="E298:I298"/>
    <mergeCell ref="J298:N298"/>
    <mergeCell ref="O298:S298"/>
    <mergeCell ref="E295:I295"/>
    <mergeCell ref="J295:N295"/>
    <mergeCell ref="O295:S295"/>
    <mergeCell ref="E296:I296"/>
    <mergeCell ref="J296:N296"/>
    <mergeCell ref="O296:S296"/>
    <mergeCell ref="E293:I293"/>
    <mergeCell ref="J293:N293"/>
    <mergeCell ref="O293:S293"/>
    <mergeCell ref="E294:I294"/>
    <mergeCell ref="J294:N294"/>
    <mergeCell ref="O294:S294"/>
    <mergeCell ref="E291:I291"/>
    <mergeCell ref="J291:N291"/>
    <mergeCell ref="O291:S291"/>
    <mergeCell ref="E292:I292"/>
    <mergeCell ref="J292:N292"/>
    <mergeCell ref="O292:S292"/>
    <mergeCell ref="E289:I289"/>
    <mergeCell ref="J289:N289"/>
    <mergeCell ref="O289:S289"/>
    <mergeCell ref="E290:I290"/>
    <mergeCell ref="J290:N290"/>
    <mergeCell ref="O290:S290"/>
    <mergeCell ref="E287:I287"/>
    <mergeCell ref="J287:N287"/>
    <mergeCell ref="O287:S287"/>
    <mergeCell ref="E288:I288"/>
    <mergeCell ref="J288:N288"/>
    <mergeCell ref="O288:S288"/>
    <mergeCell ref="E285:I285"/>
    <mergeCell ref="J285:N285"/>
    <mergeCell ref="O285:S285"/>
    <mergeCell ref="E286:I286"/>
    <mergeCell ref="J286:N286"/>
    <mergeCell ref="O286:S286"/>
    <mergeCell ref="E283:I283"/>
    <mergeCell ref="J283:N283"/>
    <mergeCell ref="O283:S283"/>
    <mergeCell ref="E284:I284"/>
    <mergeCell ref="J284:N284"/>
    <mergeCell ref="O284:S284"/>
    <mergeCell ref="E281:I281"/>
    <mergeCell ref="J281:N281"/>
    <mergeCell ref="O281:S281"/>
    <mergeCell ref="E282:I282"/>
    <mergeCell ref="J282:N282"/>
    <mergeCell ref="O282:S282"/>
    <mergeCell ref="E279:I279"/>
    <mergeCell ref="J279:N279"/>
    <mergeCell ref="O279:S279"/>
    <mergeCell ref="E280:I280"/>
    <mergeCell ref="J280:N280"/>
    <mergeCell ref="O280:S280"/>
    <mergeCell ref="E277:I277"/>
    <mergeCell ref="J277:N277"/>
    <mergeCell ref="O277:S277"/>
    <mergeCell ref="E278:I278"/>
    <mergeCell ref="J278:N278"/>
    <mergeCell ref="O278:S278"/>
    <mergeCell ref="E275:I275"/>
    <mergeCell ref="J275:N275"/>
    <mergeCell ref="O275:S275"/>
    <mergeCell ref="E276:I276"/>
    <mergeCell ref="J276:N276"/>
    <mergeCell ref="O276:S276"/>
    <mergeCell ref="E273:I273"/>
    <mergeCell ref="J273:N273"/>
    <mergeCell ref="O273:S273"/>
    <mergeCell ref="E274:I274"/>
    <mergeCell ref="J274:N274"/>
    <mergeCell ref="O274:S274"/>
    <mergeCell ref="E271:I271"/>
    <mergeCell ref="J271:N271"/>
    <mergeCell ref="O271:S271"/>
    <mergeCell ref="E272:I272"/>
    <mergeCell ref="J272:N272"/>
    <mergeCell ref="O272:S272"/>
    <mergeCell ref="E269:I269"/>
    <mergeCell ref="J269:N269"/>
    <mergeCell ref="O269:S269"/>
    <mergeCell ref="E270:I270"/>
    <mergeCell ref="J270:N270"/>
    <mergeCell ref="O270:S270"/>
    <mergeCell ref="E267:I267"/>
    <mergeCell ref="J267:N267"/>
    <mergeCell ref="O267:S267"/>
    <mergeCell ref="E268:I268"/>
    <mergeCell ref="J268:N268"/>
    <mergeCell ref="O268:S268"/>
    <mergeCell ref="E265:I265"/>
    <mergeCell ref="J265:N265"/>
    <mergeCell ref="O265:S265"/>
    <mergeCell ref="E266:I266"/>
    <mergeCell ref="J266:N266"/>
    <mergeCell ref="O266:S266"/>
    <mergeCell ref="E263:I263"/>
    <mergeCell ref="J263:N263"/>
    <mergeCell ref="O263:S263"/>
    <mergeCell ref="E264:I264"/>
    <mergeCell ref="J264:N264"/>
    <mergeCell ref="O264:S264"/>
    <mergeCell ref="E261:I261"/>
    <mergeCell ref="J261:N261"/>
    <mergeCell ref="O261:S261"/>
    <mergeCell ref="E262:I262"/>
    <mergeCell ref="J262:N262"/>
    <mergeCell ref="O262:S262"/>
    <mergeCell ref="E259:I259"/>
    <mergeCell ref="J259:N259"/>
    <mergeCell ref="O259:S259"/>
    <mergeCell ref="E260:I260"/>
    <mergeCell ref="J260:N260"/>
    <mergeCell ref="O260:S260"/>
    <mergeCell ref="E257:I257"/>
    <mergeCell ref="J257:N257"/>
    <mergeCell ref="O257:S257"/>
    <mergeCell ref="E258:I258"/>
    <mergeCell ref="J258:N258"/>
    <mergeCell ref="O258:S258"/>
    <mergeCell ref="E255:I255"/>
    <mergeCell ref="J255:N255"/>
    <mergeCell ref="O255:S255"/>
    <mergeCell ref="E256:I256"/>
    <mergeCell ref="J256:N256"/>
    <mergeCell ref="O256:S256"/>
    <mergeCell ref="E253:I253"/>
    <mergeCell ref="J253:N253"/>
    <mergeCell ref="O253:S253"/>
    <mergeCell ref="E254:I254"/>
    <mergeCell ref="J254:N254"/>
    <mergeCell ref="O254:S254"/>
    <mergeCell ref="E251:I251"/>
    <mergeCell ref="J251:N251"/>
    <mergeCell ref="O251:S251"/>
    <mergeCell ref="E252:I252"/>
    <mergeCell ref="J252:N252"/>
    <mergeCell ref="O252:S252"/>
    <mergeCell ref="E249:I249"/>
    <mergeCell ref="J249:N249"/>
    <mergeCell ref="O249:S249"/>
    <mergeCell ref="E250:I250"/>
    <mergeCell ref="J250:N250"/>
    <mergeCell ref="O250:S250"/>
    <mergeCell ref="E247:I247"/>
    <mergeCell ref="J247:N247"/>
    <mergeCell ref="O247:S247"/>
    <mergeCell ref="E248:I248"/>
    <mergeCell ref="J248:N248"/>
    <mergeCell ref="O248:S248"/>
    <mergeCell ref="E245:I245"/>
    <mergeCell ref="J245:N245"/>
    <mergeCell ref="O245:S245"/>
    <mergeCell ref="E246:I246"/>
    <mergeCell ref="J246:N246"/>
    <mergeCell ref="O246:S246"/>
    <mergeCell ref="E243:I243"/>
    <mergeCell ref="J243:N243"/>
    <mergeCell ref="O243:S243"/>
    <mergeCell ref="E244:I244"/>
    <mergeCell ref="J244:N244"/>
    <mergeCell ref="O244:S244"/>
    <mergeCell ref="E241:I241"/>
    <mergeCell ref="J241:N241"/>
    <mergeCell ref="O241:S241"/>
    <mergeCell ref="E242:I242"/>
    <mergeCell ref="J242:N242"/>
    <mergeCell ref="O242:S242"/>
    <mergeCell ref="E239:I239"/>
    <mergeCell ref="J239:N239"/>
    <mergeCell ref="O239:S239"/>
    <mergeCell ref="E240:I240"/>
    <mergeCell ref="J240:N240"/>
    <mergeCell ref="O240:S240"/>
    <mergeCell ref="E237:I237"/>
    <mergeCell ref="J237:N237"/>
    <mergeCell ref="O237:S237"/>
    <mergeCell ref="E238:I238"/>
    <mergeCell ref="J238:N238"/>
    <mergeCell ref="O238:S238"/>
    <mergeCell ref="E235:I235"/>
    <mergeCell ref="J235:N235"/>
    <mergeCell ref="O235:S235"/>
    <mergeCell ref="E236:I236"/>
    <mergeCell ref="J236:N236"/>
    <mergeCell ref="O236:S236"/>
    <mergeCell ref="E233:I233"/>
    <mergeCell ref="J233:N233"/>
    <mergeCell ref="O233:S233"/>
    <mergeCell ref="E234:I234"/>
    <mergeCell ref="J234:N234"/>
    <mergeCell ref="O234:S234"/>
    <mergeCell ref="E231:I231"/>
    <mergeCell ref="J231:N231"/>
    <mergeCell ref="O231:S231"/>
    <mergeCell ref="E232:I232"/>
    <mergeCell ref="J232:N232"/>
    <mergeCell ref="O232:S232"/>
    <mergeCell ref="E229:I229"/>
    <mergeCell ref="J229:N229"/>
    <mergeCell ref="O229:S229"/>
    <mergeCell ref="E230:I230"/>
    <mergeCell ref="J230:N230"/>
    <mergeCell ref="O230:S230"/>
    <mergeCell ref="E227:I227"/>
    <mergeCell ref="J227:N227"/>
    <mergeCell ref="O227:S227"/>
    <mergeCell ref="E228:I228"/>
    <mergeCell ref="J228:N228"/>
    <mergeCell ref="O228:S228"/>
    <mergeCell ref="E225:I225"/>
    <mergeCell ref="J225:N225"/>
    <mergeCell ref="O225:S225"/>
    <mergeCell ref="E226:I226"/>
    <mergeCell ref="J226:N226"/>
    <mergeCell ref="O226:S226"/>
    <mergeCell ref="E223:I223"/>
    <mergeCell ref="J223:N223"/>
    <mergeCell ref="O223:S223"/>
    <mergeCell ref="E224:I224"/>
    <mergeCell ref="J224:N224"/>
    <mergeCell ref="O224:S224"/>
    <mergeCell ref="E221:I221"/>
    <mergeCell ref="J221:N221"/>
    <mergeCell ref="O221:S221"/>
    <mergeCell ref="E222:I222"/>
    <mergeCell ref="J222:N222"/>
    <mergeCell ref="O222:S222"/>
    <mergeCell ref="E219:I219"/>
    <mergeCell ref="J219:N219"/>
    <mergeCell ref="O219:S219"/>
    <mergeCell ref="E220:I220"/>
    <mergeCell ref="J220:N220"/>
    <mergeCell ref="O220:S220"/>
    <mergeCell ref="E217:I217"/>
    <mergeCell ref="J217:N217"/>
    <mergeCell ref="O217:S217"/>
    <mergeCell ref="E218:I218"/>
    <mergeCell ref="J218:N218"/>
    <mergeCell ref="O218:S218"/>
    <mergeCell ref="E215:I215"/>
    <mergeCell ref="J215:N215"/>
    <mergeCell ref="O215:S215"/>
    <mergeCell ref="E216:I216"/>
    <mergeCell ref="J216:N216"/>
    <mergeCell ref="O216:S216"/>
    <mergeCell ref="E213:I213"/>
    <mergeCell ref="J213:N213"/>
    <mergeCell ref="O213:S213"/>
    <mergeCell ref="E214:I214"/>
    <mergeCell ref="J214:N214"/>
    <mergeCell ref="O214:S214"/>
    <mergeCell ref="E211:I211"/>
    <mergeCell ref="J211:N211"/>
    <mergeCell ref="O211:S211"/>
    <mergeCell ref="E212:I212"/>
    <mergeCell ref="J212:N212"/>
    <mergeCell ref="O212:S212"/>
    <mergeCell ref="E209:I209"/>
    <mergeCell ref="J209:N209"/>
    <mergeCell ref="O209:S209"/>
    <mergeCell ref="E210:I210"/>
    <mergeCell ref="J210:N210"/>
    <mergeCell ref="O210:S210"/>
    <mergeCell ref="E207:I207"/>
    <mergeCell ref="J207:N207"/>
    <mergeCell ref="O207:S207"/>
    <mergeCell ref="E208:I208"/>
    <mergeCell ref="J208:N208"/>
    <mergeCell ref="O208:S208"/>
    <mergeCell ref="E205:I205"/>
    <mergeCell ref="J205:N205"/>
    <mergeCell ref="O205:S205"/>
    <mergeCell ref="E206:I206"/>
    <mergeCell ref="J206:N206"/>
    <mergeCell ref="O206:S206"/>
    <mergeCell ref="E203:I203"/>
    <mergeCell ref="J203:N203"/>
    <mergeCell ref="O203:S203"/>
    <mergeCell ref="E204:I204"/>
    <mergeCell ref="J204:N204"/>
    <mergeCell ref="O204:S204"/>
    <mergeCell ref="E201:I201"/>
    <mergeCell ref="J201:N201"/>
    <mergeCell ref="O201:S201"/>
    <mergeCell ref="E202:I202"/>
    <mergeCell ref="J202:N202"/>
    <mergeCell ref="O202:S202"/>
    <mergeCell ref="E199:I199"/>
    <mergeCell ref="J199:N199"/>
    <mergeCell ref="O199:S199"/>
    <mergeCell ref="E200:I200"/>
    <mergeCell ref="J200:N200"/>
    <mergeCell ref="O200:S200"/>
    <mergeCell ref="E197:I197"/>
    <mergeCell ref="J197:N197"/>
    <mergeCell ref="O197:S197"/>
    <mergeCell ref="E198:I198"/>
    <mergeCell ref="J198:N198"/>
    <mergeCell ref="O198:S198"/>
    <mergeCell ref="E195:I195"/>
    <mergeCell ref="J195:N195"/>
    <mergeCell ref="O195:S195"/>
    <mergeCell ref="E196:I196"/>
    <mergeCell ref="J196:N196"/>
    <mergeCell ref="O196:S196"/>
    <mergeCell ref="E193:I193"/>
    <mergeCell ref="J193:N193"/>
    <mergeCell ref="O193:S193"/>
    <mergeCell ref="E194:I194"/>
    <mergeCell ref="J194:N194"/>
    <mergeCell ref="O194:S194"/>
    <mergeCell ref="E191:I191"/>
    <mergeCell ref="J191:N191"/>
    <mergeCell ref="O191:S191"/>
    <mergeCell ref="E192:I192"/>
    <mergeCell ref="J192:N192"/>
    <mergeCell ref="O192:S192"/>
    <mergeCell ref="E189:I189"/>
    <mergeCell ref="J189:N189"/>
    <mergeCell ref="O189:S189"/>
    <mergeCell ref="E190:I190"/>
    <mergeCell ref="J190:N190"/>
    <mergeCell ref="O190:S190"/>
    <mergeCell ref="E187:I187"/>
    <mergeCell ref="J187:N187"/>
    <mergeCell ref="O187:S187"/>
    <mergeCell ref="E188:I188"/>
    <mergeCell ref="J188:N188"/>
    <mergeCell ref="O188:S188"/>
    <mergeCell ref="E185:I185"/>
    <mergeCell ref="J185:N185"/>
    <mergeCell ref="O185:S185"/>
    <mergeCell ref="E186:I186"/>
    <mergeCell ref="J186:N186"/>
    <mergeCell ref="O186:S186"/>
    <mergeCell ref="E183:I183"/>
    <mergeCell ref="J183:N183"/>
    <mergeCell ref="O183:S183"/>
    <mergeCell ref="E184:I184"/>
    <mergeCell ref="J184:N184"/>
    <mergeCell ref="O184:S184"/>
    <mergeCell ref="E181:I181"/>
    <mergeCell ref="J181:N181"/>
    <mergeCell ref="O181:S181"/>
    <mergeCell ref="E182:I182"/>
    <mergeCell ref="J182:N182"/>
    <mergeCell ref="O182:S182"/>
    <mergeCell ref="E179:I179"/>
    <mergeCell ref="J179:N179"/>
    <mergeCell ref="O179:S179"/>
    <mergeCell ref="E180:I180"/>
    <mergeCell ref="J180:N180"/>
    <mergeCell ref="O180:S180"/>
    <mergeCell ref="E177:I177"/>
    <mergeCell ref="J177:N177"/>
    <mergeCell ref="O177:S177"/>
    <mergeCell ref="E178:I178"/>
    <mergeCell ref="J178:N178"/>
    <mergeCell ref="O178:S178"/>
    <mergeCell ref="E175:I175"/>
    <mergeCell ref="J175:N175"/>
    <mergeCell ref="O175:S175"/>
    <mergeCell ref="E176:I176"/>
    <mergeCell ref="J176:N176"/>
    <mergeCell ref="O176:S176"/>
    <mergeCell ref="E173:I173"/>
    <mergeCell ref="J173:N173"/>
    <mergeCell ref="O173:S173"/>
    <mergeCell ref="E174:I174"/>
    <mergeCell ref="J174:N174"/>
    <mergeCell ref="O174:S174"/>
    <mergeCell ref="E171:I171"/>
    <mergeCell ref="J171:N171"/>
    <mergeCell ref="O171:S171"/>
    <mergeCell ref="E172:I172"/>
    <mergeCell ref="J172:N172"/>
    <mergeCell ref="O172:S172"/>
    <mergeCell ref="E169:I169"/>
    <mergeCell ref="J169:N169"/>
    <mergeCell ref="O169:S169"/>
    <mergeCell ref="E170:I170"/>
    <mergeCell ref="J170:N170"/>
    <mergeCell ref="O170:S170"/>
    <mergeCell ref="E167:I167"/>
    <mergeCell ref="J167:N167"/>
    <mergeCell ref="O167:S167"/>
    <mergeCell ref="E168:I168"/>
    <mergeCell ref="J168:N168"/>
    <mergeCell ref="O168:S168"/>
    <mergeCell ref="E165:I165"/>
    <mergeCell ref="J165:N165"/>
    <mergeCell ref="O165:S165"/>
    <mergeCell ref="E166:I166"/>
    <mergeCell ref="J166:N166"/>
    <mergeCell ref="O166:S166"/>
    <mergeCell ref="E163:I163"/>
    <mergeCell ref="J163:N163"/>
    <mergeCell ref="O163:S163"/>
    <mergeCell ref="E164:I164"/>
    <mergeCell ref="J164:N164"/>
    <mergeCell ref="O164:S164"/>
    <mergeCell ref="E161:I161"/>
    <mergeCell ref="J161:N161"/>
    <mergeCell ref="O161:S161"/>
    <mergeCell ref="E162:I162"/>
    <mergeCell ref="J162:N162"/>
    <mergeCell ref="O162:S162"/>
    <mergeCell ref="E159:I159"/>
    <mergeCell ref="J159:N159"/>
    <mergeCell ref="O159:S159"/>
    <mergeCell ref="E160:I160"/>
    <mergeCell ref="J160:N160"/>
    <mergeCell ref="O160:S160"/>
    <mergeCell ref="E157:I157"/>
    <mergeCell ref="J157:N157"/>
    <mergeCell ref="O157:S157"/>
    <mergeCell ref="E158:I158"/>
    <mergeCell ref="J158:N158"/>
    <mergeCell ref="O158:S158"/>
    <mergeCell ref="E155:I155"/>
    <mergeCell ref="J155:N155"/>
    <mergeCell ref="O155:S155"/>
    <mergeCell ref="E156:I156"/>
    <mergeCell ref="J156:N156"/>
    <mergeCell ref="O156:S156"/>
    <mergeCell ref="E153:I153"/>
    <mergeCell ref="J153:N153"/>
    <mergeCell ref="O153:S153"/>
    <mergeCell ref="E154:I154"/>
    <mergeCell ref="J154:N154"/>
    <mergeCell ref="O154:S154"/>
    <mergeCell ref="E151:I151"/>
    <mergeCell ref="J151:N151"/>
    <mergeCell ref="O151:S151"/>
    <mergeCell ref="E152:I152"/>
    <mergeCell ref="J152:N152"/>
    <mergeCell ref="O152:S152"/>
    <mergeCell ref="E149:I149"/>
    <mergeCell ref="J149:N149"/>
    <mergeCell ref="O149:S149"/>
    <mergeCell ref="E150:I150"/>
    <mergeCell ref="J150:N150"/>
    <mergeCell ref="O150:S150"/>
    <mergeCell ref="E147:I147"/>
    <mergeCell ref="J147:N147"/>
    <mergeCell ref="O147:S147"/>
    <mergeCell ref="E148:I148"/>
    <mergeCell ref="J148:N148"/>
    <mergeCell ref="O148:S148"/>
    <mergeCell ref="E145:I145"/>
    <mergeCell ref="J145:N145"/>
    <mergeCell ref="O145:S145"/>
    <mergeCell ref="E146:I146"/>
    <mergeCell ref="J146:N146"/>
    <mergeCell ref="O146:S146"/>
    <mergeCell ref="E143:I143"/>
    <mergeCell ref="J143:N143"/>
    <mergeCell ref="O143:S143"/>
    <mergeCell ref="E144:I144"/>
    <mergeCell ref="J144:N144"/>
    <mergeCell ref="O144:S144"/>
    <mergeCell ref="E141:I141"/>
    <mergeCell ref="J141:N141"/>
    <mergeCell ref="O141:S141"/>
    <mergeCell ref="E142:I142"/>
    <mergeCell ref="J142:N142"/>
    <mergeCell ref="O142:S142"/>
    <mergeCell ref="E139:I139"/>
    <mergeCell ref="J139:N139"/>
    <mergeCell ref="O139:S139"/>
    <mergeCell ref="E140:I140"/>
    <mergeCell ref="J140:N140"/>
    <mergeCell ref="O140:S140"/>
    <mergeCell ref="E137:I137"/>
    <mergeCell ref="J137:N137"/>
    <mergeCell ref="O137:S137"/>
    <mergeCell ref="E138:I138"/>
    <mergeCell ref="J138:N138"/>
    <mergeCell ref="O138:S138"/>
    <mergeCell ref="E135:I135"/>
    <mergeCell ref="J135:N135"/>
    <mergeCell ref="O135:S135"/>
    <mergeCell ref="E136:I136"/>
    <mergeCell ref="J136:N136"/>
    <mergeCell ref="O136:S136"/>
    <mergeCell ref="E133:I133"/>
    <mergeCell ref="J133:N133"/>
    <mergeCell ref="O133:S133"/>
    <mergeCell ref="E134:I134"/>
    <mergeCell ref="J134:N134"/>
    <mergeCell ref="O134:S134"/>
    <mergeCell ref="E131:I131"/>
    <mergeCell ref="J131:N131"/>
    <mergeCell ref="O131:S131"/>
    <mergeCell ref="E132:I132"/>
    <mergeCell ref="J132:N132"/>
    <mergeCell ref="O132:S132"/>
    <mergeCell ref="E129:I129"/>
    <mergeCell ref="J129:N129"/>
    <mergeCell ref="O129:S129"/>
    <mergeCell ref="E130:I130"/>
    <mergeCell ref="J130:N130"/>
    <mergeCell ref="O130:S130"/>
    <mergeCell ref="E127:I127"/>
    <mergeCell ref="J127:N127"/>
    <mergeCell ref="O127:S127"/>
    <mergeCell ref="E128:I128"/>
    <mergeCell ref="J128:N128"/>
    <mergeCell ref="O128:S128"/>
    <mergeCell ref="E125:I125"/>
    <mergeCell ref="J125:N125"/>
    <mergeCell ref="O125:S125"/>
    <mergeCell ref="E126:I126"/>
    <mergeCell ref="J126:N126"/>
    <mergeCell ref="O126:S126"/>
    <mergeCell ref="E123:I123"/>
    <mergeCell ref="J123:N123"/>
    <mergeCell ref="O123:S123"/>
    <mergeCell ref="E124:I124"/>
    <mergeCell ref="J124:N124"/>
    <mergeCell ref="O124:S124"/>
    <mergeCell ref="E121:I121"/>
    <mergeCell ref="J121:N121"/>
    <mergeCell ref="O121:S121"/>
    <mergeCell ref="E122:I122"/>
    <mergeCell ref="J122:N122"/>
    <mergeCell ref="O122:S122"/>
    <mergeCell ref="E119:I119"/>
    <mergeCell ref="J119:N119"/>
    <mergeCell ref="O119:S119"/>
    <mergeCell ref="E120:I120"/>
    <mergeCell ref="J120:N120"/>
    <mergeCell ref="O120:S120"/>
    <mergeCell ref="E117:I117"/>
    <mergeCell ref="J117:N117"/>
    <mergeCell ref="O117:S117"/>
    <mergeCell ref="E118:I118"/>
    <mergeCell ref="J118:N118"/>
    <mergeCell ref="O118:S118"/>
    <mergeCell ref="E115:I115"/>
    <mergeCell ref="J115:N115"/>
    <mergeCell ref="O115:S115"/>
    <mergeCell ref="E116:I116"/>
    <mergeCell ref="J116:N116"/>
    <mergeCell ref="O116:S116"/>
    <mergeCell ref="E113:I113"/>
    <mergeCell ref="J113:N113"/>
    <mergeCell ref="O113:S113"/>
    <mergeCell ref="E114:I114"/>
    <mergeCell ref="J114:N114"/>
    <mergeCell ref="O114:S114"/>
    <mergeCell ref="E111:I111"/>
    <mergeCell ref="J111:N111"/>
    <mergeCell ref="O111:S111"/>
    <mergeCell ref="E112:I112"/>
    <mergeCell ref="J112:N112"/>
    <mergeCell ref="O112:S112"/>
    <mergeCell ref="E109:I109"/>
    <mergeCell ref="J109:N109"/>
    <mergeCell ref="O109:S109"/>
    <mergeCell ref="E110:I110"/>
    <mergeCell ref="J110:N110"/>
    <mergeCell ref="O110:S110"/>
    <mergeCell ref="E107:I107"/>
    <mergeCell ref="J107:N107"/>
    <mergeCell ref="O107:S107"/>
    <mergeCell ref="E108:I108"/>
    <mergeCell ref="J108:N108"/>
    <mergeCell ref="O108:S108"/>
    <mergeCell ref="E105:I105"/>
    <mergeCell ref="J105:N105"/>
    <mergeCell ref="O105:S105"/>
    <mergeCell ref="E106:I106"/>
    <mergeCell ref="J106:N106"/>
    <mergeCell ref="O106:S106"/>
    <mergeCell ref="E103:I103"/>
    <mergeCell ref="J103:N103"/>
    <mergeCell ref="O103:S103"/>
    <mergeCell ref="E104:I104"/>
    <mergeCell ref="J104:N104"/>
    <mergeCell ref="O104:S104"/>
    <mergeCell ref="E101:I101"/>
    <mergeCell ref="J101:N101"/>
    <mergeCell ref="O101:S101"/>
    <mergeCell ref="E102:I102"/>
    <mergeCell ref="J102:N102"/>
    <mergeCell ref="O102:S102"/>
    <mergeCell ref="J98:N98"/>
    <mergeCell ref="O98:S98"/>
    <mergeCell ref="E99:I99"/>
    <mergeCell ref="J99:N99"/>
    <mergeCell ref="O99:S99"/>
    <mergeCell ref="J100:N100"/>
    <mergeCell ref="O100:S100"/>
    <mergeCell ref="E98:I98"/>
    <mergeCell ref="E100:I100"/>
    <mergeCell ref="E95:I95"/>
    <mergeCell ref="J95:N95"/>
    <mergeCell ref="O95:S95"/>
    <mergeCell ref="J96:N96"/>
    <mergeCell ref="O96:S96"/>
    <mergeCell ref="E97:I97"/>
    <mergeCell ref="J97:N97"/>
    <mergeCell ref="O97:S97"/>
    <mergeCell ref="J92:N92"/>
    <mergeCell ref="O92:S92"/>
    <mergeCell ref="E93:I93"/>
    <mergeCell ref="J93:N93"/>
    <mergeCell ref="O93:S93"/>
    <mergeCell ref="J94:N94"/>
    <mergeCell ref="O94:S94"/>
    <mergeCell ref="J91:N91"/>
    <mergeCell ref="O91:S91"/>
    <mergeCell ref="O4:S4"/>
    <mergeCell ref="E6:I6"/>
    <mergeCell ref="J6:N6"/>
    <mergeCell ref="O6:S6"/>
    <mergeCell ref="E4:I4"/>
    <mergeCell ref="E91:I91"/>
    <mergeCell ref="O5:S5"/>
    <mergeCell ref="E5:I5"/>
    <mergeCell ref="J1:N1"/>
    <mergeCell ref="O1:S1"/>
    <mergeCell ref="E2:I2"/>
    <mergeCell ref="J2:N2"/>
    <mergeCell ref="O2:S2"/>
    <mergeCell ref="J3:N3"/>
    <mergeCell ref="O3:S3"/>
    <mergeCell ref="E59595:I59595"/>
    <mergeCell ref="E59596:I59596"/>
    <mergeCell ref="E59597:I59597"/>
    <mergeCell ref="E59598:I59598"/>
    <mergeCell ref="E59599:I59599"/>
    <mergeCell ref="E1:I1"/>
    <mergeCell ref="E3:I3"/>
    <mergeCell ref="E92:I92"/>
    <mergeCell ref="E94:I94"/>
    <mergeCell ref="E96:I96"/>
    <mergeCell ref="E59589:I59589"/>
    <mergeCell ref="E59590:I59590"/>
    <mergeCell ref="E59591:I59591"/>
    <mergeCell ref="E59592:I59592"/>
    <mergeCell ref="E59593:I59593"/>
    <mergeCell ref="E59594:I59594"/>
    <mergeCell ref="E59583:I59583"/>
    <mergeCell ref="E59584:I59584"/>
    <mergeCell ref="E59585:I59585"/>
    <mergeCell ref="E59586:I59586"/>
    <mergeCell ref="E59587:I59587"/>
    <mergeCell ref="E59588:I59588"/>
    <mergeCell ref="E59577:I59577"/>
    <mergeCell ref="E59578:I59578"/>
    <mergeCell ref="E59579:I59579"/>
    <mergeCell ref="E59580:I59580"/>
    <mergeCell ref="E59581:I59581"/>
    <mergeCell ref="E59582:I59582"/>
    <mergeCell ref="E59571:I59571"/>
    <mergeCell ref="E59572:I59572"/>
    <mergeCell ref="E59573:I59573"/>
    <mergeCell ref="E59574:I59574"/>
    <mergeCell ref="E59575:I59575"/>
    <mergeCell ref="E59576:I59576"/>
    <mergeCell ref="E59565:I59565"/>
    <mergeCell ref="E59566:I59566"/>
    <mergeCell ref="E59567:I59567"/>
    <mergeCell ref="E59568:I59568"/>
    <mergeCell ref="E59569:I59569"/>
    <mergeCell ref="E59570:I59570"/>
    <mergeCell ref="E59559:I59559"/>
    <mergeCell ref="E59560:I59560"/>
    <mergeCell ref="E59561:I59561"/>
    <mergeCell ref="E59562:I59562"/>
    <mergeCell ref="E59563:I59563"/>
    <mergeCell ref="E59564:I59564"/>
    <mergeCell ref="E59553:I59553"/>
    <mergeCell ref="E59554:I59554"/>
    <mergeCell ref="E59555:I59555"/>
    <mergeCell ref="E59556:I59556"/>
    <mergeCell ref="E59557:I59557"/>
    <mergeCell ref="E59558:I59558"/>
    <mergeCell ref="E59547:I59547"/>
    <mergeCell ref="E59548:I59548"/>
    <mergeCell ref="E59549:I59549"/>
    <mergeCell ref="E59550:I59550"/>
    <mergeCell ref="E59551:I59551"/>
    <mergeCell ref="E59552:I59552"/>
    <mergeCell ref="E59541:I59541"/>
    <mergeCell ref="E59542:I59542"/>
    <mergeCell ref="E59543:I59543"/>
    <mergeCell ref="E59544:I59544"/>
    <mergeCell ref="E59545:I59545"/>
    <mergeCell ref="E59546:I59546"/>
    <mergeCell ref="E59535:I59535"/>
    <mergeCell ref="E59536:I59536"/>
    <mergeCell ref="E59537:I59537"/>
    <mergeCell ref="E59538:I59538"/>
    <mergeCell ref="E59539:I59539"/>
    <mergeCell ref="E59540:I59540"/>
    <mergeCell ref="E59529:I59529"/>
    <mergeCell ref="E59530:I59530"/>
    <mergeCell ref="E59531:I59531"/>
    <mergeCell ref="E59532:I59532"/>
    <mergeCell ref="E59533:I59533"/>
    <mergeCell ref="E59534:I59534"/>
    <mergeCell ref="E59523:I59523"/>
    <mergeCell ref="E59524:I59524"/>
    <mergeCell ref="E59525:I59525"/>
    <mergeCell ref="E59526:I59526"/>
    <mergeCell ref="E59527:I59527"/>
    <mergeCell ref="E59528:I59528"/>
    <mergeCell ref="E59517:I59517"/>
    <mergeCell ref="E59518:I59518"/>
    <mergeCell ref="E59519:I59519"/>
    <mergeCell ref="E59520:I59520"/>
    <mergeCell ref="E59521:I59521"/>
    <mergeCell ref="E59522:I59522"/>
    <mergeCell ref="E59511:I59511"/>
    <mergeCell ref="E59512:I59512"/>
    <mergeCell ref="E59513:I59513"/>
    <mergeCell ref="E59514:I59514"/>
    <mergeCell ref="E59515:I59515"/>
    <mergeCell ref="E59516:I59516"/>
    <mergeCell ref="E59505:I59505"/>
    <mergeCell ref="E59506:I59506"/>
    <mergeCell ref="E59507:I59507"/>
    <mergeCell ref="E59508:I59508"/>
    <mergeCell ref="E59509:I59509"/>
    <mergeCell ref="E59510:I59510"/>
    <mergeCell ref="E59499:I59499"/>
    <mergeCell ref="E59500:I59500"/>
    <mergeCell ref="E59501:I59501"/>
    <mergeCell ref="E59502:I59502"/>
    <mergeCell ref="E59503:I59503"/>
    <mergeCell ref="E59504:I59504"/>
    <mergeCell ref="E59493:I59493"/>
    <mergeCell ref="E59494:I59494"/>
    <mergeCell ref="E59495:I59495"/>
    <mergeCell ref="E59496:I59496"/>
    <mergeCell ref="E59497:I59497"/>
    <mergeCell ref="E59498:I59498"/>
    <mergeCell ref="E59487:I59487"/>
    <mergeCell ref="E59488:I59488"/>
    <mergeCell ref="E59489:I59489"/>
    <mergeCell ref="E59490:I59490"/>
    <mergeCell ref="E59491:I59491"/>
    <mergeCell ref="E59492:I59492"/>
    <mergeCell ref="E59481:I59481"/>
    <mergeCell ref="E59482:I59482"/>
    <mergeCell ref="E59483:I59483"/>
    <mergeCell ref="E59484:I59484"/>
    <mergeCell ref="E59485:I59485"/>
    <mergeCell ref="E59486:I59486"/>
    <mergeCell ref="E59475:I59475"/>
    <mergeCell ref="E59476:I59476"/>
    <mergeCell ref="E59477:I59477"/>
    <mergeCell ref="E59478:I59478"/>
    <mergeCell ref="E59479:I59479"/>
    <mergeCell ref="E59480:I59480"/>
    <mergeCell ref="E59469:I59469"/>
    <mergeCell ref="E59470:I59470"/>
    <mergeCell ref="E59471:I59471"/>
    <mergeCell ref="E59472:I59472"/>
    <mergeCell ref="E59473:I59473"/>
    <mergeCell ref="E59474:I59474"/>
    <mergeCell ref="E59463:I59463"/>
    <mergeCell ref="E59464:I59464"/>
    <mergeCell ref="E59465:I59465"/>
    <mergeCell ref="E59466:I59466"/>
    <mergeCell ref="E59467:I59467"/>
    <mergeCell ref="E59468:I59468"/>
    <mergeCell ref="E59457:I59457"/>
    <mergeCell ref="E59458:I59458"/>
    <mergeCell ref="E59459:I59459"/>
    <mergeCell ref="E59460:I59460"/>
    <mergeCell ref="E59461:I59461"/>
    <mergeCell ref="E59462:I59462"/>
    <mergeCell ref="E59451:I59451"/>
    <mergeCell ref="E59452:I59452"/>
    <mergeCell ref="E59453:I59453"/>
    <mergeCell ref="E59454:I59454"/>
    <mergeCell ref="E59455:I59455"/>
    <mergeCell ref="E59456:I59456"/>
    <mergeCell ref="E59445:I59445"/>
    <mergeCell ref="E59446:I59446"/>
    <mergeCell ref="E59447:I59447"/>
    <mergeCell ref="E59448:I59448"/>
    <mergeCell ref="E59449:I59449"/>
    <mergeCell ref="E59450:I59450"/>
    <mergeCell ref="E59439:I59439"/>
    <mergeCell ref="E59440:I59440"/>
    <mergeCell ref="E59441:I59441"/>
    <mergeCell ref="E59442:I59442"/>
    <mergeCell ref="E59443:I59443"/>
    <mergeCell ref="E59444:I59444"/>
    <mergeCell ref="E59433:I59433"/>
    <mergeCell ref="E59434:I59434"/>
    <mergeCell ref="E59435:I59435"/>
    <mergeCell ref="E59436:I59436"/>
    <mergeCell ref="E59437:I59437"/>
    <mergeCell ref="E59438:I59438"/>
    <mergeCell ref="E59427:I59427"/>
    <mergeCell ref="E59428:I59428"/>
    <mergeCell ref="E59429:I59429"/>
    <mergeCell ref="E59430:I59430"/>
    <mergeCell ref="E59431:I59431"/>
    <mergeCell ref="E59432:I59432"/>
    <mergeCell ref="E59421:I59421"/>
    <mergeCell ref="E59422:I59422"/>
    <mergeCell ref="E59423:I59423"/>
    <mergeCell ref="E59424:I59424"/>
    <mergeCell ref="E59425:I59425"/>
    <mergeCell ref="E59426:I59426"/>
    <mergeCell ref="E59415:I59415"/>
    <mergeCell ref="E59416:I59416"/>
    <mergeCell ref="E59417:I59417"/>
    <mergeCell ref="E59418:I59418"/>
    <mergeCell ref="E59419:I59419"/>
    <mergeCell ref="E59420:I59420"/>
    <mergeCell ref="E59409:I59409"/>
    <mergeCell ref="E59410:I59410"/>
    <mergeCell ref="E59411:I59411"/>
    <mergeCell ref="E59412:I59412"/>
    <mergeCell ref="E59413:I59413"/>
    <mergeCell ref="E59414:I59414"/>
    <mergeCell ref="E59403:I59403"/>
    <mergeCell ref="E59404:I59404"/>
    <mergeCell ref="E59405:I59405"/>
    <mergeCell ref="E59406:I59406"/>
    <mergeCell ref="E59407:I59407"/>
    <mergeCell ref="E59408:I59408"/>
    <mergeCell ref="E59397:I59397"/>
    <mergeCell ref="E59398:I59398"/>
    <mergeCell ref="E59399:I59399"/>
    <mergeCell ref="E59400:I59400"/>
    <mergeCell ref="E59401:I59401"/>
    <mergeCell ref="E59402:I59402"/>
    <mergeCell ref="E59391:I59391"/>
    <mergeCell ref="E59392:I59392"/>
    <mergeCell ref="E59393:I59393"/>
    <mergeCell ref="E59394:I59394"/>
    <mergeCell ref="E59395:I59395"/>
    <mergeCell ref="E59396:I59396"/>
    <mergeCell ref="E59385:I59385"/>
    <mergeCell ref="E59386:I59386"/>
    <mergeCell ref="E59387:I59387"/>
    <mergeCell ref="E59388:I59388"/>
    <mergeCell ref="E59389:I59389"/>
    <mergeCell ref="E59390:I59390"/>
    <mergeCell ref="E59379:I59379"/>
    <mergeCell ref="E59380:I59380"/>
    <mergeCell ref="E59381:I59381"/>
    <mergeCell ref="E59382:I59382"/>
    <mergeCell ref="E59383:I59383"/>
    <mergeCell ref="E59384:I59384"/>
    <mergeCell ref="E59373:I59373"/>
    <mergeCell ref="E59374:I59374"/>
    <mergeCell ref="E59375:I59375"/>
    <mergeCell ref="E59376:I59376"/>
    <mergeCell ref="E59377:I59377"/>
    <mergeCell ref="E59378:I59378"/>
    <mergeCell ref="E59367:I59367"/>
    <mergeCell ref="E59368:I59368"/>
    <mergeCell ref="E59369:I59369"/>
    <mergeCell ref="E59370:I59370"/>
    <mergeCell ref="E59371:I59371"/>
    <mergeCell ref="E59372:I59372"/>
    <mergeCell ref="E59361:I59361"/>
    <mergeCell ref="E59362:I59362"/>
    <mergeCell ref="E59363:I59363"/>
    <mergeCell ref="E59364:I59364"/>
    <mergeCell ref="E59365:I59365"/>
    <mergeCell ref="E59366:I59366"/>
    <mergeCell ref="E59355:I59355"/>
    <mergeCell ref="E59356:I59356"/>
    <mergeCell ref="E59357:I59357"/>
    <mergeCell ref="E59358:I59358"/>
    <mergeCell ref="E59359:I59359"/>
    <mergeCell ref="E59360:I59360"/>
    <mergeCell ref="E59349:I59349"/>
    <mergeCell ref="E59350:I59350"/>
    <mergeCell ref="E59351:I59351"/>
    <mergeCell ref="E59352:I59352"/>
    <mergeCell ref="E59353:I59353"/>
    <mergeCell ref="E59354:I59354"/>
    <mergeCell ref="E59343:I59343"/>
    <mergeCell ref="E59344:I59344"/>
    <mergeCell ref="E59345:I59345"/>
    <mergeCell ref="E59346:I59346"/>
    <mergeCell ref="E59347:I59347"/>
    <mergeCell ref="E59348:I59348"/>
    <mergeCell ref="E59337:I59337"/>
    <mergeCell ref="E59338:I59338"/>
    <mergeCell ref="E59339:I59339"/>
    <mergeCell ref="E59340:I59340"/>
    <mergeCell ref="E59341:I59341"/>
    <mergeCell ref="E59342:I59342"/>
    <mergeCell ref="E59331:I59331"/>
    <mergeCell ref="E59332:I59332"/>
    <mergeCell ref="E59333:I59333"/>
    <mergeCell ref="E59334:I59334"/>
    <mergeCell ref="E59335:I59335"/>
    <mergeCell ref="E59336:I59336"/>
    <mergeCell ref="E59325:I59325"/>
    <mergeCell ref="E59326:I59326"/>
    <mergeCell ref="E59327:I59327"/>
    <mergeCell ref="E59328:I59328"/>
    <mergeCell ref="E59329:I59329"/>
    <mergeCell ref="E59330:I59330"/>
    <mergeCell ref="E59319:I59319"/>
    <mergeCell ref="E59320:I59320"/>
    <mergeCell ref="E59321:I59321"/>
    <mergeCell ref="E59322:I59322"/>
    <mergeCell ref="E59323:I59323"/>
    <mergeCell ref="E59324:I59324"/>
    <mergeCell ref="E59313:I59313"/>
    <mergeCell ref="E59314:I59314"/>
    <mergeCell ref="E59315:I59315"/>
    <mergeCell ref="E59316:I59316"/>
    <mergeCell ref="E59317:I59317"/>
    <mergeCell ref="E59318:I59318"/>
    <mergeCell ref="E59307:I59307"/>
    <mergeCell ref="E59308:I59308"/>
    <mergeCell ref="E59309:I59309"/>
    <mergeCell ref="E59310:I59310"/>
    <mergeCell ref="E59311:I59311"/>
    <mergeCell ref="E59312:I59312"/>
    <mergeCell ref="E59301:I59301"/>
    <mergeCell ref="E59302:I59302"/>
    <mergeCell ref="E59303:I59303"/>
    <mergeCell ref="E59304:I59304"/>
    <mergeCell ref="E59305:I59305"/>
    <mergeCell ref="E59306:I59306"/>
    <mergeCell ref="E59295:I59295"/>
    <mergeCell ref="E59296:I59296"/>
    <mergeCell ref="E59297:I59297"/>
    <mergeCell ref="E59298:I59298"/>
    <mergeCell ref="E59299:I59299"/>
    <mergeCell ref="E59300:I59300"/>
    <mergeCell ref="E59289:I59289"/>
    <mergeCell ref="E59290:I59290"/>
    <mergeCell ref="E59291:I59291"/>
    <mergeCell ref="E59292:I59292"/>
    <mergeCell ref="E59293:I59293"/>
    <mergeCell ref="E59294:I59294"/>
    <mergeCell ref="E59283:I59283"/>
    <mergeCell ref="E59284:I59284"/>
    <mergeCell ref="E59285:I59285"/>
    <mergeCell ref="E59286:I59286"/>
    <mergeCell ref="E59287:I59287"/>
    <mergeCell ref="E59288:I59288"/>
    <mergeCell ref="E59277:I59277"/>
    <mergeCell ref="E59278:I59278"/>
    <mergeCell ref="E59279:I59279"/>
    <mergeCell ref="E59280:I59280"/>
    <mergeCell ref="E59281:I59281"/>
    <mergeCell ref="E59282:I59282"/>
    <mergeCell ref="E59271:I59271"/>
    <mergeCell ref="E59272:I59272"/>
    <mergeCell ref="E59273:I59273"/>
    <mergeCell ref="E59274:I59274"/>
    <mergeCell ref="E59275:I59275"/>
    <mergeCell ref="E59276:I59276"/>
    <mergeCell ref="E59265:I59265"/>
    <mergeCell ref="E59266:I59266"/>
    <mergeCell ref="E59267:I59267"/>
    <mergeCell ref="E59268:I59268"/>
    <mergeCell ref="E59269:I59269"/>
    <mergeCell ref="E59270:I59270"/>
    <mergeCell ref="E59259:I59259"/>
    <mergeCell ref="E59260:I59260"/>
    <mergeCell ref="E59261:I59261"/>
    <mergeCell ref="E59262:I59262"/>
    <mergeCell ref="E59263:I59263"/>
    <mergeCell ref="E59264:I59264"/>
    <mergeCell ref="E59253:I59253"/>
    <mergeCell ref="E59254:I59254"/>
    <mergeCell ref="E59255:I59255"/>
    <mergeCell ref="E59256:I59256"/>
    <mergeCell ref="E59257:I59257"/>
    <mergeCell ref="E59258:I59258"/>
    <mergeCell ref="E59247:I59247"/>
    <mergeCell ref="E59248:I59248"/>
    <mergeCell ref="E59249:I59249"/>
    <mergeCell ref="E59250:I59250"/>
    <mergeCell ref="E59251:I59251"/>
    <mergeCell ref="E59252:I59252"/>
    <mergeCell ref="E59241:I59241"/>
    <mergeCell ref="E59242:I59242"/>
    <mergeCell ref="E59243:I59243"/>
    <mergeCell ref="E59244:I59244"/>
    <mergeCell ref="E59245:I59245"/>
    <mergeCell ref="E59246:I59246"/>
    <mergeCell ref="E59235:I59235"/>
    <mergeCell ref="E59236:I59236"/>
    <mergeCell ref="E59237:I59237"/>
    <mergeCell ref="E59238:I59238"/>
    <mergeCell ref="E59239:I59239"/>
    <mergeCell ref="E59240:I59240"/>
    <mergeCell ref="E59229:I59229"/>
    <mergeCell ref="E59230:I59230"/>
    <mergeCell ref="E59231:I59231"/>
    <mergeCell ref="E59232:I59232"/>
    <mergeCell ref="E59233:I59233"/>
    <mergeCell ref="E59234:I59234"/>
    <mergeCell ref="E59223:I59223"/>
    <mergeCell ref="E59224:I59224"/>
    <mergeCell ref="E59225:I59225"/>
    <mergeCell ref="E59226:I59226"/>
    <mergeCell ref="E59227:I59227"/>
    <mergeCell ref="E59228:I59228"/>
    <mergeCell ref="E59217:I59217"/>
    <mergeCell ref="E59218:I59218"/>
    <mergeCell ref="E59219:I59219"/>
    <mergeCell ref="E59220:I59220"/>
    <mergeCell ref="E59221:I59221"/>
    <mergeCell ref="E59222:I59222"/>
    <mergeCell ref="E59211:I59211"/>
    <mergeCell ref="E59212:I59212"/>
    <mergeCell ref="E59213:I59213"/>
    <mergeCell ref="E59214:I59214"/>
    <mergeCell ref="E59215:I59215"/>
    <mergeCell ref="E59216:I59216"/>
    <mergeCell ref="E59205:I59205"/>
    <mergeCell ref="E59206:I59206"/>
    <mergeCell ref="E59207:I59207"/>
    <mergeCell ref="E59208:I59208"/>
    <mergeCell ref="E59209:I59209"/>
    <mergeCell ref="E59210:I59210"/>
    <mergeCell ref="E59199:I59199"/>
    <mergeCell ref="E59200:I59200"/>
    <mergeCell ref="E59201:I59201"/>
    <mergeCell ref="E59202:I59202"/>
    <mergeCell ref="E59203:I59203"/>
    <mergeCell ref="E59204:I59204"/>
    <mergeCell ref="E59193:I59193"/>
    <mergeCell ref="E59194:I59194"/>
    <mergeCell ref="E59195:I59195"/>
    <mergeCell ref="E59196:I59196"/>
    <mergeCell ref="E59197:I59197"/>
    <mergeCell ref="E59198:I59198"/>
    <mergeCell ref="E59187:I59187"/>
    <mergeCell ref="E59188:I59188"/>
    <mergeCell ref="E59189:I59189"/>
    <mergeCell ref="E59190:I59190"/>
    <mergeCell ref="E59191:I59191"/>
    <mergeCell ref="E59192:I59192"/>
    <mergeCell ref="E59181:I59181"/>
    <mergeCell ref="E59182:I59182"/>
    <mergeCell ref="E59183:I59183"/>
    <mergeCell ref="E59184:I59184"/>
    <mergeCell ref="E59185:I59185"/>
    <mergeCell ref="E59186:I59186"/>
    <mergeCell ref="E59175:I59175"/>
    <mergeCell ref="E59176:I59176"/>
    <mergeCell ref="E59177:I59177"/>
    <mergeCell ref="E59178:I59178"/>
    <mergeCell ref="E59179:I59179"/>
    <mergeCell ref="E59180:I59180"/>
    <mergeCell ref="E59169:I59169"/>
    <mergeCell ref="E59170:I59170"/>
    <mergeCell ref="E59171:I59171"/>
    <mergeCell ref="E59172:I59172"/>
    <mergeCell ref="E59173:I59173"/>
    <mergeCell ref="E59174:I59174"/>
    <mergeCell ref="E59163:I59163"/>
    <mergeCell ref="E59164:I59164"/>
    <mergeCell ref="E59165:I59165"/>
    <mergeCell ref="E59166:I59166"/>
    <mergeCell ref="E59167:I59167"/>
    <mergeCell ref="E59168:I59168"/>
    <mergeCell ref="E59157:I59157"/>
    <mergeCell ref="E59158:I59158"/>
    <mergeCell ref="E59159:I59159"/>
    <mergeCell ref="E59160:I59160"/>
    <mergeCell ref="E59161:I59161"/>
    <mergeCell ref="E59162:I59162"/>
    <mergeCell ref="E59151:I59151"/>
    <mergeCell ref="E59152:I59152"/>
    <mergeCell ref="E59153:I59153"/>
    <mergeCell ref="E59154:I59154"/>
    <mergeCell ref="E59155:I59155"/>
    <mergeCell ref="E59156:I59156"/>
    <mergeCell ref="E59145:I59145"/>
    <mergeCell ref="E59146:I59146"/>
    <mergeCell ref="E59147:I59147"/>
    <mergeCell ref="E59148:I59148"/>
    <mergeCell ref="E59149:I59149"/>
    <mergeCell ref="E59150:I59150"/>
    <mergeCell ref="E59139:I59139"/>
    <mergeCell ref="E59140:I59140"/>
    <mergeCell ref="E59141:I59141"/>
    <mergeCell ref="E59142:I59142"/>
    <mergeCell ref="E59143:I59143"/>
    <mergeCell ref="E59144:I59144"/>
    <mergeCell ref="E59133:I59133"/>
    <mergeCell ref="E59134:I59134"/>
    <mergeCell ref="E59135:I59135"/>
    <mergeCell ref="E59136:I59136"/>
    <mergeCell ref="E59137:I59137"/>
    <mergeCell ref="E59138:I59138"/>
    <mergeCell ref="E59127:I59127"/>
    <mergeCell ref="E59128:I59128"/>
    <mergeCell ref="E59129:I59129"/>
    <mergeCell ref="E59130:I59130"/>
    <mergeCell ref="E59131:I59131"/>
    <mergeCell ref="E59132:I59132"/>
    <mergeCell ref="E59121:I59121"/>
    <mergeCell ref="E59122:I59122"/>
    <mergeCell ref="E59123:I59123"/>
    <mergeCell ref="E59124:I59124"/>
    <mergeCell ref="E59125:I59125"/>
    <mergeCell ref="E59126:I59126"/>
    <mergeCell ref="E59115:I59115"/>
    <mergeCell ref="E59116:I59116"/>
    <mergeCell ref="E59117:I59117"/>
    <mergeCell ref="E59118:I59118"/>
    <mergeCell ref="E59119:I59119"/>
    <mergeCell ref="E59120:I59120"/>
    <mergeCell ref="E59109:I59109"/>
    <mergeCell ref="E59110:I59110"/>
    <mergeCell ref="E59111:I59111"/>
    <mergeCell ref="E59112:I59112"/>
    <mergeCell ref="E59113:I59113"/>
    <mergeCell ref="E59114:I59114"/>
    <mergeCell ref="E59103:I59103"/>
    <mergeCell ref="E59104:I59104"/>
    <mergeCell ref="E59105:I59105"/>
    <mergeCell ref="E59106:I59106"/>
    <mergeCell ref="E59107:I59107"/>
    <mergeCell ref="E59108:I59108"/>
    <mergeCell ref="E59097:I59097"/>
    <mergeCell ref="E59098:I59098"/>
    <mergeCell ref="E59099:I59099"/>
    <mergeCell ref="E59100:I59100"/>
    <mergeCell ref="E59101:I59101"/>
    <mergeCell ref="E59102:I59102"/>
    <mergeCell ref="E59091:I59091"/>
    <mergeCell ref="E59092:I59092"/>
    <mergeCell ref="E59093:I59093"/>
    <mergeCell ref="E59094:I59094"/>
    <mergeCell ref="E59095:I59095"/>
    <mergeCell ref="E59096:I59096"/>
    <mergeCell ref="E59085:I59085"/>
    <mergeCell ref="E59086:I59086"/>
    <mergeCell ref="E59087:I59087"/>
    <mergeCell ref="E59088:I59088"/>
    <mergeCell ref="E59089:I59089"/>
    <mergeCell ref="E59090:I59090"/>
    <mergeCell ref="E59079:I59079"/>
    <mergeCell ref="E59080:I59080"/>
    <mergeCell ref="E59081:I59081"/>
    <mergeCell ref="E59082:I59082"/>
    <mergeCell ref="E59083:I59083"/>
    <mergeCell ref="E59084:I59084"/>
    <mergeCell ref="E59073:I59073"/>
    <mergeCell ref="E59074:I59074"/>
    <mergeCell ref="E59075:I59075"/>
    <mergeCell ref="E59076:I59076"/>
    <mergeCell ref="E59077:I59077"/>
    <mergeCell ref="E59078:I59078"/>
    <mergeCell ref="E59067:I59067"/>
    <mergeCell ref="E59068:I59068"/>
    <mergeCell ref="E59069:I59069"/>
    <mergeCell ref="E59070:I59070"/>
    <mergeCell ref="E59071:I59071"/>
    <mergeCell ref="E59072:I59072"/>
    <mergeCell ref="E59061:I59061"/>
    <mergeCell ref="E59062:I59062"/>
    <mergeCell ref="E59063:I59063"/>
    <mergeCell ref="E59064:I59064"/>
    <mergeCell ref="E59065:I59065"/>
    <mergeCell ref="E59066:I59066"/>
    <mergeCell ref="E59055:I59055"/>
    <mergeCell ref="E59056:I59056"/>
    <mergeCell ref="E59057:I59057"/>
    <mergeCell ref="E59058:I59058"/>
    <mergeCell ref="E59059:I59059"/>
    <mergeCell ref="E59060:I59060"/>
    <mergeCell ref="E59049:I59049"/>
    <mergeCell ref="E59050:I59050"/>
    <mergeCell ref="E59051:I59051"/>
    <mergeCell ref="E59052:I59052"/>
    <mergeCell ref="E59053:I59053"/>
    <mergeCell ref="E59054:I59054"/>
    <mergeCell ref="E59043:I59043"/>
    <mergeCell ref="E59044:I59044"/>
    <mergeCell ref="E59045:I59045"/>
    <mergeCell ref="E59046:I59046"/>
    <mergeCell ref="E59047:I59047"/>
    <mergeCell ref="E59048:I59048"/>
    <mergeCell ref="E59037:I59037"/>
    <mergeCell ref="E59038:I59038"/>
    <mergeCell ref="E59039:I59039"/>
    <mergeCell ref="E59040:I59040"/>
    <mergeCell ref="E59041:I59041"/>
    <mergeCell ref="E59042:I59042"/>
    <mergeCell ref="E59031:I59031"/>
    <mergeCell ref="E59032:I59032"/>
    <mergeCell ref="E59033:I59033"/>
    <mergeCell ref="E59034:I59034"/>
    <mergeCell ref="E59035:I59035"/>
    <mergeCell ref="E59036:I59036"/>
    <mergeCell ref="E59025:I59025"/>
    <mergeCell ref="E59026:I59026"/>
    <mergeCell ref="E59027:I59027"/>
    <mergeCell ref="E59028:I59028"/>
    <mergeCell ref="E59029:I59029"/>
    <mergeCell ref="E59030:I59030"/>
    <mergeCell ref="E59019:I59019"/>
    <mergeCell ref="E59020:I59020"/>
    <mergeCell ref="E59021:I59021"/>
    <mergeCell ref="E59022:I59022"/>
    <mergeCell ref="E59023:I59023"/>
    <mergeCell ref="E59024:I59024"/>
    <mergeCell ref="E59013:I59013"/>
    <mergeCell ref="E59014:I59014"/>
    <mergeCell ref="E59015:I59015"/>
    <mergeCell ref="E59016:I59016"/>
    <mergeCell ref="E59017:I59017"/>
    <mergeCell ref="E59018:I59018"/>
    <mergeCell ref="E59007:I59007"/>
    <mergeCell ref="E59008:I59008"/>
    <mergeCell ref="E59009:I59009"/>
    <mergeCell ref="E59010:I59010"/>
    <mergeCell ref="E59011:I59011"/>
    <mergeCell ref="E59012:I59012"/>
    <mergeCell ref="E59001:I59001"/>
    <mergeCell ref="E59002:I59002"/>
    <mergeCell ref="E59003:I59003"/>
    <mergeCell ref="E59004:I59004"/>
    <mergeCell ref="E59005:I59005"/>
    <mergeCell ref="E59006:I59006"/>
    <mergeCell ref="E58995:I58995"/>
    <mergeCell ref="E58996:I58996"/>
    <mergeCell ref="E58997:I58997"/>
    <mergeCell ref="E58998:I58998"/>
    <mergeCell ref="E58999:I58999"/>
    <mergeCell ref="E59000:I59000"/>
    <mergeCell ref="E58989:I58989"/>
    <mergeCell ref="E58990:I58990"/>
    <mergeCell ref="E58991:I58991"/>
    <mergeCell ref="E58992:I58992"/>
    <mergeCell ref="E58993:I58993"/>
    <mergeCell ref="E58994:I58994"/>
    <mergeCell ref="E58983:I58983"/>
    <mergeCell ref="E58984:I58984"/>
    <mergeCell ref="E58985:I58985"/>
    <mergeCell ref="E58986:I58986"/>
    <mergeCell ref="E58987:I58987"/>
    <mergeCell ref="E58988:I58988"/>
    <mergeCell ref="E58977:I58977"/>
    <mergeCell ref="E58978:I58978"/>
    <mergeCell ref="E58979:I58979"/>
    <mergeCell ref="E58980:I58980"/>
    <mergeCell ref="E58981:I58981"/>
    <mergeCell ref="E58982:I58982"/>
    <mergeCell ref="E58971:I58971"/>
    <mergeCell ref="E58972:I58972"/>
    <mergeCell ref="E58973:I58973"/>
    <mergeCell ref="E58974:I58974"/>
    <mergeCell ref="E58975:I58975"/>
    <mergeCell ref="E58976:I58976"/>
    <mergeCell ref="E58965:I58965"/>
    <mergeCell ref="E58966:I58966"/>
    <mergeCell ref="E58967:I58967"/>
    <mergeCell ref="E58968:I58968"/>
    <mergeCell ref="E58969:I58969"/>
    <mergeCell ref="E58970:I58970"/>
    <mergeCell ref="E58959:I58959"/>
    <mergeCell ref="E58960:I58960"/>
    <mergeCell ref="E58961:I58961"/>
    <mergeCell ref="E58962:I58962"/>
    <mergeCell ref="E58963:I58963"/>
    <mergeCell ref="E58964:I58964"/>
    <mergeCell ref="E58953:I58953"/>
    <mergeCell ref="E58954:I58954"/>
    <mergeCell ref="E58955:I58955"/>
    <mergeCell ref="E58956:I58956"/>
    <mergeCell ref="E58957:I58957"/>
    <mergeCell ref="E58958:I58958"/>
    <mergeCell ref="E58947:I58947"/>
    <mergeCell ref="E58948:I58948"/>
    <mergeCell ref="E58949:I58949"/>
    <mergeCell ref="E58950:I58950"/>
    <mergeCell ref="E58951:I58951"/>
    <mergeCell ref="E58952:I58952"/>
    <mergeCell ref="E58941:I58941"/>
    <mergeCell ref="E58942:I58942"/>
    <mergeCell ref="E58943:I58943"/>
    <mergeCell ref="E58944:I58944"/>
    <mergeCell ref="E58945:I58945"/>
    <mergeCell ref="E58946:I58946"/>
    <mergeCell ref="E58935:I58935"/>
    <mergeCell ref="E58936:I58936"/>
    <mergeCell ref="E58937:I58937"/>
    <mergeCell ref="E58938:I58938"/>
    <mergeCell ref="E58939:I58939"/>
    <mergeCell ref="E58940:I58940"/>
    <mergeCell ref="E58929:I58929"/>
    <mergeCell ref="E58930:I58930"/>
    <mergeCell ref="E58931:I58931"/>
    <mergeCell ref="E58932:I58932"/>
    <mergeCell ref="E58933:I58933"/>
    <mergeCell ref="E58934:I58934"/>
    <mergeCell ref="E58923:I58923"/>
    <mergeCell ref="E58924:I58924"/>
    <mergeCell ref="E58925:I58925"/>
    <mergeCell ref="E58926:I58926"/>
    <mergeCell ref="E58927:I58927"/>
    <mergeCell ref="E58928:I58928"/>
    <mergeCell ref="E58917:I58917"/>
    <mergeCell ref="E58918:I58918"/>
    <mergeCell ref="E58919:I58919"/>
    <mergeCell ref="E58920:I58920"/>
    <mergeCell ref="E58921:I58921"/>
    <mergeCell ref="E58922:I58922"/>
    <mergeCell ref="E58911:I58911"/>
    <mergeCell ref="E58912:I58912"/>
    <mergeCell ref="E58913:I58913"/>
    <mergeCell ref="E58914:I58914"/>
    <mergeCell ref="E58915:I58915"/>
    <mergeCell ref="E58916:I58916"/>
    <mergeCell ref="E58905:I58905"/>
    <mergeCell ref="E58906:I58906"/>
    <mergeCell ref="E58907:I58907"/>
    <mergeCell ref="E58908:I58908"/>
    <mergeCell ref="E58909:I58909"/>
    <mergeCell ref="E58910:I58910"/>
    <mergeCell ref="E58899:I58899"/>
    <mergeCell ref="E58900:I58900"/>
    <mergeCell ref="E58901:I58901"/>
    <mergeCell ref="E58902:I58902"/>
    <mergeCell ref="E58903:I58903"/>
    <mergeCell ref="E58904:I58904"/>
    <mergeCell ref="E58893:I58893"/>
    <mergeCell ref="E58894:I58894"/>
    <mergeCell ref="E58895:I58895"/>
    <mergeCell ref="E58896:I58896"/>
    <mergeCell ref="E58897:I58897"/>
    <mergeCell ref="E58898:I58898"/>
    <mergeCell ref="E58887:I58887"/>
    <mergeCell ref="E58888:I58888"/>
    <mergeCell ref="E58889:I58889"/>
    <mergeCell ref="E58890:I58890"/>
    <mergeCell ref="E58891:I58891"/>
    <mergeCell ref="E58892:I58892"/>
    <mergeCell ref="E58881:I58881"/>
    <mergeCell ref="E58882:I58882"/>
    <mergeCell ref="E58883:I58883"/>
    <mergeCell ref="E58884:I58884"/>
    <mergeCell ref="E58885:I58885"/>
    <mergeCell ref="E58886:I58886"/>
    <mergeCell ref="E58875:I58875"/>
    <mergeCell ref="E58876:I58876"/>
    <mergeCell ref="E58877:I58877"/>
    <mergeCell ref="E58878:I58878"/>
    <mergeCell ref="E58879:I58879"/>
    <mergeCell ref="E58880:I58880"/>
    <mergeCell ref="E58869:I58869"/>
    <mergeCell ref="E58870:I58870"/>
    <mergeCell ref="E58871:I58871"/>
    <mergeCell ref="E58872:I58872"/>
    <mergeCell ref="E58873:I58873"/>
    <mergeCell ref="E58874:I58874"/>
    <mergeCell ref="E58863:I58863"/>
    <mergeCell ref="E58864:I58864"/>
    <mergeCell ref="E58865:I58865"/>
    <mergeCell ref="E58866:I58866"/>
    <mergeCell ref="E58867:I58867"/>
    <mergeCell ref="E58868:I58868"/>
    <mergeCell ref="E58857:I58857"/>
    <mergeCell ref="E58858:I58858"/>
    <mergeCell ref="E58859:I58859"/>
    <mergeCell ref="E58860:I58860"/>
    <mergeCell ref="E58861:I58861"/>
    <mergeCell ref="E58862:I58862"/>
    <mergeCell ref="E58851:I58851"/>
    <mergeCell ref="E58852:I58852"/>
    <mergeCell ref="E58853:I58853"/>
    <mergeCell ref="E58854:I58854"/>
    <mergeCell ref="E58855:I58855"/>
    <mergeCell ref="E58856:I58856"/>
    <mergeCell ref="E58845:I58845"/>
    <mergeCell ref="E58846:I58846"/>
    <mergeCell ref="E58847:I58847"/>
    <mergeCell ref="E58848:I58848"/>
    <mergeCell ref="E58849:I58849"/>
    <mergeCell ref="E58850:I58850"/>
    <mergeCell ref="E58839:I58839"/>
    <mergeCell ref="E58840:I58840"/>
    <mergeCell ref="E58841:I58841"/>
    <mergeCell ref="E58842:I58842"/>
    <mergeCell ref="E58843:I58843"/>
    <mergeCell ref="E58844:I58844"/>
    <mergeCell ref="E58833:I58833"/>
    <mergeCell ref="E58834:I58834"/>
    <mergeCell ref="E58835:I58835"/>
    <mergeCell ref="E58836:I58836"/>
    <mergeCell ref="E58837:I58837"/>
    <mergeCell ref="E58838:I58838"/>
    <mergeCell ref="E58827:I58827"/>
    <mergeCell ref="E58828:I58828"/>
    <mergeCell ref="E58829:I58829"/>
    <mergeCell ref="E58830:I58830"/>
    <mergeCell ref="E58831:I58831"/>
    <mergeCell ref="E58832:I58832"/>
    <mergeCell ref="E58821:I58821"/>
    <mergeCell ref="E58822:I58822"/>
    <mergeCell ref="E58823:I58823"/>
    <mergeCell ref="E58824:I58824"/>
    <mergeCell ref="E58825:I58825"/>
    <mergeCell ref="E58826:I58826"/>
    <mergeCell ref="E58815:I58815"/>
    <mergeCell ref="E58816:I58816"/>
    <mergeCell ref="E58817:I58817"/>
    <mergeCell ref="E58818:I58818"/>
    <mergeCell ref="E58819:I58819"/>
    <mergeCell ref="E58820:I58820"/>
    <mergeCell ref="E58809:I58809"/>
    <mergeCell ref="E58810:I58810"/>
    <mergeCell ref="E58811:I58811"/>
    <mergeCell ref="E58812:I58812"/>
    <mergeCell ref="E58813:I58813"/>
    <mergeCell ref="E58814:I58814"/>
    <mergeCell ref="E58803:I58803"/>
    <mergeCell ref="E58804:I58804"/>
    <mergeCell ref="E58805:I58805"/>
    <mergeCell ref="E58806:I58806"/>
    <mergeCell ref="E58807:I58807"/>
    <mergeCell ref="E58808:I58808"/>
    <mergeCell ref="E58797:I58797"/>
    <mergeCell ref="E58798:I58798"/>
    <mergeCell ref="E58799:I58799"/>
    <mergeCell ref="E58800:I58800"/>
    <mergeCell ref="E58801:I58801"/>
    <mergeCell ref="E58802:I58802"/>
    <mergeCell ref="E58791:I58791"/>
    <mergeCell ref="E58792:I58792"/>
    <mergeCell ref="E58793:I58793"/>
    <mergeCell ref="E58794:I58794"/>
    <mergeCell ref="E58795:I58795"/>
    <mergeCell ref="E58796:I58796"/>
    <mergeCell ref="E58785:I58785"/>
    <mergeCell ref="E58786:I58786"/>
    <mergeCell ref="E58787:I58787"/>
    <mergeCell ref="E58788:I58788"/>
    <mergeCell ref="E58789:I58789"/>
    <mergeCell ref="E58790:I58790"/>
    <mergeCell ref="E58779:I58779"/>
    <mergeCell ref="E58780:I58780"/>
    <mergeCell ref="E58781:I58781"/>
    <mergeCell ref="E58782:I58782"/>
    <mergeCell ref="E58783:I58783"/>
    <mergeCell ref="E58784:I58784"/>
    <mergeCell ref="E58773:I58773"/>
    <mergeCell ref="E58774:I58774"/>
    <mergeCell ref="E58775:I58775"/>
    <mergeCell ref="E58776:I58776"/>
    <mergeCell ref="E58777:I58777"/>
    <mergeCell ref="E58778:I58778"/>
    <mergeCell ref="E58767:I58767"/>
    <mergeCell ref="E58768:I58768"/>
    <mergeCell ref="E58769:I58769"/>
    <mergeCell ref="E58770:I58770"/>
    <mergeCell ref="E58771:I58771"/>
    <mergeCell ref="E58772:I58772"/>
    <mergeCell ref="E58761:I58761"/>
    <mergeCell ref="E58762:I58762"/>
    <mergeCell ref="E58763:I58763"/>
    <mergeCell ref="E58764:I58764"/>
    <mergeCell ref="E58765:I58765"/>
    <mergeCell ref="E58766:I58766"/>
    <mergeCell ref="E58755:I58755"/>
    <mergeCell ref="E58756:I58756"/>
    <mergeCell ref="E58757:I58757"/>
    <mergeCell ref="E58758:I58758"/>
    <mergeCell ref="E58759:I58759"/>
    <mergeCell ref="E58760:I58760"/>
    <mergeCell ref="E58749:I58749"/>
    <mergeCell ref="E58750:I58750"/>
    <mergeCell ref="E58751:I58751"/>
    <mergeCell ref="E58752:I58752"/>
    <mergeCell ref="E58753:I58753"/>
    <mergeCell ref="E58754:I58754"/>
    <mergeCell ref="E58743:I58743"/>
    <mergeCell ref="E58744:I58744"/>
    <mergeCell ref="E58745:I58745"/>
    <mergeCell ref="E58746:I58746"/>
    <mergeCell ref="E58747:I58747"/>
    <mergeCell ref="E58748:I58748"/>
    <mergeCell ref="E58737:I58737"/>
    <mergeCell ref="E58738:I58738"/>
    <mergeCell ref="E58739:I58739"/>
    <mergeCell ref="E58740:I58740"/>
    <mergeCell ref="E58741:I58741"/>
    <mergeCell ref="E58742:I58742"/>
    <mergeCell ref="E58731:I58731"/>
    <mergeCell ref="E58732:I58732"/>
    <mergeCell ref="E58733:I58733"/>
    <mergeCell ref="E58734:I58734"/>
    <mergeCell ref="E58735:I58735"/>
    <mergeCell ref="E58736:I58736"/>
    <mergeCell ref="E58725:I58725"/>
    <mergeCell ref="E58726:I58726"/>
    <mergeCell ref="E58727:I58727"/>
    <mergeCell ref="E58728:I58728"/>
    <mergeCell ref="E58729:I58729"/>
    <mergeCell ref="E58730:I58730"/>
    <mergeCell ref="E58719:I58719"/>
    <mergeCell ref="E58720:I58720"/>
    <mergeCell ref="E58721:I58721"/>
    <mergeCell ref="E58722:I58722"/>
    <mergeCell ref="E58723:I58723"/>
    <mergeCell ref="E58724:I58724"/>
    <mergeCell ref="E58713:I58713"/>
    <mergeCell ref="E58714:I58714"/>
    <mergeCell ref="E58715:I58715"/>
    <mergeCell ref="E58716:I58716"/>
    <mergeCell ref="E58717:I58717"/>
    <mergeCell ref="E58718:I58718"/>
    <mergeCell ref="E58707:I58707"/>
    <mergeCell ref="E58708:I58708"/>
    <mergeCell ref="E58709:I58709"/>
    <mergeCell ref="E58710:I58710"/>
    <mergeCell ref="E58711:I58711"/>
    <mergeCell ref="E58712:I58712"/>
    <mergeCell ref="E58701:I58701"/>
    <mergeCell ref="E58702:I58702"/>
    <mergeCell ref="E58703:I58703"/>
    <mergeCell ref="E58704:I58704"/>
    <mergeCell ref="E58705:I58705"/>
    <mergeCell ref="E58706:I58706"/>
    <mergeCell ref="E58695:I58695"/>
    <mergeCell ref="E58696:I58696"/>
    <mergeCell ref="E58697:I58697"/>
    <mergeCell ref="E58698:I58698"/>
    <mergeCell ref="E58699:I58699"/>
    <mergeCell ref="E58700:I58700"/>
    <mergeCell ref="E58689:I58689"/>
    <mergeCell ref="E58690:I58690"/>
    <mergeCell ref="E58691:I58691"/>
    <mergeCell ref="E58692:I58692"/>
    <mergeCell ref="E58693:I58693"/>
    <mergeCell ref="E58694:I58694"/>
    <mergeCell ref="E58683:I58683"/>
    <mergeCell ref="E58684:I58684"/>
    <mergeCell ref="E58685:I58685"/>
    <mergeCell ref="E58686:I58686"/>
    <mergeCell ref="E58687:I58687"/>
    <mergeCell ref="E58688:I58688"/>
    <mergeCell ref="E58677:I58677"/>
    <mergeCell ref="E58678:I58678"/>
    <mergeCell ref="E58679:I58679"/>
    <mergeCell ref="E58680:I58680"/>
    <mergeCell ref="E58681:I58681"/>
    <mergeCell ref="E58682:I58682"/>
    <mergeCell ref="E58671:I58671"/>
    <mergeCell ref="E58672:I58672"/>
    <mergeCell ref="E58673:I58673"/>
    <mergeCell ref="E58674:I58674"/>
    <mergeCell ref="E58675:I58675"/>
    <mergeCell ref="E58676:I58676"/>
    <mergeCell ref="E58665:I58665"/>
    <mergeCell ref="E58666:I58666"/>
    <mergeCell ref="E58667:I58667"/>
    <mergeCell ref="E58668:I58668"/>
    <mergeCell ref="E58669:I58669"/>
    <mergeCell ref="E58670:I58670"/>
    <mergeCell ref="E58659:I58659"/>
    <mergeCell ref="E58660:I58660"/>
    <mergeCell ref="E58661:I58661"/>
    <mergeCell ref="E58662:I58662"/>
    <mergeCell ref="E58663:I58663"/>
    <mergeCell ref="E58664:I58664"/>
    <mergeCell ref="E58653:I58653"/>
    <mergeCell ref="E58654:I58654"/>
    <mergeCell ref="E58655:I58655"/>
    <mergeCell ref="E58656:I58656"/>
    <mergeCell ref="E58657:I58657"/>
    <mergeCell ref="E58658:I58658"/>
    <mergeCell ref="E58647:I58647"/>
    <mergeCell ref="E58648:I58648"/>
    <mergeCell ref="E58649:I58649"/>
    <mergeCell ref="E58650:I58650"/>
    <mergeCell ref="E58651:I58651"/>
    <mergeCell ref="E58652:I58652"/>
    <mergeCell ref="E58641:I58641"/>
    <mergeCell ref="E58642:I58642"/>
    <mergeCell ref="E58643:I58643"/>
    <mergeCell ref="E58644:I58644"/>
    <mergeCell ref="E58645:I58645"/>
    <mergeCell ref="E58646:I58646"/>
    <mergeCell ref="E58635:I58635"/>
    <mergeCell ref="E58636:I58636"/>
    <mergeCell ref="E58637:I58637"/>
    <mergeCell ref="E58638:I58638"/>
    <mergeCell ref="E58639:I58639"/>
    <mergeCell ref="E58640:I58640"/>
    <mergeCell ref="E58629:I58629"/>
    <mergeCell ref="E58630:I58630"/>
    <mergeCell ref="E58631:I58631"/>
    <mergeCell ref="E58632:I58632"/>
    <mergeCell ref="E58633:I58633"/>
    <mergeCell ref="E58634:I58634"/>
    <mergeCell ref="E58623:I58623"/>
    <mergeCell ref="E58624:I58624"/>
    <mergeCell ref="E58625:I58625"/>
    <mergeCell ref="E58626:I58626"/>
    <mergeCell ref="E58627:I58627"/>
    <mergeCell ref="E58628:I58628"/>
    <mergeCell ref="E58617:I58617"/>
    <mergeCell ref="E58618:I58618"/>
    <mergeCell ref="E58619:I58619"/>
    <mergeCell ref="E58620:I58620"/>
    <mergeCell ref="E58621:I58621"/>
    <mergeCell ref="E58622:I58622"/>
    <mergeCell ref="E58611:I58611"/>
    <mergeCell ref="E58612:I58612"/>
    <mergeCell ref="E58613:I58613"/>
    <mergeCell ref="E58614:I58614"/>
    <mergeCell ref="E58615:I58615"/>
    <mergeCell ref="E58616:I58616"/>
    <mergeCell ref="E58605:I58605"/>
    <mergeCell ref="E58606:I58606"/>
    <mergeCell ref="E58607:I58607"/>
    <mergeCell ref="E58608:I58608"/>
    <mergeCell ref="E58609:I58609"/>
    <mergeCell ref="E58610:I58610"/>
    <mergeCell ref="E58599:I58599"/>
    <mergeCell ref="E58600:I58600"/>
    <mergeCell ref="E58601:I58601"/>
    <mergeCell ref="E58602:I58602"/>
    <mergeCell ref="E58603:I58603"/>
    <mergeCell ref="E58604:I58604"/>
    <mergeCell ref="E58593:I58593"/>
    <mergeCell ref="E58594:I58594"/>
    <mergeCell ref="E58595:I58595"/>
    <mergeCell ref="E58596:I58596"/>
    <mergeCell ref="E58597:I58597"/>
    <mergeCell ref="E58598:I58598"/>
    <mergeCell ref="E58587:I58587"/>
    <mergeCell ref="E58588:I58588"/>
    <mergeCell ref="E58589:I58589"/>
    <mergeCell ref="E58590:I58590"/>
    <mergeCell ref="E58591:I58591"/>
    <mergeCell ref="E58592:I58592"/>
    <mergeCell ref="E58581:I58581"/>
    <mergeCell ref="E58582:I58582"/>
    <mergeCell ref="E58583:I58583"/>
    <mergeCell ref="E58584:I58584"/>
    <mergeCell ref="E58585:I58585"/>
    <mergeCell ref="E58586:I58586"/>
    <mergeCell ref="E58575:I58575"/>
    <mergeCell ref="E58576:I58576"/>
    <mergeCell ref="E58577:I58577"/>
    <mergeCell ref="E58578:I58578"/>
    <mergeCell ref="E58579:I58579"/>
    <mergeCell ref="E58580:I58580"/>
    <mergeCell ref="E58569:I58569"/>
    <mergeCell ref="E58570:I58570"/>
    <mergeCell ref="E58571:I58571"/>
    <mergeCell ref="E58572:I58572"/>
    <mergeCell ref="E58573:I58573"/>
    <mergeCell ref="E58574:I58574"/>
    <mergeCell ref="E58563:I58563"/>
    <mergeCell ref="E58564:I58564"/>
    <mergeCell ref="E58565:I58565"/>
    <mergeCell ref="E58566:I58566"/>
    <mergeCell ref="E58567:I58567"/>
    <mergeCell ref="E58568:I58568"/>
    <mergeCell ref="E58557:I58557"/>
    <mergeCell ref="E58558:I58558"/>
    <mergeCell ref="E58559:I58559"/>
    <mergeCell ref="E58560:I58560"/>
    <mergeCell ref="E58561:I58561"/>
    <mergeCell ref="E58562:I58562"/>
    <mergeCell ref="E58551:I58551"/>
    <mergeCell ref="E58552:I58552"/>
    <mergeCell ref="E58553:I58553"/>
    <mergeCell ref="E58554:I58554"/>
    <mergeCell ref="E58555:I58555"/>
    <mergeCell ref="E58556:I58556"/>
    <mergeCell ref="E58545:I58545"/>
    <mergeCell ref="E58546:I58546"/>
    <mergeCell ref="E58547:I58547"/>
    <mergeCell ref="E58548:I58548"/>
    <mergeCell ref="E58549:I58549"/>
    <mergeCell ref="E58550:I58550"/>
    <mergeCell ref="E58539:I58539"/>
    <mergeCell ref="E58540:I58540"/>
    <mergeCell ref="E58541:I58541"/>
    <mergeCell ref="E58542:I58542"/>
    <mergeCell ref="E58543:I58543"/>
    <mergeCell ref="E58544:I58544"/>
    <mergeCell ref="E58533:I58533"/>
    <mergeCell ref="E58534:I58534"/>
    <mergeCell ref="E58535:I58535"/>
    <mergeCell ref="E58536:I58536"/>
    <mergeCell ref="E58537:I58537"/>
    <mergeCell ref="E58538:I58538"/>
    <mergeCell ref="E58527:I58527"/>
    <mergeCell ref="E58528:I58528"/>
    <mergeCell ref="E58529:I58529"/>
    <mergeCell ref="E58530:I58530"/>
    <mergeCell ref="E58531:I58531"/>
    <mergeCell ref="E58532:I58532"/>
    <mergeCell ref="E58521:I58521"/>
    <mergeCell ref="E58522:I58522"/>
    <mergeCell ref="E58523:I58523"/>
    <mergeCell ref="E58524:I58524"/>
    <mergeCell ref="E58525:I58525"/>
    <mergeCell ref="E58526:I58526"/>
    <mergeCell ref="E58515:I58515"/>
    <mergeCell ref="E58516:I58516"/>
    <mergeCell ref="E58517:I58517"/>
    <mergeCell ref="E58518:I58518"/>
    <mergeCell ref="E58519:I58519"/>
    <mergeCell ref="E58520:I58520"/>
    <mergeCell ref="E58509:I58509"/>
    <mergeCell ref="E58510:I58510"/>
    <mergeCell ref="E58511:I58511"/>
    <mergeCell ref="E58512:I58512"/>
    <mergeCell ref="E58513:I58513"/>
    <mergeCell ref="E58514:I58514"/>
    <mergeCell ref="E58503:I58503"/>
    <mergeCell ref="E58504:I58504"/>
    <mergeCell ref="E58505:I58505"/>
    <mergeCell ref="E58506:I58506"/>
    <mergeCell ref="E58507:I58507"/>
    <mergeCell ref="E58508:I58508"/>
    <mergeCell ref="E58497:I58497"/>
    <mergeCell ref="E58498:I58498"/>
    <mergeCell ref="E58499:I58499"/>
    <mergeCell ref="E58500:I58500"/>
    <mergeCell ref="E58501:I58501"/>
    <mergeCell ref="E58502:I58502"/>
    <mergeCell ref="E58491:I58491"/>
    <mergeCell ref="E58492:I58492"/>
    <mergeCell ref="E58493:I58493"/>
    <mergeCell ref="E58494:I58494"/>
    <mergeCell ref="E58495:I58495"/>
    <mergeCell ref="E58496:I58496"/>
    <mergeCell ref="E58485:I58485"/>
    <mergeCell ref="E58486:I58486"/>
    <mergeCell ref="E58487:I58487"/>
    <mergeCell ref="E58488:I58488"/>
    <mergeCell ref="E58489:I58489"/>
    <mergeCell ref="E58490:I58490"/>
    <mergeCell ref="E58479:I58479"/>
    <mergeCell ref="E58480:I58480"/>
    <mergeCell ref="E58481:I58481"/>
    <mergeCell ref="E58482:I58482"/>
    <mergeCell ref="E58483:I58483"/>
    <mergeCell ref="E58484:I58484"/>
    <mergeCell ref="E58473:I58473"/>
    <mergeCell ref="E58474:I58474"/>
    <mergeCell ref="E58475:I58475"/>
    <mergeCell ref="E58476:I58476"/>
    <mergeCell ref="E58477:I58477"/>
    <mergeCell ref="E58478:I58478"/>
    <mergeCell ref="E58467:I58467"/>
    <mergeCell ref="E58468:I58468"/>
    <mergeCell ref="E58469:I58469"/>
    <mergeCell ref="E58470:I58470"/>
    <mergeCell ref="E58471:I58471"/>
    <mergeCell ref="E58472:I58472"/>
    <mergeCell ref="E58461:I58461"/>
    <mergeCell ref="E58462:I58462"/>
    <mergeCell ref="E58463:I58463"/>
    <mergeCell ref="E58464:I58464"/>
    <mergeCell ref="E58465:I58465"/>
    <mergeCell ref="E58466:I58466"/>
    <mergeCell ref="E58455:I58455"/>
    <mergeCell ref="E58456:I58456"/>
    <mergeCell ref="E58457:I58457"/>
    <mergeCell ref="E58458:I58458"/>
    <mergeCell ref="E58459:I58459"/>
    <mergeCell ref="E58460:I58460"/>
    <mergeCell ref="E58449:I58449"/>
    <mergeCell ref="E58450:I58450"/>
    <mergeCell ref="E58451:I58451"/>
    <mergeCell ref="E58452:I58452"/>
    <mergeCell ref="E58453:I58453"/>
    <mergeCell ref="E58454:I58454"/>
    <mergeCell ref="E58443:I58443"/>
    <mergeCell ref="E58444:I58444"/>
    <mergeCell ref="E58445:I58445"/>
    <mergeCell ref="E58446:I58446"/>
    <mergeCell ref="E58447:I58447"/>
    <mergeCell ref="E58448:I58448"/>
    <mergeCell ref="E58437:I58437"/>
    <mergeCell ref="E58438:I58438"/>
    <mergeCell ref="E58439:I58439"/>
    <mergeCell ref="E58440:I58440"/>
    <mergeCell ref="E58441:I58441"/>
    <mergeCell ref="E58442:I58442"/>
    <mergeCell ref="E58431:I58431"/>
    <mergeCell ref="E58432:I58432"/>
    <mergeCell ref="E58433:I58433"/>
    <mergeCell ref="E58434:I58434"/>
    <mergeCell ref="E58435:I58435"/>
    <mergeCell ref="E58436:I58436"/>
    <mergeCell ref="E58425:I58425"/>
    <mergeCell ref="E58426:I58426"/>
    <mergeCell ref="E58427:I58427"/>
    <mergeCell ref="E58428:I58428"/>
    <mergeCell ref="E58429:I58429"/>
    <mergeCell ref="E58430:I58430"/>
    <mergeCell ref="E58419:I58419"/>
    <mergeCell ref="E58420:I58420"/>
    <mergeCell ref="E58421:I58421"/>
    <mergeCell ref="E58422:I58422"/>
    <mergeCell ref="E58423:I58423"/>
    <mergeCell ref="E58424:I58424"/>
    <mergeCell ref="E58413:I58413"/>
    <mergeCell ref="E58414:I58414"/>
    <mergeCell ref="E58415:I58415"/>
    <mergeCell ref="E58416:I58416"/>
    <mergeCell ref="E58417:I58417"/>
    <mergeCell ref="E58418:I58418"/>
    <mergeCell ref="E58407:I58407"/>
    <mergeCell ref="E58408:I58408"/>
    <mergeCell ref="E58409:I58409"/>
    <mergeCell ref="E58410:I58410"/>
    <mergeCell ref="E58411:I58411"/>
    <mergeCell ref="E58412:I58412"/>
    <mergeCell ref="E58401:I58401"/>
    <mergeCell ref="E58402:I58402"/>
    <mergeCell ref="E58403:I58403"/>
    <mergeCell ref="E58404:I58404"/>
    <mergeCell ref="E58405:I58405"/>
    <mergeCell ref="E58406:I58406"/>
    <mergeCell ref="E58395:I58395"/>
    <mergeCell ref="E58396:I58396"/>
    <mergeCell ref="E58397:I58397"/>
    <mergeCell ref="E58398:I58398"/>
    <mergeCell ref="E58399:I58399"/>
    <mergeCell ref="E58400:I58400"/>
    <mergeCell ref="E58389:I58389"/>
    <mergeCell ref="E58390:I58390"/>
    <mergeCell ref="E58391:I58391"/>
    <mergeCell ref="E58392:I58392"/>
    <mergeCell ref="E58393:I58393"/>
    <mergeCell ref="E58394:I58394"/>
    <mergeCell ref="E58383:I58383"/>
    <mergeCell ref="E58384:I58384"/>
    <mergeCell ref="E58385:I58385"/>
    <mergeCell ref="E58386:I58386"/>
    <mergeCell ref="E58387:I58387"/>
    <mergeCell ref="E58388:I58388"/>
    <mergeCell ref="E58377:I58377"/>
    <mergeCell ref="E58378:I58378"/>
    <mergeCell ref="E58379:I58379"/>
    <mergeCell ref="E58380:I58380"/>
    <mergeCell ref="E58381:I58381"/>
    <mergeCell ref="E58382:I58382"/>
    <mergeCell ref="E58371:I58371"/>
    <mergeCell ref="E58372:I58372"/>
    <mergeCell ref="E58373:I58373"/>
    <mergeCell ref="E58374:I58374"/>
    <mergeCell ref="E58375:I58375"/>
    <mergeCell ref="E58376:I58376"/>
    <mergeCell ref="E58365:I58365"/>
    <mergeCell ref="E58366:I58366"/>
    <mergeCell ref="E58367:I58367"/>
    <mergeCell ref="E58368:I58368"/>
    <mergeCell ref="E58369:I58369"/>
    <mergeCell ref="E58370:I58370"/>
    <mergeCell ref="E58359:I58359"/>
    <mergeCell ref="E58360:I58360"/>
    <mergeCell ref="E58361:I58361"/>
    <mergeCell ref="E58362:I58362"/>
    <mergeCell ref="E58363:I58363"/>
    <mergeCell ref="E58364:I58364"/>
    <mergeCell ref="E58353:I58353"/>
    <mergeCell ref="E58354:I58354"/>
    <mergeCell ref="E58355:I58355"/>
    <mergeCell ref="E58356:I58356"/>
    <mergeCell ref="E58357:I58357"/>
    <mergeCell ref="E58358:I58358"/>
    <mergeCell ref="E58347:I58347"/>
    <mergeCell ref="E58348:I58348"/>
    <mergeCell ref="E58349:I58349"/>
    <mergeCell ref="E58350:I58350"/>
    <mergeCell ref="E58351:I58351"/>
    <mergeCell ref="E58352:I58352"/>
    <mergeCell ref="E58341:I58341"/>
    <mergeCell ref="E58342:I58342"/>
    <mergeCell ref="E58343:I58343"/>
    <mergeCell ref="E58344:I58344"/>
    <mergeCell ref="E58345:I58345"/>
    <mergeCell ref="E58346:I58346"/>
    <mergeCell ref="E58335:I58335"/>
    <mergeCell ref="E58336:I58336"/>
    <mergeCell ref="E58337:I58337"/>
    <mergeCell ref="E58338:I58338"/>
    <mergeCell ref="E58339:I58339"/>
    <mergeCell ref="E58340:I58340"/>
    <mergeCell ref="E58329:I58329"/>
    <mergeCell ref="E58330:I58330"/>
    <mergeCell ref="E58331:I58331"/>
    <mergeCell ref="E58332:I58332"/>
    <mergeCell ref="E58333:I58333"/>
    <mergeCell ref="E58334:I58334"/>
    <mergeCell ref="E58323:I58323"/>
    <mergeCell ref="E58324:I58324"/>
    <mergeCell ref="E58325:I58325"/>
    <mergeCell ref="E58326:I58326"/>
    <mergeCell ref="E58327:I58327"/>
    <mergeCell ref="E58328:I58328"/>
    <mergeCell ref="E58317:I58317"/>
    <mergeCell ref="E58318:I58318"/>
    <mergeCell ref="E58319:I58319"/>
    <mergeCell ref="E58320:I58320"/>
    <mergeCell ref="E58321:I58321"/>
    <mergeCell ref="E58322:I58322"/>
    <mergeCell ref="E58311:I58311"/>
    <mergeCell ref="E58312:I58312"/>
    <mergeCell ref="E58313:I58313"/>
    <mergeCell ref="E58314:I58314"/>
    <mergeCell ref="E58315:I58315"/>
    <mergeCell ref="E58316:I58316"/>
    <mergeCell ref="E58305:I58305"/>
    <mergeCell ref="E58306:I58306"/>
    <mergeCell ref="E58307:I58307"/>
    <mergeCell ref="E58308:I58308"/>
    <mergeCell ref="E58309:I58309"/>
    <mergeCell ref="E58310:I58310"/>
    <mergeCell ref="E58299:I58299"/>
    <mergeCell ref="E58300:I58300"/>
    <mergeCell ref="E58301:I58301"/>
    <mergeCell ref="E58302:I58302"/>
    <mergeCell ref="E58303:I58303"/>
    <mergeCell ref="E58304:I58304"/>
    <mergeCell ref="E58293:I58293"/>
    <mergeCell ref="E58294:I58294"/>
    <mergeCell ref="E58295:I58295"/>
    <mergeCell ref="E58296:I58296"/>
    <mergeCell ref="E58297:I58297"/>
    <mergeCell ref="E58298:I58298"/>
    <mergeCell ref="E58287:I58287"/>
    <mergeCell ref="E58288:I58288"/>
    <mergeCell ref="E58289:I58289"/>
    <mergeCell ref="E58290:I58290"/>
    <mergeCell ref="E58291:I58291"/>
    <mergeCell ref="E58292:I58292"/>
    <mergeCell ref="E58281:I58281"/>
    <mergeCell ref="E58282:I58282"/>
    <mergeCell ref="E58283:I58283"/>
    <mergeCell ref="E58284:I58284"/>
    <mergeCell ref="E58285:I58285"/>
    <mergeCell ref="E58286:I58286"/>
    <mergeCell ref="E58275:I58275"/>
    <mergeCell ref="E58276:I58276"/>
    <mergeCell ref="E58277:I58277"/>
    <mergeCell ref="E58278:I58278"/>
    <mergeCell ref="E58279:I58279"/>
    <mergeCell ref="E58280:I58280"/>
    <mergeCell ref="E58269:I58269"/>
    <mergeCell ref="E58270:I58270"/>
    <mergeCell ref="E58271:I58271"/>
    <mergeCell ref="E58272:I58272"/>
    <mergeCell ref="E58273:I58273"/>
    <mergeCell ref="E58274:I58274"/>
    <mergeCell ref="E58263:I58263"/>
    <mergeCell ref="E58264:I58264"/>
    <mergeCell ref="E58265:I58265"/>
    <mergeCell ref="E58266:I58266"/>
    <mergeCell ref="E58267:I58267"/>
    <mergeCell ref="E58268:I58268"/>
    <mergeCell ref="E58257:I58257"/>
    <mergeCell ref="E58258:I58258"/>
    <mergeCell ref="E58259:I58259"/>
    <mergeCell ref="E58260:I58260"/>
    <mergeCell ref="E58261:I58261"/>
    <mergeCell ref="E58262:I58262"/>
    <mergeCell ref="E58251:I58251"/>
    <mergeCell ref="E58252:I58252"/>
    <mergeCell ref="E58253:I58253"/>
    <mergeCell ref="E58254:I58254"/>
    <mergeCell ref="E58255:I58255"/>
    <mergeCell ref="E58256:I58256"/>
    <mergeCell ref="E58245:I58245"/>
    <mergeCell ref="E58246:I58246"/>
    <mergeCell ref="E58247:I58247"/>
    <mergeCell ref="E58248:I58248"/>
    <mergeCell ref="E58249:I58249"/>
    <mergeCell ref="E58250:I58250"/>
    <mergeCell ref="E58239:I58239"/>
    <mergeCell ref="E58240:I58240"/>
    <mergeCell ref="E58241:I58241"/>
    <mergeCell ref="E58242:I58242"/>
    <mergeCell ref="E58243:I58243"/>
    <mergeCell ref="E58244:I58244"/>
    <mergeCell ref="E58233:I58233"/>
    <mergeCell ref="E58234:I58234"/>
    <mergeCell ref="E58235:I58235"/>
    <mergeCell ref="E58236:I58236"/>
    <mergeCell ref="E58237:I58237"/>
    <mergeCell ref="E58238:I58238"/>
    <mergeCell ref="E58227:I58227"/>
    <mergeCell ref="E58228:I58228"/>
    <mergeCell ref="E58229:I58229"/>
    <mergeCell ref="E58230:I58230"/>
    <mergeCell ref="E58231:I58231"/>
    <mergeCell ref="E58232:I58232"/>
    <mergeCell ref="E58221:I58221"/>
    <mergeCell ref="E58222:I58222"/>
    <mergeCell ref="E58223:I58223"/>
    <mergeCell ref="E58224:I58224"/>
    <mergeCell ref="E58225:I58225"/>
    <mergeCell ref="E58226:I58226"/>
    <mergeCell ref="E58215:I58215"/>
    <mergeCell ref="E58216:I58216"/>
    <mergeCell ref="E58217:I58217"/>
    <mergeCell ref="E58218:I58218"/>
    <mergeCell ref="E58219:I58219"/>
    <mergeCell ref="E58220:I58220"/>
    <mergeCell ref="E58209:I58209"/>
    <mergeCell ref="E58210:I58210"/>
    <mergeCell ref="E58211:I58211"/>
    <mergeCell ref="E58212:I58212"/>
    <mergeCell ref="E58213:I58213"/>
    <mergeCell ref="E58214:I58214"/>
    <mergeCell ref="E58203:I58203"/>
    <mergeCell ref="E58204:I58204"/>
    <mergeCell ref="E58205:I58205"/>
    <mergeCell ref="E58206:I58206"/>
    <mergeCell ref="E58207:I58207"/>
    <mergeCell ref="E58208:I58208"/>
    <mergeCell ref="E58197:I58197"/>
    <mergeCell ref="E58198:I58198"/>
    <mergeCell ref="E58199:I58199"/>
    <mergeCell ref="E58200:I58200"/>
    <mergeCell ref="E58201:I58201"/>
    <mergeCell ref="E58202:I58202"/>
    <mergeCell ref="E58191:I58191"/>
    <mergeCell ref="E58192:I58192"/>
    <mergeCell ref="E58193:I58193"/>
    <mergeCell ref="E58194:I58194"/>
    <mergeCell ref="E58195:I58195"/>
    <mergeCell ref="E58196:I58196"/>
    <mergeCell ref="E58185:I58185"/>
    <mergeCell ref="E58186:I58186"/>
    <mergeCell ref="E58187:I58187"/>
    <mergeCell ref="E58188:I58188"/>
    <mergeCell ref="E58189:I58189"/>
    <mergeCell ref="E58190:I58190"/>
    <mergeCell ref="E58179:I58179"/>
    <mergeCell ref="E58180:I58180"/>
    <mergeCell ref="E58181:I58181"/>
    <mergeCell ref="E58182:I58182"/>
    <mergeCell ref="E58183:I58183"/>
    <mergeCell ref="E58184:I58184"/>
    <mergeCell ref="E58173:I58173"/>
    <mergeCell ref="E58174:I58174"/>
    <mergeCell ref="E58175:I58175"/>
    <mergeCell ref="E58176:I58176"/>
    <mergeCell ref="E58177:I58177"/>
    <mergeCell ref="E58178:I58178"/>
    <mergeCell ref="E58167:I58167"/>
    <mergeCell ref="E58168:I58168"/>
    <mergeCell ref="E58169:I58169"/>
    <mergeCell ref="E58170:I58170"/>
    <mergeCell ref="E58171:I58171"/>
    <mergeCell ref="E58172:I58172"/>
    <mergeCell ref="E58161:I58161"/>
    <mergeCell ref="E58162:I58162"/>
    <mergeCell ref="E58163:I58163"/>
    <mergeCell ref="E58164:I58164"/>
    <mergeCell ref="E58165:I58165"/>
    <mergeCell ref="E58166:I58166"/>
    <mergeCell ref="E58155:I58155"/>
    <mergeCell ref="E58156:I58156"/>
    <mergeCell ref="E58157:I58157"/>
    <mergeCell ref="E58158:I58158"/>
    <mergeCell ref="E58159:I58159"/>
    <mergeCell ref="E58160:I58160"/>
    <mergeCell ref="E58149:I58149"/>
    <mergeCell ref="E58150:I58150"/>
    <mergeCell ref="E58151:I58151"/>
    <mergeCell ref="E58152:I58152"/>
    <mergeCell ref="E58153:I58153"/>
    <mergeCell ref="E58154:I58154"/>
    <mergeCell ref="E58143:I58143"/>
    <mergeCell ref="E58144:I58144"/>
    <mergeCell ref="E58145:I58145"/>
    <mergeCell ref="E58146:I58146"/>
    <mergeCell ref="E58147:I58147"/>
    <mergeCell ref="E58148:I58148"/>
    <mergeCell ref="E58137:I58137"/>
    <mergeCell ref="E58138:I58138"/>
    <mergeCell ref="E58139:I58139"/>
    <mergeCell ref="E58140:I58140"/>
    <mergeCell ref="E58141:I58141"/>
    <mergeCell ref="E58142:I58142"/>
    <mergeCell ref="E58131:I58131"/>
    <mergeCell ref="E58132:I58132"/>
    <mergeCell ref="E58133:I58133"/>
    <mergeCell ref="E58134:I58134"/>
    <mergeCell ref="E58135:I58135"/>
    <mergeCell ref="E58136:I58136"/>
    <mergeCell ref="E58125:I58125"/>
    <mergeCell ref="E58126:I58126"/>
    <mergeCell ref="E58127:I58127"/>
    <mergeCell ref="E58128:I58128"/>
    <mergeCell ref="E58129:I58129"/>
    <mergeCell ref="E58130:I58130"/>
    <mergeCell ref="E58119:I58119"/>
    <mergeCell ref="E58120:I58120"/>
    <mergeCell ref="E58121:I58121"/>
    <mergeCell ref="E58122:I58122"/>
    <mergeCell ref="E58123:I58123"/>
    <mergeCell ref="E58124:I58124"/>
    <mergeCell ref="E58113:I58113"/>
    <mergeCell ref="E58114:I58114"/>
    <mergeCell ref="E58115:I58115"/>
    <mergeCell ref="E58116:I58116"/>
    <mergeCell ref="E58117:I58117"/>
    <mergeCell ref="E58118:I58118"/>
    <mergeCell ref="E58107:I58107"/>
    <mergeCell ref="E58108:I58108"/>
    <mergeCell ref="E58109:I58109"/>
    <mergeCell ref="E58110:I58110"/>
    <mergeCell ref="E58111:I58111"/>
    <mergeCell ref="E58112:I58112"/>
    <mergeCell ref="E58101:I58101"/>
    <mergeCell ref="E58102:I58102"/>
    <mergeCell ref="E58103:I58103"/>
    <mergeCell ref="E58104:I58104"/>
    <mergeCell ref="E58105:I58105"/>
    <mergeCell ref="E58106:I58106"/>
    <mergeCell ref="E58095:I58095"/>
    <mergeCell ref="E58096:I58096"/>
    <mergeCell ref="E58097:I58097"/>
    <mergeCell ref="E58098:I58098"/>
    <mergeCell ref="E58099:I58099"/>
    <mergeCell ref="E58100:I58100"/>
    <mergeCell ref="E58089:I58089"/>
    <mergeCell ref="E58090:I58090"/>
    <mergeCell ref="E58091:I58091"/>
    <mergeCell ref="E58092:I58092"/>
    <mergeCell ref="E58093:I58093"/>
    <mergeCell ref="E58094:I58094"/>
    <mergeCell ref="E58083:I58083"/>
    <mergeCell ref="E58084:I58084"/>
    <mergeCell ref="E58085:I58085"/>
    <mergeCell ref="E58086:I58086"/>
    <mergeCell ref="E58087:I58087"/>
    <mergeCell ref="E58088:I58088"/>
    <mergeCell ref="E58077:I58077"/>
    <mergeCell ref="E58078:I58078"/>
    <mergeCell ref="E58079:I58079"/>
    <mergeCell ref="E58080:I58080"/>
    <mergeCell ref="E58081:I58081"/>
    <mergeCell ref="E58082:I58082"/>
    <mergeCell ref="E58071:I58071"/>
    <mergeCell ref="E58072:I58072"/>
    <mergeCell ref="E58073:I58073"/>
    <mergeCell ref="E58074:I58074"/>
    <mergeCell ref="E58075:I58075"/>
    <mergeCell ref="E58076:I58076"/>
    <mergeCell ref="E58065:I58065"/>
    <mergeCell ref="E58066:I58066"/>
    <mergeCell ref="E58067:I58067"/>
    <mergeCell ref="E58068:I58068"/>
    <mergeCell ref="E58069:I58069"/>
    <mergeCell ref="E58070:I58070"/>
    <mergeCell ref="E58059:I58059"/>
    <mergeCell ref="E58060:I58060"/>
    <mergeCell ref="E58061:I58061"/>
    <mergeCell ref="E58062:I58062"/>
    <mergeCell ref="E58063:I58063"/>
    <mergeCell ref="E58064:I58064"/>
    <mergeCell ref="E58053:I58053"/>
    <mergeCell ref="E58054:I58054"/>
    <mergeCell ref="E58055:I58055"/>
    <mergeCell ref="E58056:I58056"/>
    <mergeCell ref="E58057:I58057"/>
    <mergeCell ref="E58058:I58058"/>
    <mergeCell ref="E58047:I58047"/>
    <mergeCell ref="E58048:I58048"/>
    <mergeCell ref="E58049:I58049"/>
    <mergeCell ref="E58050:I58050"/>
    <mergeCell ref="E58051:I58051"/>
    <mergeCell ref="E58052:I58052"/>
    <mergeCell ref="E58041:I58041"/>
    <mergeCell ref="E58042:I58042"/>
    <mergeCell ref="E58043:I58043"/>
    <mergeCell ref="E58044:I58044"/>
    <mergeCell ref="E58045:I58045"/>
    <mergeCell ref="E58046:I58046"/>
    <mergeCell ref="E58035:I58035"/>
    <mergeCell ref="E58036:I58036"/>
    <mergeCell ref="E58037:I58037"/>
    <mergeCell ref="E58038:I58038"/>
    <mergeCell ref="E58039:I58039"/>
    <mergeCell ref="E58040:I58040"/>
    <mergeCell ref="E58029:I58029"/>
    <mergeCell ref="E58030:I58030"/>
    <mergeCell ref="E58031:I58031"/>
    <mergeCell ref="E58032:I58032"/>
    <mergeCell ref="E58033:I58033"/>
    <mergeCell ref="E58034:I58034"/>
    <mergeCell ref="E58023:I58023"/>
    <mergeCell ref="E58024:I58024"/>
    <mergeCell ref="E58025:I58025"/>
    <mergeCell ref="E58026:I58026"/>
    <mergeCell ref="E58027:I58027"/>
    <mergeCell ref="E58028:I58028"/>
    <mergeCell ref="E58017:I58017"/>
    <mergeCell ref="E58018:I58018"/>
    <mergeCell ref="E58019:I58019"/>
    <mergeCell ref="E58020:I58020"/>
    <mergeCell ref="E58021:I58021"/>
    <mergeCell ref="E58022:I58022"/>
    <mergeCell ref="E58011:I58011"/>
    <mergeCell ref="E58012:I58012"/>
    <mergeCell ref="E58013:I58013"/>
    <mergeCell ref="E58014:I58014"/>
    <mergeCell ref="E58015:I58015"/>
    <mergeCell ref="E58016:I58016"/>
    <mergeCell ref="E58005:I58005"/>
    <mergeCell ref="E58006:I58006"/>
    <mergeCell ref="E58007:I58007"/>
    <mergeCell ref="E58008:I58008"/>
    <mergeCell ref="E58009:I58009"/>
    <mergeCell ref="E58010:I58010"/>
    <mergeCell ref="E57999:I57999"/>
    <mergeCell ref="E58000:I58000"/>
    <mergeCell ref="E58001:I58001"/>
    <mergeCell ref="E58002:I58002"/>
    <mergeCell ref="E58003:I58003"/>
    <mergeCell ref="E58004:I58004"/>
    <mergeCell ref="E57993:I57993"/>
    <mergeCell ref="E57994:I57994"/>
    <mergeCell ref="E57995:I57995"/>
    <mergeCell ref="E57996:I57996"/>
    <mergeCell ref="E57997:I57997"/>
    <mergeCell ref="E57998:I57998"/>
    <mergeCell ref="E57987:I57987"/>
    <mergeCell ref="E57988:I57988"/>
    <mergeCell ref="E57989:I57989"/>
    <mergeCell ref="E57990:I57990"/>
    <mergeCell ref="E57991:I57991"/>
    <mergeCell ref="E57992:I57992"/>
    <mergeCell ref="E57981:I57981"/>
    <mergeCell ref="E57982:I57982"/>
    <mergeCell ref="E57983:I57983"/>
    <mergeCell ref="E57984:I57984"/>
    <mergeCell ref="E57985:I57985"/>
    <mergeCell ref="E57986:I57986"/>
    <mergeCell ref="E57975:I57975"/>
    <mergeCell ref="E57976:I57976"/>
    <mergeCell ref="E57977:I57977"/>
    <mergeCell ref="E57978:I57978"/>
    <mergeCell ref="E57979:I57979"/>
    <mergeCell ref="E57980:I57980"/>
    <mergeCell ref="E57969:I57969"/>
    <mergeCell ref="E57970:I57970"/>
    <mergeCell ref="E57971:I57971"/>
    <mergeCell ref="E57972:I57972"/>
    <mergeCell ref="E57973:I57973"/>
    <mergeCell ref="E57974:I57974"/>
    <mergeCell ref="E57963:I57963"/>
    <mergeCell ref="E57964:I57964"/>
    <mergeCell ref="E57965:I57965"/>
    <mergeCell ref="E57966:I57966"/>
    <mergeCell ref="E57967:I57967"/>
    <mergeCell ref="E57968:I57968"/>
    <mergeCell ref="E57957:I57957"/>
    <mergeCell ref="E57958:I57958"/>
    <mergeCell ref="E57959:I57959"/>
    <mergeCell ref="E57960:I57960"/>
    <mergeCell ref="E57961:I57961"/>
    <mergeCell ref="E57962:I57962"/>
    <mergeCell ref="E57951:I57951"/>
    <mergeCell ref="E57952:I57952"/>
    <mergeCell ref="E57953:I57953"/>
    <mergeCell ref="E57954:I57954"/>
    <mergeCell ref="E57955:I57955"/>
    <mergeCell ref="E57956:I57956"/>
    <mergeCell ref="E57945:I57945"/>
    <mergeCell ref="E57946:I57946"/>
    <mergeCell ref="E57947:I57947"/>
    <mergeCell ref="E57948:I57948"/>
    <mergeCell ref="E57949:I57949"/>
    <mergeCell ref="E57950:I57950"/>
    <mergeCell ref="E57939:I57939"/>
    <mergeCell ref="E57940:I57940"/>
    <mergeCell ref="E57941:I57941"/>
    <mergeCell ref="E57942:I57942"/>
    <mergeCell ref="E57943:I57943"/>
    <mergeCell ref="E57944:I57944"/>
    <mergeCell ref="E57933:I57933"/>
    <mergeCell ref="E57934:I57934"/>
    <mergeCell ref="E57935:I57935"/>
    <mergeCell ref="E57936:I57936"/>
    <mergeCell ref="E57937:I57937"/>
    <mergeCell ref="E57938:I57938"/>
    <mergeCell ref="E57927:I57927"/>
    <mergeCell ref="E57928:I57928"/>
    <mergeCell ref="E57929:I57929"/>
    <mergeCell ref="E57930:I57930"/>
    <mergeCell ref="E57931:I57931"/>
    <mergeCell ref="E57932:I57932"/>
    <mergeCell ref="E57921:I57921"/>
    <mergeCell ref="E57922:I57922"/>
    <mergeCell ref="E57923:I57923"/>
    <mergeCell ref="E57924:I57924"/>
    <mergeCell ref="E57925:I57925"/>
    <mergeCell ref="E57926:I57926"/>
    <mergeCell ref="E57915:I57915"/>
    <mergeCell ref="E57916:I57916"/>
    <mergeCell ref="E57917:I57917"/>
    <mergeCell ref="E57918:I57918"/>
    <mergeCell ref="E57919:I57919"/>
    <mergeCell ref="E57920:I57920"/>
    <mergeCell ref="E57909:I57909"/>
    <mergeCell ref="E57910:I57910"/>
    <mergeCell ref="E57911:I57911"/>
    <mergeCell ref="E57912:I57912"/>
    <mergeCell ref="E57913:I57913"/>
    <mergeCell ref="E57914:I57914"/>
    <mergeCell ref="E57903:I57903"/>
    <mergeCell ref="E57904:I57904"/>
    <mergeCell ref="E57905:I57905"/>
    <mergeCell ref="E57906:I57906"/>
    <mergeCell ref="E57907:I57907"/>
    <mergeCell ref="E57908:I57908"/>
    <mergeCell ref="E57897:I57897"/>
    <mergeCell ref="E57898:I57898"/>
    <mergeCell ref="E57899:I57899"/>
    <mergeCell ref="E57900:I57900"/>
    <mergeCell ref="E57901:I57901"/>
    <mergeCell ref="E57902:I57902"/>
    <mergeCell ref="E57891:I57891"/>
    <mergeCell ref="E57892:I57892"/>
    <mergeCell ref="E57893:I57893"/>
    <mergeCell ref="E57894:I57894"/>
    <mergeCell ref="E57895:I57895"/>
    <mergeCell ref="E57896:I57896"/>
    <mergeCell ref="E57885:I57885"/>
    <mergeCell ref="E57886:I57886"/>
    <mergeCell ref="E57887:I57887"/>
    <mergeCell ref="E57888:I57888"/>
    <mergeCell ref="E57889:I57889"/>
    <mergeCell ref="E57890:I57890"/>
    <mergeCell ref="E57879:I57879"/>
    <mergeCell ref="E57880:I57880"/>
    <mergeCell ref="E57881:I57881"/>
    <mergeCell ref="E57882:I57882"/>
    <mergeCell ref="E57883:I57883"/>
    <mergeCell ref="E57884:I57884"/>
    <mergeCell ref="E57873:I57873"/>
    <mergeCell ref="E57874:I57874"/>
    <mergeCell ref="E57875:I57875"/>
    <mergeCell ref="E57876:I57876"/>
    <mergeCell ref="E57877:I57877"/>
    <mergeCell ref="E57878:I57878"/>
    <mergeCell ref="E57867:I57867"/>
    <mergeCell ref="E57868:I57868"/>
    <mergeCell ref="E57869:I57869"/>
    <mergeCell ref="E57870:I57870"/>
    <mergeCell ref="E57871:I57871"/>
    <mergeCell ref="E57872:I57872"/>
    <mergeCell ref="E57861:I57861"/>
    <mergeCell ref="E57862:I57862"/>
    <mergeCell ref="E57863:I57863"/>
    <mergeCell ref="E57864:I57864"/>
    <mergeCell ref="E57865:I57865"/>
    <mergeCell ref="E57866:I57866"/>
    <mergeCell ref="E57855:I57855"/>
    <mergeCell ref="E57856:I57856"/>
    <mergeCell ref="E57857:I57857"/>
    <mergeCell ref="E57858:I57858"/>
    <mergeCell ref="E57859:I57859"/>
    <mergeCell ref="E57860:I57860"/>
    <mergeCell ref="E57849:I57849"/>
    <mergeCell ref="E57850:I57850"/>
    <mergeCell ref="E57851:I57851"/>
    <mergeCell ref="E57852:I57852"/>
    <mergeCell ref="E57853:I57853"/>
    <mergeCell ref="E57854:I57854"/>
    <mergeCell ref="E57843:I57843"/>
    <mergeCell ref="E57844:I57844"/>
    <mergeCell ref="E57845:I57845"/>
    <mergeCell ref="E57846:I57846"/>
    <mergeCell ref="E57847:I57847"/>
    <mergeCell ref="E57848:I57848"/>
    <mergeCell ref="E57837:I57837"/>
    <mergeCell ref="E57838:I57838"/>
    <mergeCell ref="E57839:I57839"/>
    <mergeCell ref="E57840:I57840"/>
    <mergeCell ref="E57841:I57841"/>
    <mergeCell ref="E57842:I57842"/>
    <mergeCell ref="E57831:I57831"/>
    <mergeCell ref="E57832:I57832"/>
    <mergeCell ref="E57833:I57833"/>
    <mergeCell ref="E57834:I57834"/>
    <mergeCell ref="E57835:I57835"/>
    <mergeCell ref="E57836:I57836"/>
    <mergeCell ref="E57825:I57825"/>
    <mergeCell ref="E57826:I57826"/>
    <mergeCell ref="E57827:I57827"/>
    <mergeCell ref="E57828:I57828"/>
    <mergeCell ref="E57829:I57829"/>
    <mergeCell ref="E57830:I57830"/>
    <mergeCell ref="E57819:I57819"/>
    <mergeCell ref="E57820:I57820"/>
    <mergeCell ref="E57821:I57821"/>
    <mergeCell ref="E57822:I57822"/>
    <mergeCell ref="E57823:I57823"/>
    <mergeCell ref="E57824:I57824"/>
    <mergeCell ref="E57813:I57813"/>
    <mergeCell ref="E57814:I57814"/>
    <mergeCell ref="E57815:I57815"/>
    <mergeCell ref="E57816:I57816"/>
    <mergeCell ref="E57817:I57817"/>
    <mergeCell ref="E57818:I57818"/>
    <mergeCell ref="E57807:I57807"/>
    <mergeCell ref="E57808:I57808"/>
    <mergeCell ref="E57809:I57809"/>
    <mergeCell ref="E57810:I57810"/>
    <mergeCell ref="E57811:I57811"/>
    <mergeCell ref="E57812:I57812"/>
    <mergeCell ref="E57801:I57801"/>
    <mergeCell ref="E57802:I57802"/>
    <mergeCell ref="E57803:I57803"/>
    <mergeCell ref="E57804:I57804"/>
    <mergeCell ref="E57805:I57805"/>
    <mergeCell ref="E57806:I57806"/>
    <mergeCell ref="E57795:I57795"/>
    <mergeCell ref="E57796:I57796"/>
    <mergeCell ref="E57797:I57797"/>
    <mergeCell ref="E57798:I57798"/>
    <mergeCell ref="E57799:I57799"/>
    <mergeCell ref="E57800:I57800"/>
    <mergeCell ref="E57789:I57789"/>
    <mergeCell ref="E57790:I57790"/>
    <mergeCell ref="E57791:I57791"/>
    <mergeCell ref="E57792:I57792"/>
    <mergeCell ref="E57793:I57793"/>
    <mergeCell ref="E57794:I57794"/>
    <mergeCell ref="E57783:I57783"/>
    <mergeCell ref="E57784:I57784"/>
    <mergeCell ref="E57785:I57785"/>
    <mergeCell ref="E57786:I57786"/>
    <mergeCell ref="E57787:I57787"/>
    <mergeCell ref="E57788:I57788"/>
    <mergeCell ref="E57777:I57777"/>
    <mergeCell ref="E57778:I57778"/>
    <mergeCell ref="E57779:I57779"/>
    <mergeCell ref="E57780:I57780"/>
    <mergeCell ref="E57781:I57781"/>
    <mergeCell ref="E57782:I57782"/>
    <mergeCell ref="E57771:I57771"/>
    <mergeCell ref="E57772:I57772"/>
    <mergeCell ref="E57773:I57773"/>
    <mergeCell ref="E57774:I57774"/>
    <mergeCell ref="E57775:I57775"/>
    <mergeCell ref="E57776:I57776"/>
    <mergeCell ref="E57765:I57765"/>
    <mergeCell ref="E57766:I57766"/>
    <mergeCell ref="E57767:I57767"/>
    <mergeCell ref="E57768:I57768"/>
    <mergeCell ref="E57769:I57769"/>
    <mergeCell ref="E57770:I57770"/>
    <mergeCell ref="E57759:I57759"/>
    <mergeCell ref="E57760:I57760"/>
    <mergeCell ref="E57761:I57761"/>
    <mergeCell ref="E57762:I57762"/>
    <mergeCell ref="E57763:I57763"/>
    <mergeCell ref="E57764:I57764"/>
    <mergeCell ref="E57753:I57753"/>
    <mergeCell ref="E57754:I57754"/>
    <mergeCell ref="E57755:I57755"/>
    <mergeCell ref="E57756:I57756"/>
    <mergeCell ref="E57757:I57757"/>
    <mergeCell ref="E57758:I57758"/>
    <mergeCell ref="E57747:I57747"/>
    <mergeCell ref="E57748:I57748"/>
    <mergeCell ref="E57749:I57749"/>
    <mergeCell ref="E57750:I57750"/>
    <mergeCell ref="E57751:I57751"/>
    <mergeCell ref="E57752:I57752"/>
    <mergeCell ref="E57741:I57741"/>
    <mergeCell ref="E57742:I57742"/>
    <mergeCell ref="E57743:I57743"/>
    <mergeCell ref="E57744:I57744"/>
    <mergeCell ref="E57745:I57745"/>
    <mergeCell ref="E57746:I57746"/>
    <mergeCell ref="E57735:I57735"/>
    <mergeCell ref="E57736:I57736"/>
    <mergeCell ref="E57737:I57737"/>
    <mergeCell ref="E57738:I57738"/>
    <mergeCell ref="E57739:I57739"/>
    <mergeCell ref="E57740:I57740"/>
    <mergeCell ref="E57729:I57729"/>
    <mergeCell ref="E57730:I57730"/>
    <mergeCell ref="E57731:I57731"/>
    <mergeCell ref="E57732:I57732"/>
    <mergeCell ref="E57733:I57733"/>
    <mergeCell ref="E57734:I57734"/>
    <mergeCell ref="E57723:I57723"/>
    <mergeCell ref="E57724:I57724"/>
    <mergeCell ref="E57725:I57725"/>
    <mergeCell ref="E57726:I57726"/>
    <mergeCell ref="E57727:I57727"/>
    <mergeCell ref="E57728:I57728"/>
    <mergeCell ref="E57717:I57717"/>
    <mergeCell ref="E57718:I57718"/>
    <mergeCell ref="E57719:I57719"/>
    <mergeCell ref="E57720:I57720"/>
    <mergeCell ref="E57721:I57721"/>
    <mergeCell ref="E57722:I57722"/>
    <mergeCell ref="E57711:I57711"/>
    <mergeCell ref="E57712:I57712"/>
    <mergeCell ref="E57713:I57713"/>
    <mergeCell ref="E57714:I57714"/>
    <mergeCell ref="E57715:I57715"/>
    <mergeCell ref="E57716:I57716"/>
    <mergeCell ref="E57705:I57705"/>
    <mergeCell ref="E57706:I57706"/>
    <mergeCell ref="E57707:I57707"/>
    <mergeCell ref="E57708:I57708"/>
    <mergeCell ref="E57709:I57709"/>
    <mergeCell ref="E57710:I57710"/>
    <mergeCell ref="E57699:I57699"/>
    <mergeCell ref="E57700:I57700"/>
    <mergeCell ref="E57701:I57701"/>
    <mergeCell ref="E57702:I57702"/>
    <mergeCell ref="E57703:I57703"/>
    <mergeCell ref="E57704:I57704"/>
    <mergeCell ref="E57693:I57693"/>
    <mergeCell ref="E57694:I57694"/>
    <mergeCell ref="E57695:I57695"/>
    <mergeCell ref="E57696:I57696"/>
    <mergeCell ref="E57697:I57697"/>
    <mergeCell ref="E57698:I57698"/>
    <mergeCell ref="E57687:I57687"/>
    <mergeCell ref="E57688:I57688"/>
    <mergeCell ref="E57689:I57689"/>
    <mergeCell ref="E57690:I57690"/>
    <mergeCell ref="E57691:I57691"/>
    <mergeCell ref="E57692:I57692"/>
    <mergeCell ref="E57681:I57681"/>
    <mergeCell ref="E57682:I57682"/>
    <mergeCell ref="E57683:I57683"/>
    <mergeCell ref="E57684:I57684"/>
    <mergeCell ref="E57685:I57685"/>
    <mergeCell ref="E57686:I57686"/>
    <mergeCell ref="E57675:I57675"/>
    <mergeCell ref="E57676:I57676"/>
    <mergeCell ref="E57677:I57677"/>
    <mergeCell ref="E57678:I57678"/>
    <mergeCell ref="E57679:I57679"/>
    <mergeCell ref="E57680:I57680"/>
    <mergeCell ref="E57669:I57669"/>
    <mergeCell ref="E57670:I57670"/>
    <mergeCell ref="E57671:I57671"/>
    <mergeCell ref="E57672:I57672"/>
    <mergeCell ref="E57673:I57673"/>
    <mergeCell ref="E57674:I57674"/>
    <mergeCell ref="E57663:I57663"/>
    <mergeCell ref="E57664:I57664"/>
    <mergeCell ref="E57665:I57665"/>
    <mergeCell ref="E57666:I57666"/>
    <mergeCell ref="E57667:I57667"/>
    <mergeCell ref="E57668:I57668"/>
    <mergeCell ref="E57657:I57657"/>
    <mergeCell ref="E57658:I57658"/>
    <mergeCell ref="E57659:I57659"/>
    <mergeCell ref="E57660:I57660"/>
    <mergeCell ref="E57661:I57661"/>
    <mergeCell ref="E57662:I57662"/>
    <mergeCell ref="E57651:I57651"/>
    <mergeCell ref="E57652:I57652"/>
    <mergeCell ref="E57653:I57653"/>
    <mergeCell ref="E57654:I57654"/>
    <mergeCell ref="E57655:I57655"/>
    <mergeCell ref="E57656:I57656"/>
    <mergeCell ref="E57645:I57645"/>
    <mergeCell ref="E57646:I57646"/>
    <mergeCell ref="E57647:I57647"/>
    <mergeCell ref="E57648:I57648"/>
    <mergeCell ref="E57649:I57649"/>
    <mergeCell ref="E57650:I57650"/>
    <mergeCell ref="E61929:I61929"/>
    <mergeCell ref="E61930:I61930"/>
    <mergeCell ref="E61931:I61931"/>
    <mergeCell ref="E57638:I57638"/>
    <mergeCell ref="E57639:I57639"/>
    <mergeCell ref="E57640:I57640"/>
    <mergeCell ref="E57641:I57641"/>
    <mergeCell ref="E57642:I57642"/>
    <mergeCell ref="E57643:I57643"/>
    <mergeCell ref="E57644:I57644"/>
    <mergeCell ref="E61923:I61923"/>
    <mergeCell ref="E61924:I61924"/>
    <mergeCell ref="E61925:I61925"/>
    <mergeCell ref="E61926:I61926"/>
    <mergeCell ref="E61927:I61927"/>
    <mergeCell ref="E61928:I61928"/>
    <mergeCell ref="E61917:I61917"/>
    <mergeCell ref="E61918:I61918"/>
    <mergeCell ref="E61919:I61919"/>
    <mergeCell ref="E61920:I61920"/>
    <mergeCell ref="E61921:I61921"/>
    <mergeCell ref="E61922:I61922"/>
    <mergeCell ref="E61911:I61911"/>
    <mergeCell ref="E61912:I61912"/>
    <mergeCell ref="E61913:I61913"/>
    <mergeCell ref="E61914:I61914"/>
    <mergeCell ref="E61915:I61915"/>
    <mergeCell ref="E61916:I61916"/>
    <mergeCell ref="E61905:I61905"/>
    <mergeCell ref="E61906:I61906"/>
    <mergeCell ref="E61907:I61907"/>
    <mergeCell ref="E61908:I61908"/>
    <mergeCell ref="E61909:I61909"/>
    <mergeCell ref="E61910:I61910"/>
    <mergeCell ref="E61899:I61899"/>
    <mergeCell ref="E61900:I61900"/>
    <mergeCell ref="E61901:I61901"/>
    <mergeCell ref="E61902:I61902"/>
    <mergeCell ref="E61903:I61903"/>
    <mergeCell ref="E61904:I61904"/>
    <mergeCell ref="E61893:I61893"/>
    <mergeCell ref="E61894:I61894"/>
    <mergeCell ref="E61895:I61895"/>
    <mergeCell ref="E61896:I61896"/>
    <mergeCell ref="E61897:I61897"/>
    <mergeCell ref="E61898:I61898"/>
    <mergeCell ref="E61887:I61887"/>
    <mergeCell ref="E61888:I61888"/>
    <mergeCell ref="E61889:I61889"/>
    <mergeCell ref="E61890:I61890"/>
    <mergeCell ref="E61891:I61891"/>
    <mergeCell ref="E61892:I61892"/>
    <mergeCell ref="E61881:I61881"/>
    <mergeCell ref="E61882:I61882"/>
    <mergeCell ref="E61883:I61883"/>
    <mergeCell ref="E61884:I61884"/>
    <mergeCell ref="E61885:I61885"/>
    <mergeCell ref="E61886:I61886"/>
    <mergeCell ref="E61875:I61875"/>
    <mergeCell ref="E61876:I61876"/>
    <mergeCell ref="E61877:I61877"/>
    <mergeCell ref="E61878:I61878"/>
    <mergeCell ref="E61879:I61879"/>
    <mergeCell ref="E61880:I61880"/>
    <mergeCell ref="E61869:I61869"/>
    <mergeCell ref="E61870:I61870"/>
    <mergeCell ref="E61871:I61871"/>
    <mergeCell ref="E61872:I61872"/>
    <mergeCell ref="E61873:I61873"/>
    <mergeCell ref="E61874:I61874"/>
    <mergeCell ref="E61863:I61863"/>
    <mergeCell ref="E61864:I61864"/>
    <mergeCell ref="E61865:I61865"/>
    <mergeCell ref="E61866:I61866"/>
    <mergeCell ref="E61867:I61867"/>
    <mergeCell ref="E61868:I61868"/>
    <mergeCell ref="E61857:I61857"/>
    <mergeCell ref="E61858:I61858"/>
    <mergeCell ref="E61859:I61859"/>
    <mergeCell ref="E61860:I61860"/>
    <mergeCell ref="E61861:I61861"/>
    <mergeCell ref="E61862:I61862"/>
    <mergeCell ref="E61851:I61851"/>
    <mergeCell ref="E61852:I61852"/>
    <mergeCell ref="E61853:I61853"/>
    <mergeCell ref="E61854:I61854"/>
    <mergeCell ref="E61855:I61855"/>
    <mergeCell ref="E61856:I61856"/>
    <mergeCell ref="E61845:I61845"/>
    <mergeCell ref="E61846:I61846"/>
    <mergeCell ref="E61847:I61847"/>
    <mergeCell ref="E61848:I61848"/>
    <mergeCell ref="E61849:I61849"/>
    <mergeCell ref="E61850:I61850"/>
    <mergeCell ref="E61839:I61839"/>
    <mergeCell ref="E61840:I61840"/>
    <mergeCell ref="E61841:I61841"/>
    <mergeCell ref="E61842:I61842"/>
    <mergeCell ref="E61843:I61843"/>
    <mergeCell ref="E61844:I61844"/>
    <mergeCell ref="E61833:I61833"/>
    <mergeCell ref="E61834:I61834"/>
    <mergeCell ref="E61835:I61835"/>
    <mergeCell ref="E61836:I61836"/>
    <mergeCell ref="E61837:I61837"/>
    <mergeCell ref="E61838:I61838"/>
    <mergeCell ref="E61827:I61827"/>
    <mergeCell ref="E61828:I61828"/>
    <mergeCell ref="E61829:I61829"/>
    <mergeCell ref="E61830:I61830"/>
    <mergeCell ref="E61831:I61831"/>
    <mergeCell ref="E61832:I61832"/>
    <mergeCell ref="E61821:I61821"/>
    <mergeCell ref="E61822:I61822"/>
    <mergeCell ref="E61823:I61823"/>
    <mergeCell ref="E61824:I61824"/>
    <mergeCell ref="E61825:I61825"/>
    <mergeCell ref="E61826:I61826"/>
    <mergeCell ref="E61815:I61815"/>
    <mergeCell ref="E61816:I61816"/>
    <mergeCell ref="E61817:I61817"/>
    <mergeCell ref="E61818:I61818"/>
    <mergeCell ref="E61819:I61819"/>
    <mergeCell ref="E61820:I61820"/>
    <mergeCell ref="E61809:I61809"/>
    <mergeCell ref="E61810:I61810"/>
    <mergeCell ref="E61811:I61811"/>
    <mergeCell ref="E61812:I61812"/>
    <mergeCell ref="E61813:I61813"/>
    <mergeCell ref="E61814:I61814"/>
    <mergeCell ref="E61803:I61803"/>
    <mergeCell ref="E61804:I61804"/>
    <mergeCell ref="E61805:I61805"/>
    <mergeCell ref="E61806:I61806"/>
    <mergeCell ref="E61807:I61807"/>
    <mergeCell ref="E61808:I61808"/>
    <mergeCell ref="E61797:I61797"/>
    <mergeCell ref="E61798:I61798"/>
    <mergeCell ref="E61799:I61799"/>
    <mergeCell ref="E61800:I61800"/>
    <mergeCell ref="E61801:I61801"/>
    <mergeCell ref="E61802:I61802"/>
    <mergeCell ref="E61791:I61791"/>
    <mergeCell ref="E61792:I61792"/>
    <mergeCell ref="E61793:I61793"/>
    <mergeCell ref="E61794:I61794"/>
    <mergeCell ref="E61795:I61795"/>
    <mergeCell ref="E61796:I61796"/>
    <mergeCell ref="E61785:I61785"/>
    <mergeCell ref="E61786:I61786"/>
    <mergeCell ref="E61787:I61787"/>
    <mergeCell ref="E61788:I61788"/>
    <mergeCell ref="E61789:I61789"/>
    <mergeCell ref="E61790:I61790"/>
    <mergeCell ref="E61779:I61779"/>
    <mergeCell ref="E61780:I61780"/>
    <mergeCell ref="E61781:I61781"/>
    <mergeCell ref="E61782:I61782"/>
    <mergeCell ref="E61783:I61783"/>
    <mergeCell ref="E61784:I61784"/>
    <mergeCell ref="E61773:I61773"/>
    <mergeCell ref="E61774:I61774"/>
    <mergeCell ref="E61775:I61775"/>
    <mergeCell ref="E61776:I61776"/>
    <mergeCell ref="E61777:I61777"/>
    <mergeCell ref="E61778:I61778"/>
    <mergeCell ref="E61767:I61767"/>
    <mergeCell ref="E61768:I61768"/>
    <mergeCell ref="E61769:I61769"/>
    <mergeCell ref="E61770:I61770"/>
    <mergeCell ref="E61771:I61771"/>
    <mergeCell ref="E61772:I61772"/>
    <mergeCell ref="E61761:I61761"/>
    <mergeCell ref="E61762:I61762"/>
    <mergeCell ref="E61763:I61763"/>
    <mergeCell ref="E61764:I61764"/>
    <mergeCell ref="E61765:I61765"/>
    <mergeCell ref="E61766:I61766"/>
    <mergeCell ref="E61755:I61755"/>
    <mergeCell ref="E61756:I61756"/>
    <mergeCell ref="E61757:I61757"/>
    <mergeCell ref="E61758:I61758"/>
    <mergeCell ref="E61759:I61759"/>
    <mergeCell ref="E61760:I61760"/>
    <mergeCell ref="E61749:I61749"/>
    <mergeCell ref="E61750:I61750"/>
    <mergeCell ref="E61751:I61751"/>
    <mergeCell ref="E61752:I61752"/>
    <mergeCell ref="E61753:I61753"/>
    <mergeCell ref="E61754:I61754"/>
    <mergeCell ref="E61743:I61743"/>
    <mergeCell ref="E61744:I61744"/>
    <mergeCell ref="E61745:I61745"/>
    <mergeCell ref="E61746:I61746"/>
    <mergeCell ref="E61747:I61747"/>
    <mergeCell ref="E61748:I61748"/>
    <mergeCell ref="E61737:I61737"/>
    <mergeCell ref="E61738:I61738"/>
    <mergeCell ref="E61739:I61739"/>
    <mergeCell ref="E61740:I61740"/>
    <mergeCell ref="E61741:I61741"/>
    <mergeCell ref="E61742:I61742"/>
    <mergeCell ref="E61731:I61731"/>
    <mergeCell ref="E61732:I61732"/>
    <mergeCell ref="E61733:I61733"/>
    <mergeCell ref="E61734:I61734"/>
    <mergeCell ref="E61735:I61735"/>
    <mergeCell ref="E61736:I61736"/>
    <mergeCell ref="E61725:I61725"/>
    <mergeCell ref="E61726:I61726"/>
    <mergeCell ref="E61727:I61727"/>
    <mergeCell ref="E61728:I61728"/>
    <mergeCell ref="E61729:I61729"/>
    <mergeCell ref="E61730:I61730"/>
    <mergeCell ref="E61719:I61719"/>
    <mergeCell ref="E61720:I61720"/>
    <mergeCell ref="E61721:I61721"/>
    <mergeCell ref="E61722:I61722"/>
    <mergeCell ref="E61723:I61723"/>
    <mergeCell ref="E61724:I61724"/>
    <mergeCell ref="E61713:I61713"/>
    <mergeCell ref="E61714:I61714"/>
    <mergeCell ref="E61715:I61715"/>
    <mergeCell ref="E61716:I61716"/>
    <mergeCell ref="E61717:I61717"/>
    <mergeCell ref="E61718:I61718"/>
    <mergeCell ref="E61707:I61707"/>
    <mergeCell ref="E61708:I61708"/>
    <mergeCell ref="E61709:I61709"/>
    <mergeCell ref="E61710:I61710"/>
    <mergeCell ref="E61711:I61711"/>
    <mergeCell ref="E61712:I61712"/>
    <mergeCell ref="E61701:I61701"/>
    <mergeCell ref="E61702:I61702"/>
    <mergeCell ref="E61703:I61703"/>
    <mergeCell ref="E61704:I61704"/>
    <mergeCell ref="E61705:I61705"/>
    <mergeCell ref="E61706:I61706"/>
    <mergeCell ref="E61695:I61695"/>
    <mergeCell ref="E61696:I61696"/>
    <mergeCell ref="E61697:I61697"/>
    <mergeCell ref="E61698:I61698"/>
    <mergeCell ref="E61699:I61699"/>
    <mergeCell ref="E61700:I61700"/>
    <mergeCell ref="E61689:I61689"/>
    <mergeCell ref="E61690:I61690"/>
    <mergeCell ref="E61691:I61691"/>
    <mergeCell ref="E61692:I61692"/>
    <mergeCell ref="E61693:I61693"/>
    <mergeCell ref="E61694:I61694"/>
    <mergeCell ref="E61683:I61683"/>
    <mergeCell ref="E61684:I61684"/>
    <mergeCell ref="E61685:I61685"/>
    <mergeCell ref="E61686:I61686"/>
    <mergeCell ref="E61687:I61687"/>
    <mergeCell ref="E61688:I61688"/>
    <mergeCell ref="E61677:I61677"/>
    <mergeCell ref="E61678:I61678"/>
    <mergeCell ref="E61679:I61679"/>
    <mergeCell ref="E61680:I61680"/>
    <mergeCell ref="E61681:I61681"/>
    <mergeCell ref="E61682:I61682"/>
    <mergeCell ref="E61671:I61671"/>
    <mergeCell ref="E61672:I61672"/>
    <mergeCell ref="E61673:I61673"/>
    <mergeCell ref="E61674:I61674"/>
    <mergeCell ref="E61675:I61675"/>
    <mergeCell ref="E61676:I61676"/>
    <mergeCell ref="E61665:I61665"/>
    <mergeCell ref="E61666:I61666"/>
    <mergeCell ref="E61667:I61667"/>
    <mergeCell ref="E61668:I61668"/>
    <mergeCell ref="E61669:I61669"/>
    <mergeCell ref="E61670:I61670"/>
    <mergeCell ref="E61659:I61659"/>
    <mergeCell ref="E61660:I61660"/>
    <mergeCell ref="E61661:I61661"/>
    <mergeCell ref="E61662:I61662"/>
    <mergeCell ref="E61663:I61663"/>
    <mergeCell ref="E61664:I61664"/>
    <mergeCell ref="E61653:I61653"/>
    <mergeCell ref="E61654:I61654"/>
    <mergeCell ref="E61655:I61655"/>
    <mergeCell ref="E61656:I61656"/>
    <mergeCell ref="E61657:I61657"/>
    <mergeCell ref="E61658:I61658"/>
    <mergeCell ref="E61647:I61647"/>
    <mergeCell ref="E61648:I61648"/>
    <mergeCell ref="E61649:I61649"/>
    <mergeCell ref="E61650:I61650"/>
    <mergeCell ref="E61651:I61651"/>
    <mergeCell ref="E61652:I61652"/>
    <mergeCell ref="E61641:I61641"/>
    <mergeCell ref="E61642:I61642"/>
    <mergeCell ref="E61643:I61643"/>
    <mergeCell ref="E61644:I61644"/>
    <mergeCell ref="E61645:I61645"/>
    <mergeCell ref="E61646:I61646"/>
    <mergeCell ref="E61635:I61635"/>
    <mergeCell ref="E61636:I61636"/>
    <mergeCell ref="E61637:I61637"/>
    <mergeCell ref="E61638:I61638"/>
    <mergeCell ref="E61639:I61639"/>
    <mergeCell ref="E61640:I61640"/>
    <mergeCell ref="E61629:I61629"/>
    <mergeCell ref="E61630:I61630"/>
    <mergeCell ref="E61631:I61631"/>
    <mergeCell ref="E61632:I61632"/>
    <mergeCell ref="E61633:I61633"/>
    <mergeCell ref="E61634:I61634"/>
    <mergeCell ref="E61623:I61623"/>
    <mergeCell ref="E61624:I61624"/>
    <mergeCell ref="E61625:I61625"/>
    <mergeCell ref="E61626:I61626"/>
    <mergeCell ref="E61627:I61627"/>
    <mergeCell ref="E61628:I61628"/>
    <mergeCell ref="E61617:I61617"/>
    <mergeCell ref="E61618:I61618"/>
    <mergeCell ref="E61619:I61619"/>
    <mergeCell ref="E61620:I61620"/>
    <mergeCell ref="E61621:I61621"/>
    <mergeCell ref="E61622:I61622"/>
    <mergeCell ref="E61611:I61611"/>
    <mergeCell ref="E61612:I61612"/>
    <mergeCell ref="E61613:I61613"/>
    <mergeCell ref="E61614:I61614"/>
    <mergeCell ref="E61615:I61615"/>
    <mergeCell ref="E61616:I61616"/>
    <mergeCell ref="E61605:I61605"/>
    <mergeCell ref="E61606:I61606"/>
    <mergeCell ref="E61607:I61607"/>
    <mergeCell ref="E61608:I61608"/>
    <mergeCell ref="E61609:I61609"/>
    <mergeCell ref="E61610:I61610"/>
    <mergeCell ref="E61599:I61599"/>
    <mergeCell ref="E61600:I61600"/>
    <mergeCell ref="E61601:I61601"/>
    <mergeCell ref="E61602:I61602"/>
    <mergeCell ref="E61603:I61603"/>
    <mergeCell ref="E61604:I61604"/>
    <mergeCell ref="E61593:I61593"/>
    <mergeCell ref="E61594:I61594"/>
    <mergeCell ref="E61595:I61595"/>
    <mergeCell ref="E61596:I61596"/>
    <mergeCell ref="E61597:I61597"/>
    <mergeCell ref="E61598:I61598"/>
    <mergeCell ref="E61587:I61587"/>
    <mergeCell ref="E61588:I61588"/>
    <mergeCell ref="E61589:I61589"/>
    <mergeCell ref="E61590:I61590"/>
    <mergeCell ref="E61591:I61591"/>
    <mergeCell ref="E61592:I61592"/>
    <mergeCell ref="E61581:I61581"/>
    <mergeCell ref="E61582:I61582"/>
    <mergeCell ref="E61583:I61583"/>
    <mergeCell ref="E61584:I61584"/>
    <mergeCell ref="E61585:I61585"/>
    <mergeCell ref="E61586:I61586"/>
    <mergeCell ref="E61575:I61575"/>
    <mergeCell ref="E61576:I61576"/>
    <mergeCell ref="E61577:I61577"/>
    <mergeCell ref="E61578:I61578"/>
    <mergeCell ref="E61579:I61579"/>
    <mergeCell ref="E61580:I61580"/>
    <mergeCell ref="E61569:I61569"/>
    <mergeCell ref="E61570:I61570"/>
    <mergeCell ref="E61571:I61571"/>
    <mergeCell ref="E61572:I61572"/>
    <mergeCell ref="E61573:I61573"/>
    <mergeCell ref="E61574:I61574"/>
    <mergeCell ref="E61563:I61563"/>
    <mergeCell ref="E61564:I61564"/>
    <mergeCell ref="E61565:I61565"/>
    <mergeCell ref="E61566:I61566"/>
    <mergeCell ref="E61567:I61567"/>
    <mergeCell ref="E61568:I61568"/>
    <mergeCell ref="E61557:I61557"/>
    <mergeCell ref="E61558:I61558"/>
    <mergeCell ref="E61559:I61559"/>
    <mergeCell ref="E61560:I61560"/>
    <mergeCell ref="E61561:I61561"/>
    <mergeCell ref="E61562:I61562"/>
    <mergeCell ref="E61551:I61551"/>
    <mergeCell ref="E61552:I61552"/>
    <mergeCell ref="E61553:I61553"/>
    <mergeCell ref="E61554:I61554"/>
    <mergeCell ref="E61555:I61555"/>
    <mergeCell ref="E61556:I61556"/>
    <mergeCell ref="E61545:I61545"/>
    <mergeCell ref="E61546:I61546"/>
    <mergeCell ref="E61547:I61547"/>
    <mergeCell ref="E61548:I61548"/>
    <mergeCell ref="E61549:I61549"/>
    <mergeCell ref="E61550:I61550"/>
    <mergeCell ref="E61539:I61539"/>
    <mergeCell ref="E61540:I61540"/>
    <mergeCell ref="E61541:I61541"/>
    <mergeCell ref="E61542:I61542"/>
    <mergeCell ref="E61543:I61543"/>
    <mergeCell ref="E61544:I61544"/>
    <mergeCell ref="E61533:I61533"/>
    <mergeCell ref="E61534:I61534"/>
    <mergeCell ref="E61535:I61535"/>
    <mergeCell ref="E61536:I61536"/>
    <mergeCell ref="E61537:I61537"/>
    <mergeCell ref="E61538:I61538"/>
    <mergeCell ref="E61527:I61527"/>
    <mergeCell ref="E61528:I61528"/>
    <mergeCell ref="E61529:I61529"/>
    <mergeCell ref="E61530:I61530"/>
    <mergeCell ref="E61531:I61531"/>
    <mergeCell ref="E61532:I61532"/>
    <mergeCell ref="E61521:I61521"/>
    <mergeCell ref="E61522:I61522"/>
    <mergeCell ref="E61523:I61523"/>
    <mergeCell ref="E61524:I61524"/>
    <mergeCell ref="E61525:I61525"/>
    <mergeCell ref="E61526:I61526"/>
    <mergeCell ref="E61515:I61515"/>
    <mergeCell ref="E61516:I61516"/>
    <mergeCell ref="E61517:I61517"/>
    <mergeCell ref="E61518:I61518"/>
    <mergeCell ref="E61519:I61519"/>
    <mergeCell ref="E61520:I61520"/>
    <mergeCell ref="E61509:I61509"/>
    <mergeCell ref="E61510:I61510"/>
    <mergeCell ref="E61511:I61511"/>
    <mergeCell ref="E61512:I61512"/>
    <mergeCell ref="E61513:I61513"/>
    <mergeCell ref="E61514:I61514"/>
    <mergeCell ref="E61503:I61503"/>
    <mergeCell ref="E61504:I61504"/>
    <mergeCell ref="E61505:I61505"/>
    <mergeCell ref="E61506:I61506"/>
    <mergeCell ref="E61507:I61507"/>
    <mergeCell ref="E61508:I61508"/>
    <mergeCell ref="E61497:I61497"/>
    <mergeCell ref="E61498:I61498"/>
    <mergeCell ref="E61499:I61499"/>
    <mergeCell ref="E61500:I61500"/>
    <mergeCell ref="E61501:I61501"/>
    <mergeCell ref="E61502:I61502"/>
    <mergeCell ref="E61491:I61491"/>
    <mergeCell ref="E61492:I61492"/>
    <mergeCell ref="E61493:I61493"/>
    <mergeCell ref="E61494:I61494"/>
    <mergeCell ref="E61495:I61495"/>
    <mergeCell ref="E61496:I61496"/>
    <mergeCell ref="E61485:I61485"/>
    <mergeCell ref="E61486:I61486"/>
    <mergeCell ref="E61487:I61487"/>
    <mergeCell ref="E61488:I61488"/>
    <mergeCell ref="E61489:I61489"/>
    <mergeCell ref="E61490:I61490"/>
    <mergeCell ref="E61479:I61479"/>
    <mergeCell ref="E61480:I61480"/>
    <mergeCell ref="E61481:I61481"/>
    <mergeCell ref="E61482:I61482"/>
    <mergeCell ref="E61483:I61483"/>
    <mergeCell ref="E61484:I61484"/>
    <mergeCell ref="E61473:I61473"/>
    <mergeCell ref="E61474:I61474"/>
    <mergeCell ref="E61475:I61475"/>
    <mergeCell ref="E61476:I61476"/>
    <mergeCell ref="E61477:I61477"/>
    <mergeCell ref="E61478:I61478"/>
    <mergeCell ref="E61467:I61467"/>
    <mergeCell ref="E61468:I61468"/>
    <mergeCell ref="E61469:I61469"/>
    <mergeCell ref="E61470:I61470"/>
    <mergeCell ref="E61471:I61471"/>
    <mergeCell ref="E61472:I61472"/>
    <mergeCell ref="E61461:I61461"/>
    <mergeCell ref="E61462:I61462"/>
    <mergeCell ref="E61463:I61463"/>
    <mergeCell ref="E61464:I61464"/>
    <mergeCell ref="E61465:I61465"/>
    <mergeCell ref="E61466:I61466"/>
    <mergeCell ref="E61455:I61455"/>
    <mergeCell ref="E61456:I61456"/>
    <mergeCell ref="E61457:I61457"/>
    <mergeCell ref="E61458:I61458"/>
    <mergeCell ref="E61459:I61459"/>
    <mergeCell ref="E61460:I61460"/>
    <mergeCell ref="E61449:I61449"/>
    <mergeCell ref="E61450:I61450"/>
    <mergeCell ref="E61451:I61451"/>
    <mergeCell ref="E61452:I61452"/>
    <mergeCell ref="E61453:I61453"/>
    <mergeCell ref="E61454:I61454"/>
    <mergeCell ref="E61443:I61443"/>
    <mergeCell ref="E61444:I61444"/>
    <mergeCell ref="E61445:I61445"/>
    <mergeCell ref="E61446:I61446"/>
    <mergeCell ref="E61447:I61447"/>
    <mergeCell ref="E61448:I61448"/>
    <mergeCell ref="E61437:I61437"/>
    <mergeCell ref="E61438:I61438"/>
    <mergeCell ref="E61439:I61439"/>
    <mergeCell ref="E61440:I61440"/>
    <mergeCell ref="E61441:I61441"/>
    <mergeCell ref="E61442:I61442"/>
    <mergeCell ref="E61431:I61431"/>
    <mergeCell ref="E61432:I61432"/>
    <mergeCell ref="E61433:I61433"/>
    <mergeCell ref="E61434:I61434"/>
    <mergeCell ref="E61435:I61435"/>
    <mergeCell ref="E61436:I61436"/>
    <mergeCell ref="E61425:I61425"/>
    <mergeCell ref="E61426:I61426"/>
    <mergeCell ref="E61427:I61427"/>
    <mergeCell ref="E61428:I61428"/>
    <mergeCell ref="E61429:I61429"/>
    <mergeCell ref="E61430:I61430"/>
    <mergeCell ref="E61419:I61419"/>
    <mergeCell ref="E61420:I61420"/>
    <mergeCell ref="E61421:I61421"/>
    <mergeCell ref="E61422:I61422"/>
    <mergeCell ref="E61423:I61423"/>
    <mergeCell ref="E61424:I61424"/>
    <mergeCell ref="E61413:I61413"/>
    <mergeCell ref="E61414:I61414"/>
    <mergeCell ref="E61415:I61415"/>
    <mergeCell ref="E61416:I61416"/>
    <mergeCell ref="E61417:I61417"/>
    <mergeCell ref="E61418:I61418"/>
    <mergeCell ref="E61407:I61407"/>
    <mergeCell ref="E61408:I61408"/>
    <mergeCell ref="E61409:I61409"/>
    <mergeCell ref="E61410:I61410"/>
    <mergeCell ref="E61411:I61411"/>
    <mergeCell ref="E61412:I61412"/>
    <mergeCell ref="E61401:I61401"/>
    <mergeCell ref="E61402:I61402"/>
    <mergeCell ref="E61403:I61403"/>
    <mergeCell ref="E61404:I61404"/>
    <mergeCell ref="E61405:I61405"/>
    <mergeCell ref="E61406:I61406"/>
    <mergeCell ref="E61395:I61395"/>
    <mergeCell ref="E61396:I61396"/>
    <mergeCell ref="E61397:I61397"/>
    <mergeCell ref="E61398:I61398"/>
    <mergeCell ref="E61399:I61399"/>
    <mergeCell ref="E61400:I61400"/>
    <mergeCell ref="E61389:I61389"/>
    <mergeCell ref="E61390:I61390"/>
    <mergeCell ref="E61391:I61391"/>
    <mergeCell ref="E61392:I61392"/>
    <mergeCell ref="E61393:I61393"/>
    <mergeCell ref="E61394:I61394"/>
    <mergeCell ref="E61383:I61383"/>
    <mergeCell ref="E61384:I61384"/>
    <mergeCell ref="E61385:I61385"/>
    <mergeCell ref="E61386:I61386"/>
    <mergeCell ref="E61387:I61387"/>
    <mergeCell ref="E61388:I61388"/>
    <mergeCell ref="E61377:I61377"/>
    <mergeCell ref="E61378:I61378"/>
    <mergeCell ref="E61379:I61379"/>
    <mergeCell ref="E61380:I61380"/>
    <mergeCell ref="E61381:I61381"/>
    <mergeCell ref="E61382:I61382"/>
    <mergeCell ref="E61371:I61371"/>
    <mergeCell ref="E61372:I61372"/>
    <mergeCell ref="E61373:I61373"/>
    <mergeCell ref="E61374:I61374"/>
    <mergeCell ref="E61375:I61375"/>
    <mergeCell ref="E61376:I61376"/>
    <mergeCell ref="E61365:I61365"/>
    <mergeCell ref="E61366:I61366"/>
    <mergeCell ref="E61367:I61367"/>
    <mergeCell ref="E61368:I61368"/>
    <mergeCell ref="E61369:I61369"/>
    <mergeCell ref="E61370:I61370"/>
    <mergeCell ref="E61359:I61359"/>
    <mergeCell ref="E61360:I61360"/>
    <mergeCell ref="E61361:I61361"/>
    <mergeCell ref="E61362:I61362"/>
    <mergeCell ref="E61363:I61363"/>
    <mergeCell ref="E61364:I61364"/>
    <mergeCell ref="E61353:I61353"/>
    <mergeCell ref="E61354:I61354"/>
    <mergeCell ref="E61355:I61355"/>
    <mergeCell ref="E61356:I61356"/>
    <mergeCell ref="E61357:I61357"/>
    <mergeCell ref="E61358:I61358"/>
    <mergeCell ref="E61347:I61347"/>
    <mergeCell ref="E61348:I61348"/>
    <mergeCell ref="E61349:I61349"/>
    <mergeCell ref="E61350:I61350"/>
    <mergeCell ref="E61351:I61351"/>
    <mergeCell ref="E61352:I61352"/>
    <mergeCell ref="E61341:I61341"/>
    <mergeCell ref="E61342:I61342"/>
    <mergeCell ref="E61343:I61343"/>
    <mergeCell ref="E61344:I61344"/>
    <mergeCell ref="E61345:I61345"/>
    <mergeCell ref="E61346:I61346"/>
    <mergeCell ref="E61335:I61335"/>
    <mergeCell ref="E61336:I61336"/>
    <mergeCell ref="E61337:I61337"/>
    <mergeCell ref="E61338:I61338"/>
    <mergeCell ref="E61339:I61339"/>
    <mergeCell ref="E61340:I61340"/>
    <mergeCell ref="E61329:I61329"/>
    <mergeCell ref="E61330:I61330"/>
    <mergeCell ref="E61331:I61331"/>
    <mergeCell ref="E61332:I61332"/>
    <mergeCell ref="E61333:I61333"/>
    <mergeCell ref="E61334:I61334"/>
    <mergeCell ref="E61323:I61323"/>
    <mergeCell ref="E61324:I61324"/>
    <mergeCell ref="E61325:I61325"/>
    <mergeCell ref="E61326:I61326"/>
    <mergeCell ref="E61327:I61327"/>
    <mergeCell ref="E61328:I61328"/>
    <mergeCell ref="E61317:I61317"/>
    <mergeCell ref="E61318:I61318"/>
    <mergeCell ref="E61319:I61319"/>
    <mergeCell ref="E61320:I61320"/>
    <mergeCell ref="E61321:I61321"/>
    <mergeCell ref="E61322:I61322"/>
    <mergeCell ref="E61311:I61311"/>
    <mergeCell ref="E61312:I61312"/>
    <mergeCell ref="E61313:I61313"/>
    <mergeCell ref="E61314:I61314"/>
    <mergeCell ref="E61315:I61315"/>
    <mergeCell ref="E61316:I61316"/>
    <mergeCell ref="E61305:I61305"/>
    <mergeCell ref="E61306:I61306"/>
    <mergeCell ref="E61307:I61307"/>
    <mergeCell ref="E61308:I61308"/>
    <mergeCell ref="E61309:I61309"/>
    <mergeCell ref="E61310:I61310"/>
    <mergeCell ref="E61299:I61299"/>
    <mergeCell ref="E61300:I61300"/>
    <mergeCell ref="E61301:I61301"/>
    <mergeCell ref="E61302:I61302"/>
    <mergeCell ref="E61303:I61303"/>
    <mergeCell ref="E61304:I61304"/>
    <mergeCell ref="E61293:I61293"/>
    <mergeCell ref="E61294:I61294"/>
    <mergeCell ref="E61295:I61295"/>
    <mergeCell ref="E61296:I61296"/>
    <mergeCell ref="E61297:I61297"/>
    <mergeCell ref="E61298:I61298"/>
    <mergeCell ref="E61287:I61287"/>
    <mergeCell ref="E61288:I61288"/>
    <mergeCell ref="E61289:I61289"/>
    <mergeCell ref="E61290:I61290"/>
    <mergeCell ref="E61291:I61291"/>
    <mergeCell ref="E61292:I61292"/>
    <mergeCell ref="E61281:I61281"/>
    <mergeCell ref="E61282:I61282"/>
    <mergeCell ref="E61283:I61283"/>
    <mergeCell ref="E61284:I61284"/>
    <mergeCell ref="E61285:I61285"/>
    <mergeCell ref="E61286:I61286"/>
    <mergeCell ref="E61275:I61275"/>
    <mergeCell ref="E61276:I61276"/>
    <mergeCell ref="E61277:I61277"/>
    <mergeCell ref="E61278:I61278"/>
    <mergeCell ref="E61279:I61279"/>
    <mergeCell ref="E61280:I61280"/>
    <mergeCell ref="E61269:I61269"/>
    <mergeCell ref="E61270:I61270"/>
    <mergeCell ref="E61271:I61271"/>
    <mergeCell ref="E61272:I61272"/>
    <mergeCell ref="E61273:I61273"/>
    <mergeCell ref="E61274:I61274"/>
    <mergeCell ref="E61263:I61263"/>
    <mergeCell ref="E61264:I61264"/>
    <mergeCell ref="E61265:I61265"/>
    <mergeCell ref="E61266:I61266"/>
    <mergeCell ref="E61267:I61267"/>
    <mergeCell ref="E61268:I61268"/>
    <mergeCell ref="E61257:I61257"/>
    <mergeCell ref="E61258:I61258"/>
    <mergeCell ref="E61259:I61259"/>
    <mergeCell ref="E61260:I61260"/>
    <mergeCell ref="E61261:I61261"/>
    <mergeCell ref="E61262:I61262"/>
    <mergeCell ref="E61251:I61251"/>
    <mergeCell ref="E61252:I61252"/>
    <mergeCell ref="E61253:I61253"/>
    <mergeCell ref="E61254:I61254"/>
    <mergeCell ref="E61255:I61255"/>
    <mergeCell ref="E61256:I61256"/>
    <mergeCell ref="E61245:I61245"/>
    <mergeCell ref="E61246:I61246"/>
    <mergeCell ref="E61247:I61247"/>
    <mergeCell ref="E61248:I61248"/>
    <mergeCell ref="E61249:I61249"/>
    <mergeCell ref="E61250:I61250"/>
    <mergeCell ref="E61239:I61239"/>
    <mergeCell ref="E61240:I61240"/>
    <mergeCell ref="E61241:I61241"/>
    <mergeCell ref="E61242:I61242"/>
    <mergeCell ref="E61243:I61243"/>
    <mergeCell ref="E61244:I61244"/>
    <mergeCell ref="E61233:I61233"/>
    <mergeCell ref="E61234:I61234"/>
    <mergeCell ref="E61235:I61235"/>
    <mergeCell ref="E61236:I61236"/>
    <mergeCell ref="E61237:I61237"/>
    <mergeCell ref="E61238:I61238"/>
    <mergeCell ref="E61227:I61227"/>
    <mergeCell ref="E61228:I61228"/>
    <mergeCell ref="E61229:I61229"/>
    <mergeCell ref="E61230:I61230"/>
    <mergeCell ref="E61231:I61231"/>
    <mergeCell ref="E61232:I61232"/>
    <mergeCell ref="E61221:I61221"/>
    <mergeCell ref="E61222:I61222"/>
    <mergeCell ref="E61223:I61223"/>
    <mergeCell ref="E61224:I61224"/>
    <mergeCell ref="E61225:I61225"/>
    <mergeCell ref="E61226:I61226"/>
    <mergeCell ref="E61215:I61215"/>
    <mergeCell ref="E61216:I61216"/>
    <mergeCell ref="E61217:I61217"/>
    <mergeCell ref="E61218:I61218"/>
    <mergeCell ref="E61219:I61219"/>
    <mergeCell ref="E61220:I61220"/>
    <mergeCell ref="E61209:I61209"/>
    <mergeCell ref="E61210:I61210"/>
    <mergeCell ref="E61211:I61211"/>
    <mergeCell ref="E61212:I61212"/>
    <mergeCell ref="E61213:I61213"/>
    <mergeCell ref="E61214:I61214"/>
    <mergeCell ref="E61203:I61203"/>
    <mergeCell ref="E61204:I61204"/>
    <mergeCell ref="E61205:I61205"/>
    <mergeCell ref="E61206:I61206"/>
    <mergeCell ref="E61207:I61207"/>
    <mergeCell ref="E61208:I61208"/>
    <mergeCell ref="E61197:I61197"/>
    <mergeCell ref="E61198:I61198"/>
    <mergeCell ref="E61199:I61199"/>
    <mergeCell ref="E61200:I61200"/>
    <mergeCell ref="E61201:I61201"/>
    <mergeCell ref="E61202:I61202"/>
    <mergeCell ref="E61191:I61191"/>
    <mergeCell ref="E61192:I61192"/>
    <mergeCell ref="E61193:I61193"/>
    <mergeCell ref="E61194:I61194"/>
    <mergeCell ref="E61195:I61195"/>
    <mergeCell ref="E61196:I61196"/>
    <mergeCell ref="E61185:I61185"/>
    <mergeCell ref="E61186:I61186"/>
    <mergeCell ref="E61187:I61187"/>
    <mergeCell ref="E61188:I61188"/>
    <mergeCell ref="E61189:I61189"/>
    <mergeCell ref="E61190:I61190"/>
    <mergeCell ref="E61179:I61179"/>
    <mergeCell ref="E61180:I61180"/>
    <mergeCell ref="E61181:I61181"/>
    <mergeCell ref="E61182:I61182"/>
    <mergeCell ref="E61183:I61183"/>
    <mergeCell ref="E61184:I61184"/>
    <mergeCell ref="E61173:I61173"/>
    <mergeCell ref="E61174:I61174"/>
    <mergeCell ref="E61175:I61175"/>
    <mergeCell ref="E61176:I61176"/>
    <mergeCell ref="E61177:I61177"/>
    <mergeCell ref="E61178:I61178"/>
    <mergeCell ref="E61167:I61167"/>
    <mergeCell ref="E61168:I61168"/>
    <mergeCell ref="E61169:I61169"/>
    <mergeCell ref="E61170:I61170"/>
    <mergeCell ref="E61171:I61171"/>
    <mergeCell ref="E61172:I61172"/>
    <mergeCell ref="E61161:I61161"/>
    <mergeCell ref="E61162:I61162"/>
    <mergeCell ref="E61163:I61163"/>
    <mergeCell ref="E61164:I61164"/>
    <mergeCell ref="E61165:I61165"/>
    <mergeCell ref="E61166:I61166"/>
    <mergeCell ref="E61155:I61155"/>
    <mergeCell ref="E61156:I61156"/>
    <mergeCell ref="E61157:I61157"/>
    <mergeCell ref="E61158:I61158"/>
    <mergeCell ref="E61159:I61159"/>
    <mergeCell ref="E61160:I61160"/>
    <mergeCell ref="E61149:I61149"/>
    <mergeCell ref="E61150:I61150"/>
    <mergeCell ref="E61151:I61151"/>
    <mergeCell ref="E61152:I61152"/>
    <mergeCell ref="E61153:I61153"/>
    <mergeCell ref="E61154:I61154"/>
    <mergeCell ref="E61143:I61143"/>
    <mergeCell ref="E61144:I61144"/>
    <mergeCell ref="E61145:I61145"/>
    <mergeCell ref="E61146:I61146"/>
    <mergeCell ref="E61147:I61147"/>
    <mergeCell ref="E61148:I61148"/>
    <mergeCell ref="E61137:I61137"/>
    <mergeCell ref="E61138:I61138"/>
    <mergeCell ref="E61139:I61139"/>
    <mergeCell ref="E61140:I61140"/>
    <mergeCell ref="E61141:I61141"/>
    <mergeCell ref="E61142:I61142"/>
    <mergeCell ref="E61131:I61131"/>
    <mergeCell ref="E61132:I61132"/>
    <mergeCell ref="E61133:I61133"/>
    <mergeCell ref="E61134:I61134"/>
    <mergeCell ref="E61135:I61135"/>
    <mergeCell ref="E61136:I61136"/>
    <mergeCell ref="E61125:I61125"/>
    <mergeCell ref="E61126:I61126"/>
    <mergeCell ref="E61127:I61127"/>
    <mergeCell ref="E61128:I61128"/>
    <mergeCell ref="E61129:I61129"/>
    <mergeCell ref="E61130:I61130"/>
    <mergeCell ref="E61119:I61119"/>
    <mergeCell ref="E61120:I61120"/>
    <mergeCell ref="E61121:I61121"/>
    <mergeCell ref="E61122:I61122"/>
    <mergeCell ref="E61123:I61123"/>
    <mergeCell ref="E61124:I61124"/>
    <mergeCell ref="E61113:I61113"/>
    <mergeCell ref="E61114:I61114"/>
    <mergeCell ref="E61115:I61115"/>
    <mergeCell ref="E61116:I61116"/>
    <mergeCell ref="E61117:I61117"/>
    <mergeCell ref="E61118:I61118"/>
    <mergeCell ref="E61107:I61107"/>
    <mergeCell ref="E61108:I61108"/>
    <mergeCell ref="E61109:I61109"/>
    <mergeCell ref="E61110:I61110"/>
    <mergeCell ref="E61111:I61111"/>
    <mergeCell ref="E61112:I61112"/>
    <mergeCell ref="E61101:I61101"/>
    <mergeCell ref="E61102:I61102"/>
    <mergeCell ref="E61103:I61103"/>
    <mergeCell ref="E61104:I61104"/>
    <mergeCell ref="E61105:I61105"/>
    <mergeCell ref="E61106:I61106"/>
    <mergeCell ref="E61095:I61095"/>
    <mergeCell ref="E61096:I61096"/>
    <mergeCell ref="E61097:I61097"/>
    <mergeCell ref="E61098:I61098"/>
    <mergeCell ref="E61099:I61099"/>
    <mergeCell ref="E61100:I61100"/>
    <mergeCell ref="E61089:I61089"/>
    <mergeCell ref="E61090:I61090"/>
    <mergeCell ref="E61091:I61091"/>
    <mergeCell ref="E61092:I61092"/>
    <mergeCell ref="E61093:I61093"/>
    <mergeCell ref="E61094:I61094"/>
    <mergeCell ref="E61083:I61083"/>
    <mergeCell ref="E61084:I61084"/>
    <mergeCell ref="E61085:I61085"/>
    <mergeCell ref="E61086:I61086"/>
    <mergeCell ref="E61087:I61087"/>
    <mergeCell ref="E61088:I61088"/>
    <mergeCell ref="E61077:I61077"/>
    <mergeCell ref="E61078:I61078"/>
    <mergeCell ref="E61079:I61079"/>
    <mergeCell ref="E61080:I61080"/>
    <mergeCell ref="E61081:I61081"/>
    <mergeCell ref="E61082:I61082"/>
    <mergeCell ref="E61071:I61071"/>
    <mergeCell ref="E61072:I61072"/>
    <mergeCell ref="E61073:I61073"/>
    <mergeCell ref="E61074:I61074"/>
    <mergeCell ref="E61075:I61075"/>
    <mergeCell ref="E61076:I61076"/>
    <mergeCell ref="E61065:I61065"/>
    <mergeCell ref="E61066:I61066"/>
    <mergeCell ref="E61067:I61067"/>
    <mergeCell ref="E61068:I61068"/>
    <mergeCell ref="E61069:I61069"/>
    <mergeCell ref="E61070:I61070"/>
    <mergeCell ref="E61059:I61059"/>
    <mergeCell ref="E61060:I61060"/>
    <mergeCell ref="E61061:I61061"/>
    <mergeCell ref="E61062:I61062"/>
    <mergeCell ref="E61063:I61063"/>
    <mergeCell ref="E61064:I61064"/>
    <mergeCell ref="E61053:I61053"/>
    <mergeCell ref="E61054:I61054"/>
    <mergeCell ref="E61055:I61055"/>
    <mergeCell ref="E61056:I61056"/>
    <mergeCell ref="E61057:I61057"/>
    <mergeCell ref="E61058:I61058"/>
    <mergeCell ref="E61047:I61047"/>
    <mergeCell ref="E61048:I61048"/>
    <mergeCell ref="E61049:I61049"/>
    <mergeCell ref="E61050:I61050"/>
    <mergeCell ref="E61051:I61051"/>
    <mergeCell ref="E61052:I61052"/>
    <mergeCell ref="E61041:I61041"/>
    <mergeCell ref="E61042:I61042"/>
    <mergeCell ref="E61043:I61043"/>
    <mergeCell ref="E61044:I61044"/>
    <mergeCell ref="E61045:I61045"/>
    <mergeCell ref="E61046:I61046"/>
    <mergeCell ref="E61035:I61035"/>
    <mergeCell ref="E61036:I61036"/>
    <mergeCell ref="E61037:I61037"/>
    <mergeCell ref="E61038:I61038"/>
    <mergeCell ref="E61039:I61039"/>
    <mergeCell ref="E61040:I61040"/>
    <mergeCell ref="E61029:I61029"/>
    <mergeCell ref="E61030:I61030"/>
    <mergeCell ref="E61031:I61031"/>
    <mergeCell ref="E61032:I61032"/>
    <mergeCell ref="E61033:I61033"/>
    <mergeCell ref="E61034:I61034"/>
    <mergeCell ref="E61023:I61023"/>
    <mergeCell ref="E61024:I61024"/>
    <mergeCell ref="E61025:I61025"/>
    <mergeCell ref="E61026:I61026"/>
    <mergeCell ref="E61027:I61027"/>
    <mergeCell ref="E61028:I61028"/>
    <mergeCell ref="E61017:I61017"/>
    <mergeCell ref="E61018:I61018"/>
    <mergeCell ref="E61019:I61019"/>
    <mergeCell ref="E61020:I61020"/>
    <mergeCell ref="E61021:I61021"/>
    <mergeCell ref="E61022:I61022"/>
    <mergeCell ref="E61011:I61011"/>
    <mergeCell ref="E61012:I61012"/>
    <mergeCell ref="E61013:I61013"/>
    <mergeCell ref="E61014:I61014"/>
    <mergeCell ref="E61015:I61015"/>
    <mergeCell ref="E61016:I61016"/>
    <mergeCell ref="E61005:I61005"/>
    <mergeCell ref="E61006:I61006"/>
    <mergeCell ref="E61007:I61007"/>
    <mergeCell ref="E61008:I61008"/>
    <mergeCell ref="E61009:I61009"/>
    <mergeCell ref="E61010:I61010"/>
    <mergeCell ref="E60999:I60999"/>
    <mergeCell ref="E61000:I61000"/>
    <mergeCell ref="E61001:I61001"/>
    <mergeCell ref="E61002:I61002"/>
    <mergeCell ref="E61003:I61003"/>
    <mergeCell ref="E61004:I61004"/>
    <mergeCell ref="E60993:I60993"/>
    <mergeCell ref="E60994:I60994"/>
    <mergeCell ref="E60995:I60995"/>
    <mergeCell ref="E60996:I60996"/>
    <mergeCell ref="E60997:I60997"/>
    <mergeCell ref="E60998:I60998"/>
    <mergeCell ref="E60987:I60987"/>
    <mergeCell ref="E60988:I60988"/>
    <mergeCell ref="E60989:I60989"/>
    <mergeCell ref="E60990:I60990"/>
    <mergeCell ref="E60991:I60991"/>
    <mergeCell ref="E60992:I60992"/>
    <mergeCell ref="E60981:I60981"/>
    <mergeCell ref="E60982:I60982"/>
    <mergeCell ref="E60983:I60983"/>
    <mergeCell ref="E60984:I60984"/>
    <mergeCell ref="E60985:I60985"/>
    <mergeCell ref="E60986:I60986"/>
    <mergeCell ref="E60975:I60975"/>
    <mergeCell ref="E60976:I60976"/>
    <mergeCell ref="E60977:I60977"/>
    <mergeCell ref="E60978:I60978"/>
    <mergeCell ref="E60979:I60979"/>
    <mergeCell ref="E60980:I60980"/>
    <mergeCell ref="E60969:I60969"/>
    <mergeCell ref="E60970:I60970"/>
    <mergeCell ref="E60971:I60971"/>
    <mergeCell ref="E60972:I60972"/>
    <mergeCell ref="E60973:I60973"/>
    <mergeCell ref="E60974:I60974"/>
    <mergeCell ref="E60963:I60963"/>
    <mergeCell ref="E60964:I60964"/>
    <mergeCell ref="E60965:I60965"/>
    <mergeCell ref="E60966:I60966"/>
    <mergeCell ref="E60967:I60967"/>
    <mergeCell ref="E60968:I60968"/>
    <mergeCell ref="E60957:I60957"/>
    <mergeCell ref="E60958:I60958"/>
    <mergeCell ref="E60959:I60959"/>
    <mergeCell ref="E60960:I60960"/>
    <mergeCell ref="E60961:I60961"/>
    <mergeCell ref="E60962:I60962"/>
    <mergeCell ref="E60951:I60951"/>
    <mergeCell ref="E60952:I60952"/>
    <mergeCell ref="E60953:I60953"/>
    <mergeCell ref="E60954:I60954"/>
    <mergeCell ref="E60955:I60955"/>
    <mergeCell ref="E60956:I60956"/>
    <mergeCell ref="E60945:I60945"/>
    <mergeCell ref="E60946:I60946"/>
    <mergeCell ref="E60947:I60947"/>
    <mergeCell ref="E60948:I60948"/>
    <mergeCell ref="E60949:I60949"/>
    <mergeCell ref="E60950:I60950"/>
    <mergeCell ref="E60939:I60939"/>
    <mergeCell ref="E60940:I60940"/>
    <mergeCell ref="E60941:I60941"/>
    <mergeCell ref="E60942:I60942"/>
    <mergeCell ref="E60943:I60943"/>
    <mergeCell ref="E60944:I60944"/>
    <mergeCell ref="E60933:I60933"/>
    <mergeCell ref="E60934:I60934"/>
    <mergeCell ref="E60935:I60935"/>
    <mergeCell ref="E60936:I60936"/>
    <mergeCell ref="E60937:I60937"/>
    <mergeCell ref="E60938:I60938"/>
    <mergeCell ref="E60927:I60927"/>
    <mergeCell ref="E60928:I60928"/>
    <mergeCell ref="E60929:I60929"/>
    <mergeCell ref="E60930:I60930"/>
    <mergeCell ref="E60931:I60931"/>
    <mergeCell ref="E60932:I60932"/>
    <mergeCell ref="E60921:I60921"/>
    <mergeCell ref="E60922:I60922"/>
    <mergeCell ref="E60923:I60923"/>
    <mergeCell ref="E60924:I60924"/>
    <mergeCell ref="E60925:I60925"/>
    <mergeCell ref="E60926:I60926"/>
    <mergeCell ref="E60915:I60915"/>
    <mergeCell ref="E60916:I60916"/>
    <mergeCell ref="E60917:I60917"/>
    <mergeCell ref="E60918:I60918"/>
    <mergeCell ref="E60919:I60919"/>
    <mergeCell ref="E60920:I60920"/>
    <mergeCell ref="E60909:I60909"/>
    <mergeCell ref="E60910:I60910"/>
    <mergeCell ref="E60911:I60911"/>
    <mergeCell ref="E60912:I60912"/>
    <mergeCell ref="E60913:I60913"/>
    <mergeCell ref="E60914:I60914"/>
    <mergeCell ref="E60903:I60903"/>
    <mergeCell ref="E60904:I60904"/>
    <mergeCell ref="E60905:I60905"/>
    <mergeCell ref="E60906:I60906"/>
    <mergeCell ref="E60907:I60907"/>
    <mergeCell ref="E60908:I60908"/>
    <mergeCell ref="E60897:I60897"/>
    <mergeCell ref="E60898:I60898"/>
    <mergeCell ref="E60899:I60899"/>
    <mergeCell ref="E60900:I60900"/>
    <mergeCell ref="E60901:I60901"/>
    <mergeCell ref="E60902:I60902"/>
    <mergeCell ref="E60891:I60891"/>
    <mergeCell ref="E60892:I60892"/>
    <mergeCell ref="E60893:I60893"/>
    <mergeCell ref="E60894:I60894"/>
    <mergeCell ref="E60895:I60895"/>
    <mergeCell ref="E60896:I60896"/>
    <mergeCell ref="E60885:I60885"/>
    <mergeCell ref="E60886:I60886"/>
    <mergeCell ref="E60887:I60887"/>
    <mergeCell ref="E60888:I60888"/>
    <mergeCell ref="E60889:I60889"/>
    <mergeCell ref="E60890:I60890"/>
    <mergeCell ref="E60879:I60879"/>
    <mergeCell ref="E60880:I60880"/>
    <mergeCell ref="E60881:I60881"/>
    <mergeCell ref="E60882:I60882"/>
    <mergeCell ref="E60883:I60883"/>
    <mergeCell ref="E60884:I60884"/>
    <mergeCell ref="E60873:I60873"/>
    <mergeCell ref="E60874:I60874"/>
    <mergeCell ref="E60875:I60875"/>
    <mergeCell ref="E60876:I60876"/>
    <mergeCell ref="E60877:I60877"/>
    <mergeCell ref="E60878:I60878"/>
    <mergeCell ref="E60867:I60867"/>
    <mergeCell ref="E60868:I60868"/>
    <mergeCell ref="E60869:I60869"/>
    <mergeCell ref="E60870:I60870"/>
    <mergeCell ref="E60871:I60871"/>
    <mergeCell ref="E60872:I60872"/>
    <mergeCell ref="E60861:I60861"/>
    <mergeCell ref="E60862:I60862"/>
    <mergeCell ref="E60863:I60863"/>
    <mergeCell ref="E60864:I60864"/>
    <mergeCell ref="E60865:I60865"/>
    <mergeCell ref="E60866:I60866"/>
    <mergeCell ref="E60855:I60855"/>
    <mergeCell ref="E60856:I60856"/>
    <mergeCell ref="E60857:I60857"/>
    <mergeCell ref="E60858:I60858"/>
    <mergeCell ref="E60859:I60859"/>
    <mergeCell ref="E60860:I60860"/>
    <mergeCell ref="E60849:I60849"/>
    <mergeCell ref="E60850:I60850"/>
    <mergeCell ref="E60851:I60851"/>
    <mergeCell ref="E60852:I60852"/>
    <mergeCell ref="E60853:I60853"/>
    <mergeCell ref="E60854:I60854"/>
    <mergeCell ref="E60843:I60843"/>
    <mergeCell ref="E60844:I60844"/>
    <mergeCell ref="E60845:I60845"/>
    <mergeCell ref="E60846:I60846"/>
    <mergeCell ref="E60847:I60847"/>
    <mergeCell ref="E60848:I60848"/>
    <mergeCell ref="E60837:I60837"/>
    <mergeCell ref="E60838:I60838"/>
    <mergeCell ref="E60839:I60839"/>
    <mergeCell ref="E60840:I60840"/>
    <mergeCell ref="E60841:I60841"/>
    <mergeCell ref="E60842:I60842"/>
    <mergeCell ref="E60831:I60831"/>
    <mergeCell ref="E60832:I60832"/>
    <mergeCell ref="E60833:I60833"/>
    <mergeCell ref="E60834:I60834"/>
    <mergeCell ref="E60835:I60835"/>
    <mergeCell ref="E60836:I60836"/>
    <mergeCell ref="E60825:I60825"/>
    <mergeCell ref="E60826:I60826"/>
    <mergeCell ref="E60827:I60827"/>
    <mergeCell ref="E60828:I60828"/>
    <mergeCell ref="E60829:I60829"/>
    <mergeCell ref="E60830:I60830"/>
    <mergeCell ref="E60819:I60819"/>
    <mergeCell ref="E60820:I60820"/>
    <mergeCell ref="E60821:I60821"/>
    <mergeCell ref="E60822:I60822"/>
    <mergeCell ref="E60823:I60823"/>
    <mergeCell ref="E60824:I60824"/>
    <mergeCell ref="E60813:I60813"/>
    <mergeCell ref="E60814:I60814"/>
    <mergeCell ref="E60815:I60815"/>
    <mergeCell ref="E60816:I60816"/>
    <mergeCell ref="E60817:I60817"/>
    <mergeCell ref="E60818:I60818"/>
    <mergeCell ref="E60807:I60807"/>
    <mergeCell ref="E60808:I60808"/>
    <mergeCell ref="E60809:I60809"/>
    <mergeCell ref="E60810:I60810"/>
    <mergeCell ref="E60811:I60811"/>
    <mergeCell ref="E60812:I60812"/>
    <mergeCell ref="E60801:I60801"/>
    <mergeCell ref="E60802:I60802"/>
    <mergeCell ref="E60803:I60803"/>
    <mergeCell ref="E60804:I60804"/>
    <mergeCell ref="E60805:I60805"/>
    <mergeCell ref="E60806:I60806"/>
    <mergeCell ref="E60795:I60795"/>
    <mergeCell ref="E60796:I60796"/>
    <mergeCell ref="E60797:I60797"/>
    <mergeCell ref="E60798:I60798"/>
    <mergeCell ref="E60799:I60799"/>
    <mergeCell ref="E60800:I60800"/>
    <mergeCell ref="E60789:I60789"/>
    <mergeCell ref="E60790:I60790"/>
    <mergeCell ref="E60791:I60791"/>
    <mergeCell ref="E60792:I60792"/>
    <mergeCell ref="E60793:I60793"/>
    <mergeCell ref="E60794:I60794"/>
    <mergeCell ref="E60783:I60783"/>
    <mergeCell ref="E60784:I60784"/>
    <mergeCell ref="E60785:I60785"/>
    <mergeCell ref="E60786:I60786"/>
    <mergeCell ref="E60787:I60787"/>
    <mergeCell ref="E60788:I60788"/>
    <mergeCell ref="E60777:I60777"/>
    <mergeCell ref="E60778:I60778"/>
    <mergeCell ref="E60779:I60779"/>
    <mergeCell ref="E60780:I60780"/>
    <mergeCell ref="E60781:I60781"/>
    <mergeCell ref="E60782:I60782"/>
    <mergeCell ref="E60771:I60771"/>
    <mergeCell ref="E60772:I60772"/>
    <mergeCell ref="E60773:I60773"/>
    <mergeCell ref="E60774:I60774"/>
    <mergeCell ref="E60775:I60775"/>
    <mergeCell ref="E60776:I60776"/>
    <mergeCell ref="E60765:I60765"/>
    <mergeCell ref="E60766:I60766"/>
    <mergeCell ref="E60767:I60767"/>
    <mergeCell ref="E60768:I60768"/>
    <mergeCell ref="E60769:I60769"/>
    <mergeCell ref="E60770:I60770"/>
    <mergeCell ref="E60759:I60759"/>
    <mergeCell ref="E60760:I60760"/>
    <mergeCell ref="E60761:I60761"/>
    <mergeCell ref="E60762:I60762"/>
    <mergeCell ref="E60763:I60763"/>
    <mergeCell ref="E60764:I60764"/>
    <mergeCell ref="E60753:I60753"/>
    <mergeCell ref="E60754:I60754"/>
    <mergeCell ref="E60755:I60755"/>
    <mergeCell ref="E60756:I60756"/>
    <mergeCell ref="E60757:I60757"/>
    <mergeCell ref="E60758:I60758"/>
    <mergeCell ref="E60747:I60747"/>
    <mergeCell ref="E60748:I60748"/>
    <mergeCell ref="E60749:I60749"/>
    <mergeCell ref="E60750:I60750"/>
    <mergeCell ref="E60751:I60751"/>
    <mergeCell ref="E60752:I60752"/>
    <mergeCell ref="E60741:I60741"/>
    <mergeCell ref="E60742:I60742"/>
    <mergeCell ref="E60743:I60743"/>
    <mergeCell ref="E60744:I60744"/>
    <mergeCell ref="E60745:I60745"/>
    <mergeCell ref="E60746:I60746"/>
    <mergeCell ref="E60735:I60735"/>
    <mergeCell ref="E60736:I60736"/>
    <mergeCell ref="E60737:I60737"/>
    <mergeCell ref="E60738:I60738"/>
    <mergeCell ref="E60739:I60739"/>
    <mergeCell ref="E60740:I60740"/>
    <mergeCell ref="E60729:I60729"/>
    <mergeCell ref="E60730:I60730"/>
    <mergeCell ref="E60731:I60731"/>
    <mergeCell ref="E60732:I60732"/>
    <mergeCell ref="E60733:I60733"/>
    <mergeCell ref="E60734:I60734"/>
    <mergeCell ref="E60723:I60723"/>
    <mergeCell ref="E60724:I60724"/>
    <mergeCell ref="E60725:I60725"/>
    <mergeCell ref="E60726:I60726"/>
    <mergeCell ref="E60727:I60727"/>
    <mergeCell ref="E60728:I60728"/>
    <mergeCell ref="E60717:I60717"/>
    <mergeCell ref="E60718:I60718"/>
    <mergeCell ref="E60719:I60719"/>
    <mergeCell ref="E60720:I60720"/>
    <mergeCell ref="E60721:I60721"/>
    <mergeCell ref="E60722:I60722"/>
    <mergeCell ref="E60711:I60711"/>
    <mergeCell ref="E60712:I60712"/>
    <mergeCell ref="E60713:I60713"/>
    <mergeCell ref="E60714:I60714"/>
    <mergeCell ref="E60715:I60715"/>
    <mergeCell ref="E60716:I60716"/>
    <mergeCell ref="E60705:I60705"/>
    <mergeCell ref="E60706:I60706"/>
    <mergeCell ref="E60707:I60707"/>
    <mergeCell ref="E60708:I60708"/>
    <mergeCell ref="E60709:I60709"/>
    <mergeCell ref="E60710:I60710"/>
    <mergeCell ref="E60699:I60699"/>
    <mergeCell ref="E60700:I60700"/>
    <mergeCell ref="E60701:I60701"/>
    <mergeCell ref="E60702:I60702"/>
    <mergeCell ref="E60703:I60703"/>
    <mergeCell ref="E60704:I60704"/>
    <mergeCell ref="E60693:I60693"/>
    <mergeCell ref="E60694:I60694"/>
    <mergeCell ref="E60695:I60695"/>
    <mergeCell ref="E60696:I60696"/>
    <mergeCell ref="E60697:I60697"/>
    <mergeCell ref="E60698:I60698"/>
    <mergeCell ref="E60687:I60687"/>
    <mergeCell ref="E60688:I60688"/>
    <mergeCell ref="E60689:I60689"/>
    <mergeCell ref="E60690:I60690"/>
    <mergeCell ref="E60691:I60691"/>
    <mergeCell ref="E60692:I60692"/>
    <mergeCell ref="E60681:I60681"/>
    <mergeCell ref="E60682:I60682"/>
    <mergeCell ref="E60683:I60683"/>
    <mergeCell ref="E60684:I60684"/>
    <mergeCell ref="E60685:I60685"/>
    <mergeCell ref="E60686:I60686"/>
    <mergeCell ref="E60675:I60675"/>
    <mergeCell ref="E60676:I60676"/>
    <mergeCell ref="E60677:I60677"/>
    <mergeCell ref="E60678:I60678"/>
    <mergeCell ref="E60679:I60679"/>
    <mergeCell ref="E60680:I60680"/>
    <mergeCell ref="E60669:I60669"/>
    <mergeCell ref="E60670:I60670"/>
    <mergeCell ref="E60671:I60671"/>
    <mergeCell ref="E60672:I60672"/>
    <mergeCell ref="E60673:I60673"/>
    <mergeCell ref="E60674:I60674"/>
    <mergeCell ref="E60663:I60663"/>
    <mergeCell ref="E60664:I60664"/>
    <mergeCell ref="E60665:I60665"/>
    <mergeCell ref="E60666:I60666"/>
    <mergeCell ref="E60667:I60667"/>
    <mergeCell ref="E60668:I60668"/>
    <mergeCell ref="E60657:I60657"/>
    <mergeCell ref="E60658:I60658"/>
    <mergeCell ref="E60659:I60659"/>
    <mergeCell ref="E60660:I60660"/>
    <mergeCell ref="E60661:I60661"/>
    <mergeCell ref="E60662:I60662"/>
    <mergeCell ref="E60651:I60651"/>
    <mergeCell ref="E60652:I60652"/>
    <mergeCell ref="E60653:I60653"/>
    <mergeCell ref="E60654:I60654"/>
    <mergeCell ref="E60655:I60655"/>
    <mergeCell ref="E60656:I60656"/>
    <mergeCell ref="E60645:I60645"/>
    <mergeCell ref="E60646:I60646"/>
    <mergeCell ref="E60647:I60647"/>
    <mergeCell ref="E60648:I60648"/>
    <mergeCell ref="E60649:I60649"/>
    <mergeCell ref="E60650:I60650"/>
    <mergeCell ref="E60639:I60639"/>
    <mergeCell ref="E60640:I60640"/>
    <mergeCell ref="E60641:I60641"/>
    <mergeCell ref="E60642:I60642"/>
    <mergeCell ref="E60643:I60643"/>
    <mergeCell ref="E60644:I60644"/>
    <mergeCell ref="E60633:I60633"/>
    <mergeCell ref="E60634:I60634"/>
    <mergeCell ref="E60635:I60635"/>
    <mergeCell ref="E60636:I60636"/>
    <mergeCell ref="E60637:I60637"/>
    <mergeCell ref="E60638:I60638"/>
    <mergeCell ref="E60627:I60627"/>
    <mergeCell ref="E60628:I60628"/>
    <mergeCell ref="E60629:I60629"/>
    <mergeCell ref="E60630:I60630"/>
    <mergeCell ref="E60631:I60631"/>
    <mergeCell ref="E60632:I60632"/>
    <mergeCell ref="E60621:I60621"/>
    <mergeCell ref="E60622:I60622"/>
    <mergeCell ref="E60623:I60623"/>
    <mergeCell ref="E60624:I60624"/>
    <mergeCell ref="E60625:I60625"/>
    <mergeCell ref="E60626:I60626"/>
    <mergeCell ref="E60615:I60615"/>
    <mergeCell ref="E60616:I60616"/>
    <mergeCell ref="E60617:I60617"/>
    <mergeCell ref="E60618:I60618"/>
    <mergeCell ref="E60619:I60619"/>
    <mergeCell ref="E60620:I60620"/>
    <mergeCell ref="E60609:I60609"/>
    <mergeCell ref="E60610:I60610"/>
    <mergeCell ref="E60611:I60611"/>
    <mergeCell ref="E60612:I60612"/>
    <mergeCell ref="E60613:I60613"/>
    <mergeCell ref="E60614:I60614"/>
    <mergeCell ref="E60603:I60603"/>
    <mergeCell ref="E60604:I60604"/>
    <mergeCell ref="E60605:I60605"/>
    <mergeCell ref="E60606:I60606"/>
    <mergeCell ref="E60607:I60607"/>
    <mergeCell ref="E60608:I60608"/>
    <mergeCell ref="E60597:I60597"/>
    <mergeCell ref="E60598:I60598"/>
    <mergeCell ref="E60599:I60599"/>
    <mergeCell ref="E60600:I60600"/>
    <mergeCell ref="E60601:I60601"/>
    <mergeCell ref="E60602:I60602"/>
    <mergeCell ref="E60591:I60591"/>
    <mergeCell ref="E60592:I60592"/>
    <mergeCell ref="E60593:I60593"/>
    <mergeCell ref="E60594:I60594"/>
    <mergeCell ref="E60595:I60595"/>
    <mergeCell ref="E60596:I60596"/>
    <mergeCell ref="E60585:I60585"/>
    <mergeCell ref="E60586:I60586"/>
    <mergeCell ref="E60587:I60587"/>
    <mergeCell ref="E60588:I60588"/>
    <mergeCell ref="E60589:I60589"/>
    <mergeCell ref="E60590:I60590"/>
    <mergeCell ref="E60579:I60579"/>
    <mergeCell ref="E60580:I60580"/>
    <mergeCell ref="E60581:I60581"/>
    <mergeCell ref="E60582:I60582"/>
    <mergeCell ref="E60583:I60583"/>
    <mergeCell ref="E60584:I60584"/>
    <mergeCell ref="E60573:I60573"/>
    <mergeCell ref="E60574:I60574"/>
    <mergeCell ref="E60575:I60575"/>
    <mergeCell ref="E60576:I60576"/>
    <mergeCell ref="E60577:I60577"/>
    <mergeCell ref="E60578:I60578"/>
    <mergeCell ref="E60567:I60567"/>
    <mergeCell ref="E60568:I60568"/>
    <mergeCell ref="E60569:I60569"/>
    <mergeCell ref="E60570:I60570"/>
    <mergeCell ref="E60571:I60571"/>
    <mergeCell ref="E60572:I60572"/>
    <mergeCell ref="E60561:I60561"/>
    <mergeCell ref="E60562:I60562"/>
    <mergeCell ref="E60563:I60563"/>
    <mergeCell ref="E60564:I60564"/>
    <mergeCell ref="E60565:I60565"/>
    <mergeCell ref="E60566:I60566"/>
    <mergeCell ref="E60555:I60555"/>
    <mergeCell ref="E60556:I60556"/>
    <mergeCell ref="E60557:I60557"/>
    <mergeCell ref="E60558:I60558"/>
    <mergeCell ref="E60559:I60559"/>
    <mergeCell ref="E60560:I60560"/>
    <mergeCell ref="E60549:I60549"/>
    <mergeCell ref="E60550:I60550"/>
    <mergeCell ref="E60551:I60551"/>
    <mergeCell ref="E60552:I60552"/>
    <mergeCell ref="E60553:I60553"/>
    <mergeCell ref="E60554:I60554"/>
    <mergeCell ref="E60543:I60543"/>
    <mergeCell ref="E60544:I60544"/>
    <mergeCell ref="E60545:I60545"/>
    <mergeCell ref="E60546:I60546"/>
    <mergeCell ref="E60547:I60547"/>
    <mergeCell ref="E60548:I60548"/>
    <mergeCell ref="E60537:I60537"/>
    <mergeCell ref="E60538:I60538"/>
    <mergeCell ref="E60539:I60539"/>
    <mergeCell ref="E60540:I60540"/>
    <mergeCell ref="E60541:I60541"/>
    <mergeCell ref="E60542:I60542"/>
    <mergeCell ref="E60531:I60531"/>
    <mergeCell ref="E60532:I60532"/>
    <mergeCell ref="E60533:I60533"/>
    <mergeCell ref="E60534:I60534"/>
    <mergeCell ref="E60535:I60535"/>
    <mergeCell ref="E60536:I60536"/>
    <mergeCell ref="E60525:I60525"/>
    <mergeCell ref="E60526:I60526"/>
    <mergeCell ref="E60527:I60527"/>
    <mergeCell ref="E60528:I60528"/>
    <mergeCell ref="E60529:I60529"/>
    <mergeCell ref="E60530:I60530"/>
    <mergeCell ref="E60519:I60519"/>
    <mergeCell ref="E60520:I60520"/>
    <mergeCell ref="E60521:I60521"/>
    <mergeCell ref="E60522:I60522"/>
    <mergeCell ref="E60523:I60523"/>
    <mergeCell ref="E60524:I60524"/>
    <mergeCell ref="E60513:I60513"/>
    <mergeCell ref="E60514:I60514"/>
    <mergeCell ref="E60515:I60515"/>
    <mergeCell ref="E60516:I60516"/>
    <mergeCell ref="E60517:I60517"/>
    <mergeCell ref="E60518:I60518"/>
    <mergeCell ref="E60507:I60507"/>
    <mergeCell ref="E60508:I60508"/>
    <mergeCell ref="E60509:I60509"/>
    <mergeCell ref="E60510:I60510"/>
    <mergeCell ref="E60511:I60511"/>
    <mergeCell ref="E60512:I60512"/>
    <mergeCell ref="E60501:I60501"/>
    <mergeCell ref="E60502:I60502"/>
    <mergeCell ref="E60503:I60503"/>
    <mergeCell ref="E60504:I60504"/>
    <mergeCell ref="E60505:I60505"/>
    <mergeCell ref="E60506:I60506"/>
    <mergeCell ref="E60495:I60495"/>
    <mergeCell ref="E60496:I60496"/>
    <mergeCell ref="E60497:I60497"/>
    <mergeCell ref="E60498:I60498"/>
    <mergeCell ref="E60499:I60499"/>
    <mergeCell ref="E60500:I60500"/>
    <mergeCell ref="E60489:I60489"/>
    <mergeCell ref="E60490:I60490"/>
    <mergeCell ref="E60491:I60491"/>
    <mergeCell ref="E60492:I60492"/>
    <mergeCell ref="E60493:I60493"/>
    <mergeCell ref="E60494:I60494"/>
    <mergeCell ref="E60483:I60483"/>
    <mergeCell ref="E60484:I60484"/>
    <mergeCell ref="E60485:I60485"/>
    <mergeCell ref="E60486:I60486"/>
    <mergeCell ref="E60487:I60487"/>
    <mergeCell ref="E60488:I60488"/>
    <mergeCell ref="E60477:I60477"/>
    <mergeCell ref="E60478:I60478"/>
    <mergeCell ref="E60479:I60479"/>
    <mergeCell ref="E60480:I60480"/>
    <mergeCell ref="E60481:I60481"/>
    <mergeCell ref="E60482:I60482"/>
    <mergeCell ref="E60471:I60471"/>
    <mergeCell ref="E60472:I60472"/>
    <mergeCell ref="E60473:I60473"/>
    <mergeCell ref="E60474:I60474"/>
    <mergeCell ref="E60475:I60475"/>
    <mergeCell ref="E60476:I60476"/>
    <mergeCell ref="E60465:I60465"/>
    <mergeCell ref="E60466:I60466"/>
    <mergeCell ref="E60467:I60467"/>
    <mergeCell ref="E60468:I60468"/>
    <mergeCell ref="E60469:I60469"/>
    <mergeCell ref="E60470:I60470"/>
    <mergeCell ref="E60459:I60459"/>
    <mergeCell ref="E60460:I60460"/>
    <mergeCell ref="E60461:I60461"/>
    <mergeCell ref="E60462:I60462"/>
    <mergeCell ref="E60463:I60463"/>
    <mergeCell ref="E60464:I60464"/>
    <mergeCell ref="E60453:I60453"/>
    <mergeCell ref="E60454:I60454"/>
    <mergeCell ref="E60455:I60455"/>
    <mergeCell ref="E60456:I60456"/>
    <mergeCell ref="E60457:I60457"/>
    <mergeCell ref="E60458:I60458"/>
    <mergeCell ref="E60447:I60447"/>
    <mergeCell ref="E60448:I60448"/>
    <mergeCell ref="E60449:I60449"/>
    <mergeCell ref="E60450:I60450"/>
    <mergeCell ref="E60451:I60451"/>
    <mergeCell ref="E60452:I60452"/>
    <mergeCell ref="E60441:I60441"/>
    <mergeCell ref="E60442:I60442"/>
    <mergeCell ref="E60443:I60443"/>
    <mergeCell ref="E60444:I60444"/>
    <mergeCell ref="E60445:I60445"/>
    <mergeCell ref="E60446:I60446"/>
    <mergeCell ref="E60435:I60435"/>
    <mergeCell ref="E60436:I60436"/>
    <mergeCell ref="E60437:I60437"/>
    <mergeCell ref="E60438:I60438"/>
    <mergeCell ref="E60439:I60439"/>
    <mergeCell ref="E60440:I60440"/>
    <mergeCell ref="E60429:I60429"/>
    <mergeCell ref="E60430:I60430"/>
    <mergeCell ref="E60431:I60431"/>
    <mergeCell ref="E60432:I60432"/>
    <mergeCell ref="E60433:I60433"/>
    <mergeCell ref="E60434:I60434"/>
    <mergeCell ref="E60423:I60423"/>
    <mergeCell ref="E60424:I60424"/>
    <mergeCell ref="E60425:I60425"/>
    <mergeCell ref="E60426:I60426"/>
    <mergeCell ref="E60427:I60427"/>
    <mergeCell ref="E60428:I60428"/>
    <mergeCell ref="E60417:I60417"/>
    <mergeCell ref="E60418:I60418"/>
    <mergeCell ref="E60419:I60419"/>
    <mergeCell ref="E60420:I60420"/>
    <mergeCell ref="E60421:I60421"/>
    <mergeCell ref="E60422:I60422"/>
    <mergeCell ref="E60411:I60411"/>
    <mergeCell ref="E60412:I60412"/>
    <mergeCell ref="E60413:I60413"/>
    <mergeCell ref="E60414:I60414"/>
    <mergeCell ref="E60415:I60415"/>
    <mergeCell ref="E60416:I60416"/>
    <mergeCell ref="E60405:I60405"/>
    <mergeCell ref="E60406:I60406"/>
    <mergeCell ref="E60407:I60407"/>
    <mergeCell ref="E60408:I60408"/>
    <mergeCell ref="E60409:I60409"/>
    <mergeCell ref="E60410:I60410"/>
    <mergeCell ref="E60399:I60399"/>
    <mergeCell ref="E60400:I60400"/>
    <mergeCell ref="E60401:I60401"/>
    <mergeCell ref="E60402:I60402"/>
    <mergeCell ref="E60403:I60403"/>
    <mergeCell ref="E60404:I60404"/>
    <mergeCell ref="E60393:I60393"/>
    <mergeCell ref="E60394:I60394"/>
    <mergeCell ref="E60395:I60395"/>
    <mergeCell ref="E60396:I60396"/>
    <mergeCell ref="E60397:I60397"/>
    <mergeCell ref="E60398:I60398"/>
    <mergeCell ref="E60387:I60387"/>
    <mergeCell ref="E60388:I60388"/>
    <mergeCell ref="E60389:I60389"/>
    <mergeCell ref="E60390:I60390"/>
    <mergeCell ref="E60391:I60391"/>
    <mergeCell ref="E60392:I60392"/>
    <mergeCell ref="E60381:I60381"/>
    <mergeCell ref="E60382:I60382"/>
    <mergeCell ref="E60383:I60383"/>
    <mergeCell ref="E60384:I60384"/>
    <mergeCell ref="E60385:I60385"/>
    <mergeCell ref="E60386:I60386"/>
    <mergeCell ref="E60375:I60375"/>
    <mergeCell ref="E60376:I60376"/>
    <mergeCell ref="E60377:I60377"/>
    <mergeCell ref="E60378:I60378"/>
    <mergeCell ref="E60379:I60379"/>
    <mergeCell ref="E60380:I60380"/>
    <mergeCell ref="E60369:I60369"/>
    <mergeCell ref="E60370:I60370"/>
    <mergeCell ref="E60371:I60371"/>
    <mergeCell ref="E60372:I60372"/>
    <mergeCell ref="E60373:I60373"/>
    <mergeCell ref="E60374:I60374"/>
    <mergeCell ref="E60363:I60363"/>
    <mergeCell ref="E60364:I60364"/>
    <mergeCell ref="E60365:I60365"/>
    <mergeCell ref="E60366:I60366"/>
    <mergeCell ref="E60367:I60367"/>
    <mergeCell ref="E60368:I60368"/>
    <mergeCell ref="E60357:I60357"/>
    <mergeCell ref="E60358:I60358"/>
    <mergeCell ref="E60359:I60359"/>
    <mergeCell ref="E60360:I60360"/>
    <mergeCell ref="E60361:I60361"/>
    <mergeCell ref="E60362:I60362"/>
    <mergeCell ref="E60351:I60351"/>
    <mergeCell ref="E60352:I60352"/>
    <mergeCell ref="E60353:I60353"/>
    <mergeCell ref="E60354:I60354"/>
    <mergeCell ref="E60355:I60355"/>
    <mergeCell ref="E60356:I60356"/>
    <mergeCell ref="E60345:I60345"/>
    <mergeCell ref="E60346:I60346"/>
    <mergeCell ref="E60347:I60347"/>
    <mergeCell ref="E60348:I60348"/>
    <mergeCell ref="E60349:I60349"/>
    <mergeCell ref="E60350:I60350"/>
    <mergeCell ref="E60339:I60339"/>
    <mergeCell ref="E60340:I60340"/>
    <mergeCell ref="E60341:I60341"/>
    <mergeCell ref="E60342:I60342"/>
    <mergeCell ref="E60343:I60343"/>
    <mergeCell ref="E60344:I60344"/>
    <mergeCell ref="E60333:I60333"/>
    <mergeCell ref="E60334:I60334"/>
    <mergeCell ref="E60335:I60335"/>
    <mergeCell ref="E60336:I60336"/>
    <mergeCell ref="E60337:I60337"/>
    <mergeCell ref="E60338:I60338"/>
    <mergeCell ref="E60327:I60327"/>
    <mergeCell ref="E60328:I60328"/>
    <mergeCell ref="E60329:I60329"/>
    <mergeCell ref="E60330:I60330"/>
    <mergeCell ref="E60331:I60331"/>
    <mergeCell ref="E60332:I60332"/>
    <mergeCell ref="E60321:I60321"/>
    <mergeCell ref="E60322:I60322"/>
    <mergeCell ref="E60323:I60323"/>
    <mergeCell ref="E60324:I60324"/>
    <mergeCell ref="E60325:I60325"/>
    <mergeCell ref="E60326:I60326"/>
    <mergeCell ref="E60315:I60315"/>
    <mergeCell ref="E60316:I60316"/>
    <mergeCell ref="E60317:I60317"/>
    <mergeCell ref="E60318:I60318"/>
    <mergeCell ref="E60319:I60319"/>
    <mergeCell ref="E60320:I60320"/>
    <mergeCell ref="E60309:I60309"/>
    <mergeCell ref="E60310:I60310"/>
    <mergeCell ref="E60311:I60311"/>
    <mergeCell ref="E60312:I60312"/>
    <mergeCell ref="E60313:I60313"/>
    <mergeCell ref="E60314:I60314"/>
    <mergeCell ref="E60303:I60303"/>
    <mergeCell ref="E60304:I60304"/>
    <mergeCell ref="E60305:I60305"/>
    <mergeCell ref="E60306:I60306"/>
    <mergeCell ref="E60307:I60307"/>
    <mergeCell ref="E60308:I60308"/>
    <mergeCell ref="E60297:I60297"/>
    <mergeCell ref="E60298:I60298"/>
    <mergeCell ref="E60299:I60299"/>
    <mergeCell ref="E60300:I60300"/>
    <mergeCell ref="E60301:I60301"/>
    <mergeCell ref="E60302:I60302"/>
    <mergeCell ref="E60291:I60291"/>
    <mergeCell ref="E60292:I60292"/>
    <mergeCell ref="E60293:I60293"/>
    <mergeCell ref="E60294:I60294"/>
    <mergeCell ref="E60295:I60295"/>
    <mergeCell ref="E60296:I60296"/>
    <mergeCell ref="E60285:I60285"/>
    <mergeCell ref="E60286:I60286"/>
    <mergeCell ref="E60287:I60287"/>
    <mergeCell ref="E60288:I60288"/>
    <mergeCell ref="E60289:I60289"/>
    <mergeCell ref="E60290:I60290"/>
    <mergeCell ref="E60279:I60279"/>
    <mergeCell ref="E60280:I60280"/>
    <mergeCell ref="E60281:I60281"/>
    <mergeCell ref="E60282:I60282"/>
    <mergeCell ref="E60283:I60283"/>
    <mergeCell ref="E60284:I60284"/>
    <mergeCell ref="E60273:I60273"/>
    <mergeCell ref="E60274:I60274"/>
    <mergeCell ref="E60275:I60275"/>
    <mergeCell ref="E60276:I60276"/>
    <mergeCell ref="E60277:I60277"/>
    <mergeCell ref="E60278:I60278"/>
    <mergeCell ref="E60267:I60267"/>
    <mergeCell ref="E60268:I60268"/>
    <mergeCell ref="E60269:I60269"/>
    <mergeCell ref="E60270:I60270"/>
    <mergeCell ref="E60271:I60271"/>
    <mergeCell ref="E60272:I60272"/>
    <mergeCell ref="E60261:I60261"/>
    <mergeCell ref="E60262:I60262"/>
    <mergeCell ref="E60263:I60263"/>
    <mergeCell ref="E60264:I60264"/>
    <mergeCell ref="E60265:I60265"/>
    <mergeCell ref="E60266:I60266"/>
    <mergeCell ref="E60255:I60255"/>
    <mergeCell ref="E60256:I60256"/>
    <mergeCell ref="E60257:I60257"/>
    <mergeCell ref="E60258:I60258"/>
    <mergeCell ref="E60259:I60259"/>
    <mergeCell ref="E60260:I60260"/>
    <mergeCell ref="E60249:I60249"/>
    <mergeCell ref="E60250:I60250"/>
    <mergeCell ref="E60251:I60251"/>
    <mergeCell ref="E60252:I60252"/>
    <mergeCell ref="E60253:I60253"/>
    <mergeCell ref="E60254:I60254"/>
    <mergeCell ref="E60243:I60243"/>
    <mergeCell ref="E60244:I60244"/>
    <mergeCell ref="E60245:I60245"/>
    <mergeCell ref="E60246:I60246"/>
    <mergeCell ref="E60247:I60247"/>
    <mergeCell ref="E60248:I60248"/>
    <mergeCell ref="E60237:I60237"/>
    <mergeCell ref="E60238:I60238"/>
    <mergeCell ref="E60239:I60239"/>
    <mergeCell ref="E60240:I60240"/>
    <mergeCell ref="E60241:I60241"/>
    <mergeCell ref="E60242:I60242"/>
    <mergeCell ref="E60231:I60231"/>
    <mergeCell ref="E60232:I60232"/>
    <mergeCell ref="E60233:I60233"/>
    <mergeCell ref="E60234:I60234"/>
    <mergeCell ref="E60235:I60235"/>
    <mergeCell ref="E60236:I60236"/>
    <mergeCell ref="E60225:I60225"/>
    <mergeCell ref="E60226:I60226"/>
    <mergeCell ref="E60227:I60227"/>
    <mergeCell ref="E60228:I60228"/>
    <mergeCell ref="E60229:I60229"/>
    <mergeCell ref="E60230:I60230"/>
    <mergeCell ref="E60219:I60219"/>
    <mergeCell ref="E60220:I60220"/>
    <mergeCell ref="E60221:I60221"/>
    <mergeCell ref="E60222:I60222"/>
    <mergeCell ref="E60223:I60223"/>
    <mergeCell ref="E60224:I60224"/>
    <mergeCell ref="E60213:I60213"/>
    <mergeCell ref="E60214:I60214"/>
    <mergeCell ref="E60215:I60215"/>
    <mergeCell ref="E60216:I60216"/>
    <mergeCell ref="E60217:I60217"/>
    <mergeCell ref="E60218:I60218"/>
    <mergeCell ref="E60207:I60207"/>
    <mergeCell ref="E60208:I60208"/>
    <mergeCell ref="E60209:I60209"/>
    <mergeCell ref="E60210:I60210"/>
    <mergeCell ref="E60211:I60211"/>
    <mergeCell ref="E60212:I60212"/>
    <mergeCell ref="E60201:I60201"/>
    <mergeCell ref="E60202:I60202"/>
    <mergeCell ref="E60203:I60203"/>
    <mergeCell ref="E60204:I60204"/>
    <mergeCell ref="E60205:I60205"/>
    <mergeCell ref="E60206:I60206"/>
    <mergeCell ref="E60195:I60195"/>
    <mergeCell ref="E60196:I60196"/>
    <mergeCell ref="E60197:I60197"/>
    <mergeCell ref="E60198:I60198"/>
    <mergeCell ref="E60199:I60199"/>
    <mergeCell ref="E60200:I60200"/>
    <mergeCell ref="E60189:I60189"/>
    <mergeCell ref="E60190:I60190"/>
    <mergeCell ref="E60191:I60191"/>
    <mergeCell ref="E60192:I60192"/>
    <mergeCell ref="E60193:I60193"/>
    <mergeCell ref="E60194:I60194"/>
    <mergeCell ref="E60183:I60183"/>
    <mergeCell ref="E60184:I60184"/>
    <mergeCell ref="E60185:I60185"/>
    <mergeCell ref="E60186:I60186"/>
    <mergeCell ref="E60187:I60187"/>
    <mergeCell ref="E60188:I60188"/>
    <mergeCell ref="E60177:I60177"/>
    <mergeCell ref="E60178:I60178"/>
    <mergeCell ref="E60179:I60179"/>
    <mergeCell ref="E60180:I60180"/>
    <mergeCell ref="E60181:I60181"/>
    <mergeCell ref="E60182:I60182"/>
    <mergeCell ref="E60171:I60171"/>
    <mergeCell ref="E60172:I60172"/>
    <mergeCell ref="E60173:I60173"/>
    <mergeCell ref="E60174:I60174"/>
    <mergeCell ref="E60175:I60175"/>
    <mergeCell ref="E60176:I60176"/>
    <mergeCell ref="E60165:I60165"/>
    <mergeCell ref="E60166:I60166"/>
    <mergeCell ref="E60167:I60167"/>
    <mergeCell ref="E60168:I60168"/>
    <mergeCell ref="E60169:I60169"/>
    <mergeCell ref="E60170:I60170"/>
    <mergeCell ref="E60159:I60159"/>
    <mergeCell ref="E60160:I60160"/>
    <mergeCell ref="E60161:I60161"/>
    <mergeCell ref="E60162:I60162"/>
    <mergeCell ref="E60163:I60163"/>
    <mergeCell ref="E60164:I60164"/>
    <mergeCell ref="E60153:I60153"/>
    <mergeCell ref="E60154:I60154"/>
    <mergeCell ref="E60155:I60155"/>
    <mergeCell ref="E60156:I60156"/>
    <mergeCell ref="E60157:I60157"/>
    <mergeCell ref="E60158:I60158"/>
    <mergeCell ref="E60147:I60147"/>
    <mergeCell ref="E60148:I60148"/>
    <mergeCell ref="E60149:I60149"/>
    <mergeCell ref="E60150:I60150"/>
    <mergeCell ref="E60151:I60151"/>
    <mergeCell ref="E60152:I60152"/>
    <mergeCell ref="E60141:I60141"/>
    <mergeCell ref="E60142:I60142"/>
    <mergeCell ref="E60143:I60143"/>
    <mergeCell ref="E60144:I60144"/>
    <mergeCell ref="E60145:I60145"/>
    <mergeCell ref="E60146:I60146"/>
    <mergeCell ref="E60135:I60135"/>
    <mergeCell ref="E60136:I60136"/>
    <mergeCell ref="E60137:I60137"/>
    <mergeCell ref="E60138:I60138"/>
    <mergeCell ref="E60139:I60139"/>
    <mergeCell ref="E60140:I60140"/>
    <mergeCell ref="E60129:I60129"/>
    <mergeCell ref="E60130:I60130"/>
    <mergeCell ref="E60131:I60131"/>
    <mergeCell ref="E60132:I60132"/>
    <mergeCell ref="E60133:I60133"/>
    <mergeCell ref="E60134:I60134"/>
    <mergeCell ref="E60123:I60123"/>
    <mergeCell ref="E60124:I60124"/>
    <mergeCell ref="E60125:I60125"/>
    <mergeCell ref="E60126:I60126"/>
    <mergeCell ref="E60127:I60127"/>
    <mergeCell ref="E60128:I60128"/>
    <mergeCell ref="E60117:I60117"/>
    <mergeCell ref="E60118:I60118"/>
    <mergeCell ref="E60119:I60119"/>
    <mergeCell ref="E60120:I60120"/>
    <mergeCell ref="E60121:I60121"/>
    <mergeCell ref="E60122:I60122"/>
    <mergeCell ref="E60111:I60111"/>
    <mergeCell ref="E60112:I60112"/>
    <mergeCell ref="E60113:I60113"/>
    <mergeCell ref="E60114:I60114"/>
    <mergeCell ref="E60115:I60115"/>
    <mergeCell ref="E60116:I60116"/>
    <mergeCell ref="E60105:I60105"/>
    <mergeCell ref="E60106:I60106"/>
    <mergeCell ref="E60107:I60107"/>
    <mergeCell ref="E60108:I60108"/>
    <mergeCell ref="E60109:I60109"/>
    <mergeCell ref="E60110:I60110"/>
    <mergeCell ref="E60099:I60099"/>
    <mergeCell ref="E60100:I60100"/>
    <mergeCell ref="E60101:I60101"/>
    <mergeCell ref="E60102:I60102"/>
    <mergeCell ref="E60103:I60103"/>
    <mergeCell ref="E60104:I60104"/>
    <mergeCell ref="E60093:I60093"/>
    <mergeCell ref="E60094:I60094"/>
    <mergeCell ref="E60095:I60095"/>
    <mergeCell ref="E60096:I60096"/>
    <mergeCell ref="E60097:I60097"/>
    <mergeCell ref="E60098:I60098"/>
    <mergeCell ref="E60087:I60087"/>
    <mergeCell ref="E60088:I60088"/>
    <mergeCell ref="E60089:I60089"/>
    <mergeCell ref="E60090:I60090"/>
    <mergeCell ref="E60091:I60091"/>
    <mergeCell ref="E60092:I60092"/>
    <mergeCell ref="E60081:I60081"/>
    <mergeCell ref="E60082:I60082"/>
    <mergeCell ref="E60083:I60083"/>
    <mergeCell ref="E60084:I60084"/>
    <mergeCell ref="E60085:I60085"/>
    <mergeCell ref="E60086:I60086"/>
    <mergeCell ref="E60075:I60075"/>
    <mergeCell ref="E60076:I60076"/>
    <mergeCell ref="E60077:I60077"/>
    <mergeCell ref="E60078:I60078"/>
    <mergeCell ref="E60079:I60079"/>
    <mergeCell ref="E60080:I60080"/>
    <mergeCell ref="E60069:I60069"/>
    <mergeCell ref="E60070:I60070"/>
    <mergeCell ref="E60071:I60071"/>
    <mergeCell ref="E60072:I60072"/>
    <mergeCell ref="E60073:I60073"/>
    <mergeCell ref="E60074:I60074"/>
    <mergeCell ref="E60063:I60063"/>
    <mergeCell ref="E60064:I60064"/>
    <mergeCell ref="E60065:I60065"/>
    <mergeCell ref="E60066:I60066"/>
    <mergeCell ref="E60067:I60067"/>
    <mergeCell ref="E60068:I60068"/>
    <mergeCell ref="E60057:I60057"/>
    <mergeCell ref="E60058:I60058"/>
    <mergeCell ref="E60059:I60059"/>
    <mergeCell ref="E60060:I60060"/>
    <mergeCell ref="E60061:I60061"/>
    <mergeCell ref="E60062:I60062"/>
    <mergeCell ref="E60051:I60051"/>
    <mergeCell ref="E60052:I60052"/>
    <mergeCell ref="E60053:I60053"/>
    <mergeCell ref="E60054:I60054"/>
    <mergeCell ref="E60055:I60055"/>
    <mergeCell ref="E60056:I60056"/>
    <mergeCell ref="E60045:I60045"/>
    <mergeCell ref="E60046:I60046"/>
    <mergeCell ref="E60047:I60047"/>
    <mergeCell ref="E60048:I60048"/>
    <mergeCell ref="E60049:I60049"/>
    <mergeCell ref="E60050:I60050"/>
    <mergeCell ref="E60039:I60039"/>
    <mergeCell ref="E60040:I60040"/>
    <mergeCell ref="E60041:I60041"/>
    <mergeCell ref="E60042:I60042"/>
    <mergeCell ref="E60043:I60043"/>
    <mergeCell ref="E60044:I60044"/>
    <mergeCell ref="E60033:I60033"/>
    <mergeCell ref="E60034:I60034"/>
    <mergeCell ref="E60035:I60035"/>
    <mergeCell ref="E60036:I60036"/>
    <mergeCell ref="E60037:I60037"/>
    <mergeCell ref="E60038:I60038"/>
    <mergeCell ref="E60027:I60027"/>
    <mergeCell ref="E60028:I60028"/>
    <mergeCell ref="E60029:I60029"/>
    <mergeCell ref="E60030:I60030"/>
    <mergeCell ref="E60031:I60031"/>
    <mergeCell ref="E60032:I60032"/>
    <mergeCell ref="E60021:I60021"/>
    <mergeCell ref="E60022:I60022"/>
    <mergeCell ref="E60023:I60023"/>
    <mergeCell ref="E60024:I60024"/>
    <mergeCell ref="E60025:I60025"/>
    <mergeCell ref="E60026:I60026"/>
    <mergeCell ref="E60015:I60015"/>
    <mergeCell ref="E60016:I60016"/>
    <mergeCell ref="E60017:I60017"/>
    <mergeCell ref="E60018:I60018"/>
    <mergeCell ref="E60019:I60019"/>
    <mergeCell ref="E60020:I60020"/>
    <mergeCell ref="E60009:I60009"/>
    <mergeCell ref="E60010:I60010"/>
    <mergeCell ref="E60011:I60011"/>
    <mergeCell ref="E60012:I60012"/>
    <mergeCell ref="E60013:I60013"/>
    <mergeCell ref="E60014:I60014"/>
    <mergeCell ref="E60003:I60003"/>
    <mergeCell ref="E60004:I60004"/>
    <mergeCell ref="E60005:I60005"/>
    <mergeCell ref="E60006:I60006"/>
    <mergeCell ref="E60007:I60007"/>
    <mergeCell ref="E60008:I60008"/>
    <mergeCell ref="E59997:I59997"/>
    <mergeCell ref="E59998:I59998"/>
    <mergeCell ref="E59999:I59999"/>
    <mergeCell ref="E60000:I60000"/>
    <mergeCell ref="E60001:I60001"/>
    <mergeCell ref="E60002:I60002"/>
    <mergeCell ref="E59991:I59991"/>
    <mergeCell ref="E59992:I59992"/>
    <mergeCell ref="E59993:I59993"/>
    <mergeCell ref="E59994:I59994"/>
    <mergeCell ref="E59995:I59995"/>
    <mergeCell ref="E59996:I59996"/>
    <mergeCell ref="E59985:I59985"/>
    <mergeCell ref="E59986:I59986"/>
    <mergeCell ref="E59987:I59987"/>
    <mergeCell ref="E59988:I59988"/>
    <mergeCell ref="E59989:I59989"/>
    <mergeCell ref="E59990:I59990"/>
    <mergeCell ref="E59979:I59979"/>
    <mergeCell ref="E59980:I59980"/>
    <mergeCell ref="E59981:I59981"/>
    <mergeCell ref="E59982:I59982"/>
    <mergeCell ref="E59983:I59983"/>
    <mergeCell ref="E59984:I59984"/>
    <mergeCell ref="E59973:I59973"/>
    <mergeCell ref="E59974:I59974"/>
    <mergeCell ref="E59975:I59975"/>
    <mergeCell ref="E59976:I59976"/>
    <mergeCell ref="E59977:I59977"/>
    <mergeCell ref="E59978:I59978"/>
    <mergeCell ref="E59967:I59967"/>
    <mergeCell ref="E59968:I59968"/>
    <mergeCell ref="E59969:I59969"/>
    <mergeCell ref="E59970:I59970"/>
    <mergeCell ref="E59971:I59971"/>
    <mergeCell ref="E59972:I59972"/>
    <mergeCell ref="E59961:I59961"/>
    <mergeCell ref="E59962:I59962"/>
    <mergeCell ref="E59963:I59963"/>
    <mergeCell ref="E59964:I59964"/>
    <mergeCell ref="E59965:I59965"/>
    <mergeCell ref="E59966:I59966"/>
    <mergeCell ref="E59955:I59955"/>
    <mergeCell ref="E59956:I59956"/>
    <mergeCell ref="E59957:I59957"/>
    <mergeCell ref="E59958:I59958"/>
    <mergeCell ref="E59959:I59959"/>
    <mergeCell ref="E59960:I59960"/>
    <mergeCell ref="E59949:I59949"/>
    <mergeCell ref="E59950:I59950"/>
    <mergeCell ref="E59951:I59951"/>
    <mergeCell ref="E59952:I59952"/>
    <mergeCell ref="E59953:I59953"/>
    <mergeCell ref="E59954:I59954"/>
    <mergeCell ref="E59943:I59943"/>
    <mergeCell ref="E59944:I59944"/>
    <mergeCell ref="E59945:I59945"/>
    <mergeCell ref="E59946:I59946"/>
    <mergeCell ref="E59947:I59947"/>
    <mergeCell ref="E59948:I59948"/>
    <mergeCell ref="E59937:I59937"/>
    <mergeCell ref="E59938:I59938"/>
    <mergeCell ref="E59939:I59939"/>
    <mergeCell ref="E59940:I59940"/>
    <mergeCell ref="E59941:I59941"/>
    <mergeCell ref="E59942:I59942"/>
    <mergeCell ref="E59931:I59931"/>
    <mergeCell ref="E59932:I59932"/>
    <mergeCell ref="E59933:I59933"/>
    <mergeCell ref="E59934:I59934"/>
    <mergeCell ref="E59935:I59935"/>
    <mergeCell ref="E59936:I59936"/>
    <mergeCell ref="E59925:I59925"/>
    <mergeCell ref="E59926:I59926"/>
    <mergeCell ref="E59927:I59927"/>
    <mergeCell ref="E59928:I59928"/>
    <mergeCell ref="E59929:I59929"/>
    <mergeCell ref="E59930:I59930"/>
    <mergeCell ref="E59919:I59919"/>
    <mergeCell ref="E59920:I59920"/>
    <mergeCell ref="E59921:I59921"/>
    <mergeCell ref="E59922:I59922"/>
    <mergeCell ref="E59923:I59923"/>
    <mergeCell ref="E59924:I59924"/>
    <mergeCell ref="E59913:I59913"/>
    <mergeCell ref="E59914:I59914"/>
    <mergeCell ref="E59915:I59915"/>
    <mergeCell ref="E59916:I59916"/>
    <mergeCell ref="E59917:I59917"/>
    <mergeCell ref="E59918:I59918"/>
    <mergeCell ref="E59907:I59907"/>
    <mergeCell ref="E59908:I59908"/>
    <mergeCell ref="E59909:I59909"/>
    <mergeCell ref="E59910:I59910"/>
    <mergeCell ref="E59911:I59911"/>
    <mergeCell ref="E59912:I59912"/>
    <mergeCell ref="E59901:I59901"/>
    <mergeCell ref="E59902:I59902"/>
    <mergeCell ref="E59903:I59903"/>
    <mergeCell ref="E59904:I59904"/>
    <mergeCell ref="E59905:I59905"/>
    <mergeCell ref="E59906:I59906"/>
    <mergeCell ref="E59895:I59895"/>
    <mergeCell ref="E59896:I59896"/>
    <mergeCell ref="E59897:I59897"/>
    <mergeCell ref="E59898:I59898"/>
    <mergeCell ref="E59899:I59899"/>
    <mergeCell ref="E59900:I59900"/>
    <mergeCell ref="E59889:I59889"/>
    <mergeCell ref="E59890:I59890"/>
    <mergeCell ref="E59891:I59891"/>
    <mergeCell ref="E59892:I59892"/>
    <mergeCell ref="E59893:I59893"/>
    <mergeCell ref="E59894:I59894"/>
    <mergeCell ref="E59883:I59883"/>
    <mergeCell ref="E59884:I59884"/>
    <mergeCell ref="E59885:I59885"/>
    <mergeCell ref="E59886:I59886"/>
    <mergeCell ref="E59887:I59887"/>
    <mergeCell ref="E59888:I59888"/>
    <mergeCell ref="E59877:I59877"/>
    <mergeCell ref="E59878:I59878"/>
    <mergeCell ref="E59879:I59879"/>
    <mergeCell ref="E59880:I59880"/>
    <mergeCell ref="E59881:I59881"/>
    <mergeCell ref="E59882:I59882"/>
    <mergeCell ref="E59871:I59871"/>
    <mergeCell ref="E59872:I59872"/>
    <mergeCell ref="E59873:I59873"/>
    <mergeCell ref="E59874:I59874"/>
    <mergeCell ref="E59875:I59875"/>
    <mergeCell ref="E59876:I59876"/>
    <mergeCell ref="E59865:I59865"/>
    <mergeCell ref="E59866:I59866"/>
    <mergeCell ref="E59867:I59867"/>
    <mergeCell ref="E59868:I59868"/>
    <mergeCell ref="E59869:I59869"/>
    <mergeCell ref="E59870:I59870"/>
    <mergeCell ref="E59859:I59859"/>
    <mergeCell ref="E59860:I59860"/>
    <mergeCell ref="E59861:I59861"/>
    <mergeCell ref="E59862:I59862"/>
    <mergeCell ref="E59863:I59863"/>
    <mergeCell ref="E59864:I59864"/>
    <mergeCell ref="E59853:I59853"/>
    <mergeCell ref="E59854:I59854"/>
    <mergeCell ref="E59855:I59855"/>
    <mergeCell ref="E59856:I59856"/>
    <mergeCell ref="E59857:I59857"/>
    <mergeCell ref="E59858:I59858"/>
    <mergeCell ref="E59847:I59847"/>
    <mergeCell ref="E59848:I59848"/>
    <mergeCell ref="E59849:I59849"/>
    <mergeCell ref="E59850:I59850"/>
    <mergeCell ref="E59851:I59851"/>
    <mergeCell ref="E59852:I59852"/>
    <mergeCell ref="E59841:I59841"/>
    <mergeCell ref="E59842:I59842"/>
    <mergeCell ref="E59843:I59843"/>
    <mergeCell ref="E59844:I59844"/>
    <mergeCell ref="E59845:I59845"/>
    <mergeCell ref="E59846:I59846"/>
    <mergeCell ref="E59835:I59835"/>
    <mergeCell ref="E59836:I59836"/>
    <mergeCell ref="E59837:I59837"/>
    <mergeCell ref="E59838:I59838"/>
    <mergeCell ref="E59839:I59839"/>
    <mergeCell ref="E59840:I59840"/>
    <mergeCell ref="E59829:I59829"/>
    <mergeCell ref="E59830:I59830"/>
    <mergeCell ref="E59831:I59831"/>
    <mergeCell ref="E59832:I59832"/>
    <mergeCell ref="E59833:I59833"/>
    <mergeCell ref="E59834:I59834"/>
    <mergeCell ref="E59823:I59823"/>
    <mergeCell ref="E59824:I59824"/>
    <mergeCell ref="E59825:I59825"/>
    <mergeCell ref="E59826:I59826"/>
    <mergeCell ref="E59827:I59827"/>
    <mergeCell ref="E59828:I59828"/>
    <mergeCell ref="E59817:I59817"/>
    <mergeCell ref="E59818:I59818"/>
    <mergeCell ref="E59819:I59819"/>
    <mergeCell ref="E59820:I59820"/>
    <mergeCell ref="E59821:I59821"/>
    <mergeCell ref="E59822:I59822"/>
    <mergeCell ref="E59811:I59811"/>
    <mergeCell ref="E59812:I59812"/>
    <mergeCell ref="E59813:I59813"/>
    <mergeCell ref="E59814:I59814"/>
    <mergeCell ref="E59815:I59815"/>
    <mergeCell ref="E59816:I59816"/>
    <mergeCell ref="E59805:I59805"/>
    <mergeCell ref="E59806:I59806"/>
    <mergeCell ref="E59807:I59807"/>
    <mergeCell ref="E59808:I59808"/>
    <mergeCell ref="E59809:I59809"/>
    <mergeCell ref="E59810:I59810"/>
    <mergeCell ref="E59799:I59799"/>
    <mergeCell ref="E59800:I59800"/>
    <mergeCell ref="E59801:I59801"/>
    <mergeCell ref="E59802:I59802"/>
    <mergeCell ref="E59803:I59803"/>
    <mergeCell ref="E59804:I59804"/>
    <mergeCell ref="E59793:I59793"/>
    <mergeCell ref="E59794:I59794"/>
    <mergeCell ref="E59795:I59795"/>
    <mergeCell ref="E59796:I59796"/>
    <mergeCell ref="E59797:I59797"/>
    <mergeCell ref="E59798:I59798"/>
    <mergeCell ref="E59787:I59787"/>
    <mergeCell ref="E59788:I59788"/>
    <mergeCell ref="E59789:I59789"/>
    <mergeCell ref="E59790:I59790"/>
    <mergeCell ref="E59791:I59791"/>
    <mergeCell ref="E59792:I59792"/>
    <mergeCell ref="E59781:I59781"/>
    <mergeCell ref="E59782:I59782"/>
    <mergeCell ref="E59783:I59783"/>
    <mergeCell ref="E59784:I59784"/>
    <mergeCell ref="E59785:I59785"/>
    <mergeCell ref="E59786:I59786"/>
    <mergeCell ref="E59775:I59775"/>
    <mergeCell ref="E59776:I59776"/>
    <mergeCell ref="E59777:I59777"/>
    <mergeCell ref="E59778:I59778"/>
    <mergeCell ref="E59779:I59779"/>
    <mergeCell ref="E59780:I59780"/>
    <mergeCell ref="E59769:I59769"/>
    <mergeCell ref="E59770:I59770"/>
    <mergeCell ref="E59771:I59771"/>
    <mergeCell ref="E59772:I59772"/>
    <mergeCell ref="E59773:I59773"/>
    <mergeCell ref="E59774:I59774"/>
    <mergeCell ref="E59763:I59763"/>
    <mergeCell ref="E59764:I59764"/>
    <mergeCell ref="E59765:I59765"/>
    <mergeCell ref="E59766:I59766"/>
    <mergeCell ref="E59767:I59767"/>
    <mergeCell ref="E59768:I59768"/>
    <mergeCell ref="E59757:I59757"/>
    <mergeCell ref="E59758:I59758"/>
    <mergeCell ref="E59759:I59759"/>
    <mergeCell ref="E59760:I59760"/>
    <mergeCell ref="E59761:I59761"/>
    <mergeCell ref="E59762:I59762"/>
    <mergeCell ref="E59751:I59751"/>
    <mergeCell ref="E59752:I59752"/>
    <mergeCell ref="E59753:I59753"/>
    <mergeCell ref="E59754:I59754"/>
    <mergeCell ref="E59755:I59755"/>
    <mergeCell ref="E59756:I59756"/>
    <mergeCell ref="E59745:I59745"/>
    <mergeCell ref="E59746:I59746"/>
    <mergeCell ref="E59747:I59747"/>
    <mergeCell ref="E59748:I59748"/>
    <mergeCell ref="E59749:I59749"/>
    <mergeCell ref="E59750:I59750"/>
    <mergeCell ref="E59739:I59739"/>
    <mergeCell ref="E59740:I59740"/>
    <mergeCell ref="E59741:I59741"/>
    <mergeCell ref="E59742:I59742"/>
    <mergeCell ref="E59743:I59743"/>
    <mergeCell ref="E59744:I59744"/>
    <mergeCell ref="E59733:I59733"/>
    <mergeCell ref="E59734:I59734"/>
    <mergeCell ref="E59735:I59735"/>
    <mergeCell ref="E59736:I59736"/>
    <mergeCell ref="E59737:I59737"/>
    <mergeCell ref="E59738:I59738"/>
    <mergeCell ref="E59727:I59727"/>
    <mergeCell ref="E59728:I59728"/>
    <mergeCell ref="E59729:I59729"/>
    <mergeCell ref="E59730:I59730"/>
    <mergeCell ref="E59731:I59731"/>
    <mergeCell ref="E59732:I59732"/>
    <mergeCell ref="E59721:I59721"/>
    <mergeCell ref="E59722:I59722"/>
    <mergeCell ref="E59723:I59723"/>
    <mergeCell ref="E59724:I59724"/>
    <mergeCell ref="E59725:I59725"/>
    <mergeCell ref="E59726:I59726"/>
    <mergeCell ref="E59715:I59715"/>
    <mergeCell ref="E59716:I59716"/>
    <mergeCell ref="E59717:I59717"/>
    <mergeCell ref="E59718:I59718"/>
    <mergeCell ref="E59719:I59719"/>
    <mergeCell ref="E59720:I59720"/>
    <mergeCell ref="E59709:I59709"/>
    <mergeCell ref="E59710:I59710"/>
    <mergeCell ref="E59711:I59711"/>
    <mergeCell ref="E59712:I59712"/>
    <mergeCell ref="E59713:I59713"/>
    <mergeCell ref="E59714:I59714"/>
    <mergeCell ref="E59703:I59703"/>
    <mergeCell ref="E59704:I59704"/>
    <mergeCell ref="E59705:I59705"/>
    <mergeCell ref="E59706:I59706"/>
    <mergeCell ref="E59707:I59707"/>
    <mergeCell ref="E59708:I59708"/>
    <mergeCell ref="E59697:I59697"/>
    <mergeCell ref="E59698:I59698"/>
    <mergeCell ref="E59699:I59699"/>
    <mergeCell ref="E59700:I59700"/>
    <mergeCell ref="E59701:I59701"/>
    <mergeCell ref="E59702:I59702"/>
    <mergeCell ref="E59691:I59691"/>
    <mergeCell ref="E59692:I59692"/>
    <mergeCell ref="E59693:I59693"/>
    <mergeCell ref="E59694:I59694"/>
    <mergeCell ref="E59695:I59695"/>
    <mergeCell ref="E59696:I59696"/>
    <mergeCell ref="E59685:I59685"/>
    <mergeCell ref="E59686:I59686"/>
    <mergeCell ref="E59687:I59687"/>
    <mergeCell ref="E59688:I59688"/>
    <mergeCell ref="E59689:I59689"/>
    <mergeCell ref="E59690:I59690"/>
    <mergeCell ref="E59679:I59679"/>
    <mergeCell ref="E59680:I59680"/>
    <mergeCell ref="E59681:I59681"/>
    <mergeCell ref="E59682:I59682"/>
    <mergeCell ref="E59683:I59683"/>
    <mergeCell ref="E59684:I59684"/>
    <mergeCell ref="E59673:I59673"/>
    <mergeCell ref="E59674:I59674"/>
    <mergeCell ref="E59675:I59675"/>
    <mergeCell ref="E59676:I59676"/>
    <mergeCell ref="E59677:I59677"/>
    <mergeCell ref="E59678:I59678"/>
    <mergeCell ref="E59667:I59667"/>
    <mergeCell ref="E59668:I59668"/>
    <mergeCell ref="E59669:I59669"/>
    <mergeCell ref="E59670:I59670"/>
    <mergeCell ref="E59671:I59671"/>
    <mergeCell ref="E59672:I59672"/>
    <mergeCell ref="E59661:I59661"/>
    <mergeCell ref="E59662:I59662"/>
    <mergeCell ref="E59663:I59663"/>
    <mergeCell ref="E59664:I59664"/>
    <mergeCell ref="E59665:I59665"/>
    <mergeCell ref="E59666:I59666"/>
    <mergeCell ref="E59655:I59655"/>
    <mergeCell ref="E59656:I59656"/>
    <mergeCell ref="E59657:I59657"/>
    <mergeCell ref="E59658:I59658"/>
    <mergeCell ref="E59659:I59659"/>
    <mergeCell ref="E59660:I59660"/>
    <mergeCell ref="E59649:I59649"/>
    <mergeCell ref="E59650:I59650"/>
    <mergeCell ref="E59651:I59651"/>
    <mergeCell ref="E59652:I59652"/>
    <mergeCell ref="E59653:I59653"/>
    <mergeCell ref="E59654:I59654"/>
    <mergeCell ref="E59643:I59643"/>
    <mergeCell ref="E59644:I59644"/>
    <mergeCell ref="E59645:I59645"/>
    <mergeCell ref="E59646:I59646"/>
    <mergeCell ref="E59647:I59647"/>
    <mergeCell ref="E59648:I59648"/>
    <mergeCell ref="E59637:I59637"/>
    <mergeCell ref="E59638:I59638"/>
    <mergeCell ref="E59639:I59639"/>
    <mergeCell ref="E59640:I59640"/>
    <mergeCell ref="E59641:I59641"/>
    <mergeCell ref="E59642:I59642"/>
    <mergeCell ref="E59631:I59631"/>
    <mergeCell ref="E59632:I59632"/>
    <mergeCell ref="E59633:I59633"/>
    <mergeCell ref="E59634:I59634"/>
    <mergeCell ref="E59635:I59635"/>
    <mergeCell ref="E59636:I59636"/>
    <mergeCell ref="E59625:I59625"/>
    <mergeCell ref="E59626:I59626"/>
    <mergeCell ref="E59627:I59627"/>
    <mergeCell ref="E59628:I59628"/>
    <mergeCell ref="E59629:I59629"/>
    <mergeCell ref="E59630:I59630"/>
    <mergeCell ref="E59619:I59619"/>
    <mergeCell ref="E59620:I59620"/>
    <mergeCell ref="E59621:I59621"/>
    <mergeCell ref="E59622:I59622"/>
    <mergeCell ref="E59623:I59623"/>
    <mergeCell ref="E59624:I59624"/>
    <mergeCell ref="E59613:I59613"/>
    <mergeCell ref="E59614:I59614"/>
    <mergeCell ref="E59615:I59615"/>
    <mergeCell ref="E59616:I59616"/>
    <mergeCell ref="E59617:I59617"/>
    <mergeCell ref="E59618:I59618"/>
    <mergeCell ref="E59607:I59607"/>
    <mergeCell ref="E59608:I59608"/>
    <mergeCell ref="E59609:I59609"/>
    <mergeCell ref="E59610:I59610"/>
    <mergeCell ref="E59611:I59611"/>
    <mergeCell ref="E59612:I59612"/>
    <mergeCell ref="E59601:I59601"/>
    <mergeCell ref="E59602:I59602"/>
    <mergeCell ref="E59603:I59603"/>
    <mergeCell ref="E59604:I59604"/>
    <mergeCell ref="E59605:I59605"/>
    <mergeCell ref="E59606:I59606"/>
    <mergeCell ref="J5:N5"/>
    <mergeCell ref="B4:B5"/>
    <mergeCell ref="C4:C5"/>
    <mergeCell ref="D4:D5"/>
    <mergeCell ref="J4:N4"/>
    <mergeCell ref="E7:I7"/>
    <mergeCell ref="J7:N7"/>
    <mergeCell ref="O7:S7"/>
    <mergeCell ref="O61933:S61933"/>
    <mergeCell ref="E61933:I61933"/>
    <mergeCell ref="J61933:N61933"/>
    <mergeCell ref="E61932:I61932"/>
    <mergeCell ref="J61932:N61932"/>
    <mergeCell ref="O61932:S61932"/>
    <mergeCell ref="E59600:I59600"/>
    <mergeCell ref="E8:I8"/>
    <mergeCell ref="J8:N8"/>
    <mergeCell ref="O8:S8"/>
    <mergeCell ref="E9:I9"/>
    <mergeCell ref="J9:N9"/>
    <mergeCell ref="O9:S9"/>
    <mergeCell ref="E10:I10"/>
    <mergeCell ref="J10:N10"/>
    <mergeCell ref="O10:S10"/>
    <mergeCell ref="E11:I11"/>
    <mergeCell ref="J11:N11"/>
    <mergeCell ref="O11:S11"/>
    <mergeCell ref="E12:I12"/>
    <mergeCell ref="J12:N12"/>
    <mergeCell ref="O12:S12"/>
    <mergeCell ref="E13:I13"/>
    <mergeCell ref="J13:N13"/>
    <mergeCell ref="O13:S13"/>
    <mergeCell ref="E14:I14"/>
    <mergeCell ref="J14:N14"/>
    <mergeCell ref="O14:S14"/>
    <mergeCell ref="E15:I15"/>
    <mergeCell ref="J15:N15"/>
    <mergeCell ref="O15:S15"/>
    <mergeCell ref="E16:I16"/>
    <mergeCell ref="J16:N16"/>
    <mergeCell ref="O16:S16"/>
    <mergeCell ref="E17:I17"/>
    <mergeCell ref="J17:N17"/>
    <mergeCell ref="O17:S17"/>
    <mergeCell ref="E18:I18"/>
    <mergeCell ref="J18:N18"/>
    <mergeCell ref="O18:S18"/>
    <mergeCell ref="E19:I19"/>
    <mergeCell ref="J19:N19"/>
    <mergeCell ref="O19:S19"/>
    <mergeCell ref="E20:I20"/>
    <mergeCell ref="J20:N20"/>
    <mergeCell ref="O20:S20"/>
    <mergeCell ref="E21:I21"/>
    <mergeCell ref="J21:N21"/>
    <mergeCell ref="O21:S21"/>
    <mergeCell ref="E22:I22"/>
    <mergeCell ref="J22:N22"/>
    <mergeCell ref="O22:S22"/>
    <mergeCell ref="E23:I23"/>
    <mergeCell ref="J23:N23"/>
    <mergeCell ref="O23:S23"/>
    <mergeCell ref="E24:I24"/>
    <mergeCell ref="J24:N24"/>
    <mergeCell ref="O24:S24"/>
    <mergeCell ref="E25:I25"/>
    <mergeCell ref="J25:N25"/>
    <mergeCell ref="O25:S25"/>
    <mergeCell ref="E26:I26"/>
    <mergeCell ref="J26:N26"/>
    <mergeCell ref="O26:S26"/>
    <mergeCell ref="E27:I27"/>
    <mergeCell ref="J27:N27"/>
    <mergeCell ref="O27:S27"/>
    <mergeCell ref="E28:I28"/>
    <mergeCell ref="J28:N28"/>
    <mergeCell ref="O28:S28"/>
    <mergeCell ref="E29:I29"/>
    <mergeCell ref="J29:N29"/>
    <mergeCell ref="O29:S29"/>
    <mergeCell ref="E30:I30"/>
    <mergeCell ref="J30:N30"/>
    <mergeCell ref="O30:S30"/>
    <mergeCell ref="E31:I31"/>
    <mergeCell ref="J31:N31"/>
    <mergeCell ref="O31:S31"/>
    <mergeCell ref="E32:I32"/>
    <mergeCell ref="J32:N32"/>
    <mergeCell ref="O32:S32"/>
    <mergeCell ref="E33:I33"/>
    <mergeCell ref="J33:N33"/>
    <mergeCell ref="O33:S33"/>
    <mergeCell ref="E34:I34"/>
    <mergeCell ref="J34:N34"/>
    <mergeCell ref="O34:S34"/>
    <mergeCell ref="E35:I35"/>
    <mergeCell ref="J35:N35"/>
    <mergeCell ref="O35:S35"/>
    <mergeCell ref="E36:I36"/>
    <mergeCell ref="J36:N36"/>
    <mergeCell ref="O36:S36"/>
    <mergeCell ref="E37:I37"/>
    <mergeCell ref="J37:N37"/>
    <mergeCell ref="O37:S37"/>
    <mergeCell ref="E38:I38"/>
    <mergeCell ref="J38:N38"/>
    <mergeCell ref="O38:S38"/>
    <mergeCell ref="E39:I39"/>
    <mergeCell ref="J39:N39"/>
    <mergeCell ref="O39:S39"/>
    <mergeCell ref="E40:I40"/>
    <mergeCell ref="J40:N40"/>
    <mergeCell ref="O40:S40"/>
    <mergeCell ref="E41:I41"/>
    <mergeCell ref="J41:N41"/>
    <mergeCell ref="O41:S41"/>
    <mergeCell ref="E42:I42"/>
    <mergeCell ref="J42:N42"/>
    <mergeCell ref="O42:S42"/>
    <mergeCell ref="E43:I43"/>
    <mergeCell ref="J43:N43"/>
    <mergeCell ref="O43:S43"/>
    <mergeCell ref="E44:I44"/>
    <mergeCell ref="J44:N44"/>
    <mergeCell ref="O44:S44"/>
    <mergeCell ref="E45:I45"/>
    <mergeCell ref="J45:N45"/>
    <mergeCell ref="O45:S45"/>
    <mergeCell ref="E46:I46"/>
    <mergeCell ref="J46:N46"/>
    <mergeCell ref="O46:S46"/>
    <mergeCell ref="E47:I47"/>
    <mergeCell ref="J47:N47"/>
    <mergeCell ref="O47:S47"/>
    <mergeCell ref="E48:I48"/>
    <mergeCell ref="J48:N48"/>
    <mergeCell ref="O48:S48"/>
    <mergeCell ref="E49:I49"/>
    <mergeCell ref="J49:N49"/>
    <mergeCell ref="O49:S49"/>
    <mergeCell ref="E50:I50"/>
    <mergeCell ref="J50:N50"/>
    <mergeCell ref="O50:S50"/>
    <mergeCell ref="E51:I51"/>
    <mergeCell ref="J51:N51"/>
    <mergeCell ref="O51:S51"/>
    <mergeCell ref="E52:I52"/>
    <mergeCell ref="J52:N52"/>
    <mergeCell ref="O52:S52"/>
    <mergeCell ref="E53:I53"/>
    <mergeCell ref="J53:N53"/>
    <mergeCell ref="O53:S53"/>
    <mergeCell ref="E54:I54"/>
    <mergeCell ref="J54:N54"/>
    <mergeCell ref="O54:S54"/>
    <mergeCell ref="E55:I55"/>
    <mergeCell ref="J55:N55"/>
    <mergeCell ref="O55:S55"/>
    <mergeCell ref="E56:I56"/>
    <mergeCell ref="J56:N56"/>
    <mergeCell ref="O56:S56"/>
    <mergeCell ref="E57:I57"/>
    <mergeCell ref="J57:N57"/>
    <mergeCell ref="O57:S57"/>
    <mergeCell ref="E58:I58"/>
    <mergeCell ref="J58:N58"/>
    <mergeCell ref="O58:S58"/>
    <mergeCell ref="E59:I59"/>
    <mergeCell ref="J59:N59"/>
    <mergeCell ref="O59:S59"/>
    <mergeCell ref="E60:I60"/>
    <mergeCell ref="J60:N60"/>
    <mergeCell ref="O60:S60"/>
    <mergeCell ref="E61:I61"/>
    <mergeCell ref="J61:N61"/>
    <mergeCell ref="O61:S61"/>
    <mergeCell ref="E62:I62"/>
    <mergeCell ref="J62:N62"/>
    <mergeCell ref="O62:S62"/>
    <mergeCell ref="E63:I63"/>
    <mergeCell ref="J63:N63"/>
    <mergeCell ref="O63:S63"/>
    <mergeCell ref="E64:I64"/>
    <mergeCell ref="J64:N64"/>
    <mergeCell ref="O64:S64"/>
    <mergeCell ref="E65:I65"/>
    <mergeCell ref="J65:N65"/>
    <mergeCell ref="O65:S65"/>
    <mergeCell ref="E66:I66"/>
    <mergeCell ref="J66:N66"/>
    <mergeCell ref="O66:S66"/>
    <mergeCell ref="E67:I67"/>
    <mergeCell ref="J67:N67"/>
    <mergeCell ref="O67:S67"/>
    <mergeCell ref="E68:I68"/>
    <mergeCell ref="J68:N68"/>
    <mergeCell ref="O68:S68"/>
    <mergeCell ref="E69:I69"/>
    <mergeCell ref="J69:N69"/>
    <mergeCell ref="O69:S69"/>
    <mergeCell ref="E70:I70"/>
    <mergeCell ref="J70:N70"/>
    <mergeCell ref="O70:S70"/>
    <mergeCell ref="E71:I71"/>
    <mergeCell ref="J71:N71"/>
    <mergeCell ref="O71:S71"/>
    <mergeCell ref="E72:I72"/>
    <mergeCell ref="J72:N72"/>
    <mergeCell ref="O72:S72"/>
    <mergeCell ref="E73:I73"/>
    <mergeCell ref="J73:N73"/>
    <mergeCell ref="O73:S73"/>
    <mergeCell ref="E74:I74"/>
    <mergeCell ref="J74:N74"/>
    <mergeCell ref="O74:S74"/>
    <mergeCell ref="E75:I75"/>
    <mergeCell ref="J75:N75"/>
    <mergeCell ref="O75:S75"/>
    <mergeCell ref="E76:I76"/>
    <mergeCell ref="J76:N76"/>
    <mergeCell ref="O76:S76"/>
    <mergeCell ref="E77:I77"/>
    <mergeCell ref="J77:N77"/>
    <mergeCell ref="O77:S77"/>
    <mergeCell ref="E78:I78"/>
    <mergeCell ref="J78:N78"/>
    <mergeCell ref="O78:S78"/>
    <mergeCell ref="E79:I79"/>
    <mergeCell ref="J79:N79"/>
    <mergeCell ref="O79:S79"/>
    <mergeCell ref="E80:I80"/>
    <mergeCell ref="J80:N80"/>
    <mergeCell ref="O80:S80"/>
    <mergeCell ref="E81:I81"/>
    <mergeCell ref="J81:N81"/>
    <mergeCell ref="O81:S81"/>
    <mergeCell ref="E82:I82"/>
    <mergeCell ref="J82:N82"/>
    <mergeCell ref="O82:S82"/>
    <mergeCell ref="E83:I83"/>
    <mergeCell ref="J83:N83"/>
    <mergeCell ref="O83:S83"/>
    <mergeCell ref="E84:I84"/>
    <mergeCell ref="J84:N84"/>
    <mergeCell ref="O84:S84"/>
    <mergeCell ref="O85:S85"/>
    <mergeCell ref="E86:I86"/>
    <mergeCell ref="J86:N86"/>
    <mergeCell ref="O86:S86"/>
    <mergeCell ref="E87:I87"/>
    <mergeCell ref="J87:N87"/>
    <mergeCell ref="O87:S87"/>
    <mergeCell ref="E85:I85"/>
    <mergeCell ref="J85:N85"/>
    <mergeCell ref="E90:I90"/>
    <mergeCell ref="J90:N90"/>
    <mergeCell ref="O90:S90"/>
    <mergeCell ref="E88:I88"/>
    <mergeCell ref="J88:N88"/>
    <mergeCell ref="O88:S88"/>
    <mergeCell ref="E89:I89"/>
    <mergeCell ref="J89:N89"/>
    <mergeCell ref="O89:S89"/>
  </mergeCells>
  <hyperlinks>
    <hyperlink ref="D2" location="CISTERNA!A3522:A3822" display="Novembar 2010"/>
    <hyperlink ref="D3" location="CISTERNA!A3604:A3654" display="Decembar 2010"/>
  </hyperlinks>
  <printOptions horizontalCentered="1"/>
  <pageMargins left="0.4330708661417323" right="0.5511811023622047" top="1.11" bottom="1.79" header="0.44" footer="1.48"/>
  <pageSetup errors="blank" horizontalDpi="600" verticalDpi="600" orientation="portrait" scale="95" r:id="rId2"/>
  <headerFooter alignWithMargins="0">
    <oddHeader xml:space="preserve">&amp;L&amp;"Arial,Italic"&amp;12&amp;F / &amp;A&amp;R&amp;4momo  </oddHeader>
    <oddFooter>&amp;L&amp;"Arial,Italic"&amp;12Grad &amp;D&amp;R----------------------------------------------------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Sima</cp:lastModifiedBy>
  <cp:lastPrinted>2010-12-17T12:01:33Z</cp:lastPrinted>
  <dcterms:created xsi:type="dcterms:W3CDTF">2007-09-15T09:19:44Z</dcterms:created>
  <dcterms:modified xsi:type="dcterms:W3CDTF">2010-12-18T12:05:17Z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