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7620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O12" i="1"/>
  <c r="O11"/>
  <c r="O10"/>
  <c r="O9"/>
  <c r="O3"/>
  <c r="O4"/>
  <c r="O5"/>
  <c r="O2"/>
  <c r="X12"/>
  <c r="R12"/>
  <c r="M12"/>
  <c r="N12" s="1"/>
  <c r="X11"/>
  <c r="R11"/>
  <c r="M11"/>
  <c r="N11" s="1"/>
  <c r="X10"/>
  <c r="U10"/>
  <c r="R10"/>
  <c r="M10"/>
  <c r="N10" s="1"/>
  <c r="Y10" s="1"/>
  <c r="R9"/>
  <c r="M9"/>
  <c r="N9" s="1"/>
  <c r="N4"/>
  <c r="N5"/>
  <c r="M3"/>
  <c r="N3" s="1"/>
  <c r="Y3" s="1"/>
  <c r="M4"/>
  <c r="M5"/>
  <c r="X5"/>
  <c r="X4"/>
  <c r="X3"/>
  <c r="R5"/>
  <c r="R4"/>
  <c r="R3"/>
  <c r="R2"/>
  <c r="U3"/>
  <c r="M2"/>
  <c r="N2" s="1"/>
  <c r="Y9" l="1"/>
  <c r="Y2"/>
</calcChain>
</file>

<file path=xl/comments1.xml><?xml version="1.0" encoding="utf-8"?>
<comments xmlns="http://schemas.openxmlformats.org/spreadsheetml/2006/main">
  <authors>
    <author>korisnik</author>
  </authors>
  <commentList>
    <comment ref="M2" authorId="0">
      <text>
        <r>
          <rPr>
            <sz val="8"/>
            <color indexed="81"/>
            <rFont val="Tahoma"/>
            <family val="2"/>
            <charset val="238"/>
          </rPr>
          <t>najmanji broj u rasponu A2:L2</t>
        </r>
      </text>
    </comment>
    <comment ref="N2" authorId="0">
      <text>
        <r>
          <rPr>
            <sz val="8"/>
            <color indexed="81"/>
            <rFont val="Tahoma"/>
            <family val="2"/>
            <charset val="238"/>
          </rPr>
          <t>broj 15 pojavljuje se 7x</t>
        </r>
      </text>
    </comment>
    <comment ref="O2" authorId="0">
      <text>
        <r>
          <rPr>
            <sz val="8"/>
            <color indexed="81"/>
            <rFont val="Tahoma"/>
            <family val="2"/>
            <charset val="238"/>
          </rPr>
          <t>broj 15 pojavljuje se 7x što znači da je veći od 6 time proizilazi 15x100</t>
        </r>
      </text>
    </comment>
    <comment ref="M9" authorId="0">
      <text>
        <r>
          <rPr>
            <sz val="8"/>
            <color indexed="81"/>
            <rFont val="Tahoma"/>
            <family val="2"/>
            <charset val="238"/>
          </rPr>
          <t>najmanji broj u rasponu A2:L2</t>
        </r>
      </text>
    </comment>
    <comment ref="N9" authorId="0">
      <text>
        <r>
          <rPr>
            <sz val="8"/>
            <color indexed="81"/>
            <rFont val="Tahoma"/>
            <family val="2"/>
            <charset val="238"/>
          </rPr>
          <t>broj 15 pojavljuje se 7x</t>
        </r>
      </text>
    </comment>
    <comment ref="O9" authorId="0">
      <text>
        <r>
          <rPr>
            <sz val="8"/>
            <color indexed="81"/>
            <rFont val="Tahoma"/>
            <family val="2"/>
            <charset val="238"/>
          </rPr>
          <t>broj 15 pojavljuje se 7x što znači da je veći od 6 time proizilazi 15x100</t>
        </r>
      </text>
    </comment>
  </commentList>
</comments>
</file>

<file path=xl/sharedStrings.xml><?xml version="1.0" encoding="utf-8"?>
<sst xmlns="http://schemas.openxmlformats.org/spreadsheetml/2006/main" count="34" uniqueCount="16">
  <si>
    <t>1.2010.</t>
  </si>
  <si>
    <t>2.2010.</t>
  </si>
  <si>
    <t>3.2010.</t>
  </si>
  <si>
    <t>4.2010.</t>
  </si>
  <si>
    <t>5.2010.</t>
  </si>
  <si>
    <t>6.2010.</t>
  </si>
  <si>
    <t>7.2010.</t>
  </si>
  <si>
    <t>8.2010.</t>
  </si>
  <si>
    <t>9.2010.</t>
  </si>
  <si>
    <t>10.2010.</t>
  </si>
  <si>
    <t>11.2010.</t>
  </si>
  <si>
    <t>12.2010.</t>
  </si>
  <si>
    <t>Ovdje je prvi minimalni iznos koji se nalazi u svim iznosima i zadovoljava kriterij 6  i više mjeseci</t>
  </si>
  <si>
    <t xml:space="preserve">trebalo bi biti </t>
  </si>
  <si>
    <t>Ukupno</t>
  </si>
  <si>
    <t xml:space="preserve">trebalo 
bi biti </t>
  </si>
</sst>
</file>

<file path=xl/styles.xml><?xml version="1.0" encoding="utf-8"?>
<styleSheet xmlns="http://schemas.openxmlformats.org/spreadsheetml/2006/main">
  <fonts count="18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color rgb="FF0000FF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9"/>
      <color theme="8" tint="-0.249977111117893"/>
      <name val="Arial"/>
      <family val="2"/>
      <charset val="238"/>
    </font>
    <font>
      <sz val="9"/>
      <color rgb="FFFF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rgb="FFFF00FF"/>
      <name val="Arial"/>
      <family val="2"/>
      <charset val="238"/>
    </font>
    <font>
      <b/>
      <sz val="9"/>
      <color rgb="FFFF00FF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1" applyFont="1" applyFill="1" applyBorder="1" applyAlignment="1">
      <alignment horizontal="center" vertical="center" wrapText="1"/>
    </xf>
    <xf numFmtId="2" fontId="10" fillId="0" borderId="1" xfId="0" applyNumberFormat="1" applyFont="1" applyBorder="1"/>
    <xf numFmtId="2" fontId="11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5" xfId="1" applyFont="1" applyFill="1" applyBorder="1" applyAlignment="1">
      <alignment horizontal="center" vertical="center" wrapText="1"/>
    </xf>
    <xf numFmtId="0" fontId="10" fillId="0" borderId="6" xfId="0" applyFont="1" applyBorder="1"/>
    <xf numFmtId="0" fontId="2" fillId="0" borderId="5" xfId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2" fillId="0" borderId="8" xfId="1" applyFont="1" applyFill="1" applyBorder="1" applyAlignment="1">
      <alignment horizontal="center" vertical="center" wrapText="1"/>
    </xf>
    <xf numFmtId="0" fontId="10" fillId="0" borderId="8" xfId="0" applyFont="1" applyBorder="1"/>
    <xf numFmtId="0" fontId="11" fillId="0" borderId="8" xfId="1" applyFont="1" applyFill="1" applyBorder="1" applyAlignment="1">
      <alignment horizontal="center" vertical="center" wrapText="1"/>
    </xf>
    <xf numFmtId="0" fontId="10" fillId="0" borderId="9" xfId="0" applyFont="1" applyBorder="1"/>
    <xf numFmtId="1" fontId="6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1" applyFont="1" applyFill="1" applyBorder="1" applyAlignment="1">
      <alignment horizontal="center" vertical="center" wrapText="1"/>
    </xf>
    <xf numFmtId="0" fontId="14" fillId="0" borderId="8" xfId="0" applyFont="1" applyBorder="1"/>
    <xf numFmtId="0" fontId="16" fillId="0" borderId="8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workbookViewId="0">
      <selection activeCell="O9" sqref="O9"/>
    </sheetView>
  </sheetViews>
  <sheetFormatPr defaultRowHeight="12.75"/>
  <cols>
    <col min="1" max="12" width="4.5703125" customWidth="1"/>
    <col min="16" max="16" width="3" bestFit="1" customWidth="1"/>
    <col min="17" max="17" width="2" bestFit="1" customWidth="1"/>
    <col min="18" max="18" width="5" bestFit="1" customWidth="1"/>
    <col min="19" max="20" width="2" bestFit="1" customWidth="1"/>
    <col min="21" max="21" width="8.28515625" customWidth="1"/>
    <col min="22" max="22" width="3" bestFit="1" customWidth="1"/>
    <col min="23" max="23" width="2" bestFit="1" customWidth="1"/>
    <col min="24" max="24" width="11.42578125" bestFit="1" customWidth="1"/>
    <col min="25" max="25" width="7.28515625" bestFit="1" customWidth="1"/>
  </cols>
  <sheetData>
    <row r="1" spans="1:25" s="1" customFormat="1" ht="72.75" customHeight="1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35" t="s">
        <v>12</v>
      </c>
      <c r="N1" s="35"/>
      <c r="O1" s="35"/>
      <c r="P1" s="36" t="s">
        <v>15</v>
      </c>
      <c r="Q1" s="37"/>
      <c r="R1" s="37"/>
      <c r="S1" s="37" t="s">
        <v>13</v>
      </c>
      <c r="T1" s="37"/>
      <c r="U1" s="37"/>
      <c r="V1" s="37" t="s">
        <v>13</v>
      </c>
      <c r="W1" s="37"/>
      <c r="X1" s="37"/>
      <c r="Y1" s="14" t="s">
        <v>14</v>
      </c>
    </row>
    <row r="2" spans="1:25">
      <c r="A2" s="15">
        <v>15</v>
      </c>
      <c r="B2" s="3">
        <v>15</v>
      </c>
      <c r="C2" s="3">
        <v>15</v>
      </c>
      <c r="D2" s="3">
        <v>15</v>
      </c>
      <c r="E2" s="3">
        <v>15</v>
      </c>
      <c r="F2" s="2">
        <v>30</v>
      </c>
      <c r="G2" s="2">
        <v>30</v>
      </c>
      <c r="H2" s="2">
        <v>30</v>
      </c>
      <c r="I2" s="2">
        <v>30</v>
      </c>
      <c r="J2" s="3">
        <v>15</v>
      </c>
      <c r="K2" s="3">
        <v>15</v>
      </c>
      <c r="L2" s="2">
        <v>30</v>
      </c>
      <c r="M2" s="4">
        <f>MIN(A2:L2)</f>
        <v>15</v>
      </c>
      <c r="N2" s="4">
        <f>IF(M2&lt;=MIN(A2:L2),COUNTIF(A2:L2,M2),0)</f>
        <v>7</v>
      </c>
      <c r="O2" s="25">
        <f>IF(N2&gt;=6,M2*100,(((M2*100)/12)*N2))</f>
        <v>1500</v>
      </c>
      <c r="P2" s="8">
        <v>15</v>
      </c>
      <c r="Q2" s="8">
        <v>5</v>
      </c>
      <c r="R2" s="9">
        <f>IF(Q2&gt;=6,P2*100,P2*100/12*Q2)</f>
        <v>625</v>
      </c>
      <c r="S2" s="8"/>
      <c r="T2" s="8"/>
      <c r="U2" s="8"/>
      <c r="V2" s="8"/>
      <c r="W2" s="8"/>
      <c r="X2" s="9"/>
      <c r="Y2" s="16">
        <f>O2+R2+U2+X2</f>
        <v>2125</v>
      </c>
    </row>
    <row r="3" spans="1:25">
      <c r="A3" s="17"/>
      <c r="B3" s="2">
        <v>35</v>
      </c>
      <c r="C3" s="2">
        <v>40</v>
      </c>
      <c r="D3" s="5">
        <v>20</v>
      </c>
      <c r="E3" s="5">
        <v>20</v>
      </c>
      <c r="F3" s="5">
        <v>20</v>
      </c>
      <c r="G3" s="5">
        <v>20</v>
      </c>
      <c r="H3" s="5">
        <v>20</v>
      </c>
      <c r="I3" s="2">
        <v>90</v>
      </c>
      <c r="J3" s="2">
        <v>90</v>
      </c>
      <c r="K3" s="2">
        <v>90</v>
      </c>
      <c r="L3" s="2">
        <v>90</v>
      </c>
      <c r="M3" s="6">
        <f t="shared" ref="M3:M5" si="0">MIN(A3:L3)</f>
        <v>20</v>
      </c>
      <c r="N3" s="6">
        <f t="shared" ref="N3:N5" si="1">IF(M3&lt;=MIN(A3:L3),COUNTIF(A3:L3,M3),0)</f>
        <v>5</v>
      </c>
      <c r="O3" s="26">
        <f t="shared" ref="O3:O5" si="2">IF(N3&gt;=6,M3*100,(((M3*100)/12)*N3))</f>
        <v>833.33333333333326</v>
      </c>
      <c r="P3" s="8">
        <v>35</v>
      </c>
      <c r="Q3" s="8">
        <v>6</v>
      </c>
      <c r="R3" s="9">
        <f t="shared" ref="R3:R5" si="3">IF(Q3&gt;=6,P3*100,P3*100/12*Q3)</f>
        <v>3500</v>
      </c>
      <c r="S3" s="8">
        <v>5</v>
      </c>
      <c r="T3" s="8">
        <v>5</v>
      </c>
      <c r="U3" s="10">
        <f>S3*100/12*T3</f>
        <v>208.33333333333331</v>
      </c>
      <c r="V3" s="9">
        <v>50</v>
      </c>
      <c r="W3" s="9">
        <v>4</v>
      </c>
      <c r="X3" s="11">
        <f t="shared" ref="X3:X5" si="4">IF(W3&gt;=6,V3*100,V3*100/12*W3)</f>
        <v>1666.6666666666667</v>
      </c>
      <c r="Y3" s="16">
        <f t="shared" ref="Y3" si="5">O3+R3+U3+X3</f>
        <v>6208.333333333333</v>
      </c>
    </row>
    <row r="4" spans="1:25">
      <c r="A4" s="18"/>
      <c r="B4" s="2">
        <v>10</v>
      </c>
      <c r="C4" s="2">
        <v>10</v>
      </c>
      <c r="D4" s="2">
        <v>10</v>
      </c>
      <c r="E4" s="2">
        <v>10</v>
      </c>
      <c r="F4" s="2">
        <v>10</v>
      </c>
      <c r="G4" s="2">
        <v>10</v>
      </c>
      <c r="H4" s="2">
        <v>10</v>
      </c>
      <c r="I4" s="2">
        <v>10</v>
      </c>
      <c r="J4" s="2">
        <v>10</v>
      </c>
      <c r="K4" s="2">
        <v>10</v>
      </c>
      <c r="L4" s="2">
        <v>10</v>
      </c>
      <c r="M4" s="7">
        <f t="shared" si="0"/>
        <v>10</v>
      </c>
      <c r="N4" s="7">
        <f t="shared" si="1"/>
        <v>11</v>
      </c>
      <c r="O4" s="38">
        <f t="shared" si="2"/>
        <v>1000</v>
      </c>
      <c r="P4" s="8"/>
      <c r="Q4" s="8"/>
      <c r="R4" s="9">
        <f t="shared" si="3"/>
        <v>0</v>
      </c>
      <c r="S4" s="8"/>
      <c r="T4" s="8"/>
      <c r="U4" s="8"/>
      <c r="V4" s="8"/>
      <c r="W4" s="8"/>
      <c r="X4" s="9">
        <f t="shared" si="4"/>
        <v>0</v>
      </c>
      <c r="Y4" s="16"/>
    </row>
    <row r="5" spans="1:25" ht="13.5" thickBot="1">
      <c r="A5" s="19"/>
      <c r="B5" s="20"/>
      <c r="C5" s="20"/>
      <c r="D5" s="20"/>
      <c r="E5" s="20"/>
      <c r="F5" s="27">
        <v>15</v>
      </c>
      <c r="G5" s="21">
        <v>60</v>
      </c>
      <c r="H5" s="21">
        <v>150</v>
      </c>
      <c r="I5" s="21">
        <v>110</v>
      </c>
      <c r="J5" s="21">
        <v>75</v>
      </c>
      <c r="K5" s="21">
        <v>35</v>
      </c>
      <c r="L5" s="20"/>
      <c r="M5" s="28">
        <f t="shared" si="0"/>
        <v>15</v>
      </c>
      <c r="N5" s="28">
        <f t="shared" si="1"/>
        <v>1</v>
      </c>
      <c r="O5" s="29">
        <f t="shared" si="2"/>
        <v>125</v>
      </c>
      <c r="P5" s="22"/>
      <c r="Q5" s="22"/>
      <c r="R5" s="23">
        <f t="shared" si="3"/>
        <v>0</v>
      </c>
      <c r="S5" s="22"/>
      <c r="T5" s="22"/>
      <c r="U5" s="22"/>
      <c r="V5" s="22"/>
      <c r="W5" s="22"/>
      <c r="X5" s="23">
        <f t="shared" si="4"/>
        <v>0</v>
      </c>
      <c r="Y5" s="24"/>
    </row>
    <row r="7" spans="1:25" ht="13.5" thickBot="1"/>
    <row r="8" spans="1:25" ht="53.25" customHeight="1">
      <c r="A8" s="12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35" t="s">
        <v>12</v>
      </c>
      <c r="N8" s="35"/>
      <c r="O8" s="35"/>
      <c r="P8" s="36" t="s">
        <v>15</v>
      </c>
      <c r="Q8" s="37"/>
      <c r="R8" s="37"/>
      <c r="S8" s="37" t="s">
        <v>13</v>
      </c>
      <c r="T8" s="37"/>
      <c r="U8" s="37"/>
      <c r="V8" s="37" t="s">
        <v>13</v>
      </c>
      <c r="W8" s="37"/>
      <c r="X8" s="37"/>
      <c r="Y8" s="14" t="s">
        <v>14</v>
      </c>
    </row>
    <row r="9" spans="1:25">
      <c r="A9" s="15">
        <v>15</v>
      </c>
      <c r="B9" s="3">
        <v>15</v>
      </c>
      <c r="C9" s="3">
        <v>15</v>
      </c>
      <c r="D9" s="3">
        <v>15</v>
      </c>
      <c r="E9" s="3">
        <v>15</v>
      </c>
      <c r="F9" s="2">
        <v>30</v>
      </c>
      <c r="G9" s="2">
        <v>30</v>
      </c>
      <c r="H9" s="2">
        <v>30</v>
      </c>
      <c r="I9" s="2">
        <v>30</v>
      </c>
      <c r="J9" s="34"/>
      <c r="K9" s="34"/>
      <c r="L9" s="2">
        <v>30</v>
      </c>
      <c r="M9" s="3">
        <f>MIN(A9:L9)</f>
        <v>15</v>
      </c>
      <c r="N9" s="3">
        <f>IF(M9&lt;=MIN(A9:L9),COUNTIF(A9:L9,M9),0)</f>
        <v>5</v>
      </c>
      <c r="O9" s="25">
        <f>IF(N9&gt;=6,M9*100,(((M9*100)/12)*N9))</f>
        <v>625</v>
      </c>
      <c r="P9" s="30">
        <v>15</v>
      </c>
      <c r="Q9" s="30">
        <v>5</v>
      </c>
      <c r="R9" s="31">
        <f>IF(Q9&gt;=6,P9*100,P9*100/12*Q9)</f>
        <v>625</v>
      </c>
      <c r="S9" s="8"/>
      <c r="T9" s="8"/>
      <c r="U9" s="8"/>
      <c r="V9" s="8"/>
      <c r="W9" s="8"/>
      <c r="X9" s="9"/>
      <c r="Y9" s="16">
        <f>O9+R9+U9+X9</f>
        <v>1250</v>
      </c>
    </row>
    <row r="10" spans="1:25">
      <c r="A10" s="17"/>
      <c r="B10" s="2">
        <v>35</v>
      </c>
      <c r="C10" s="2">
        <v>40</v>
      </c>
      <c r="D10" s="5">
        <v>35</v>
      </c>
      <c r="E10" s="5">
        <v>35</v>
      </c>
      <c r="F10" s="5">
        <v>35</v>
      </c>
      <c r="G10" s="5">
        <v>35</v>
      </c>
      <c r="H10" s="5">
        <v>35</v>
      </c>
      <c r="I10" s="2">
        <v>90</v>
      </c>
      <c r="J10" s="2">
        <v>90</v>
      </c>
      <c r="K10" s="2">
        <v>90</v>
      </c>
      <c r="L10" s="2">
        <v>90</v>
      </c>
      <c r="M10" s="5">
        <f t="shared" ref="M10:M12" si="6">MIN(A10:L10)</f>
        <v>35</v>
      </c>
      <c r="N10" s="5">
        <f t="shared" ref="N10:N12" si="7">IF(M10&lt;=MIN(A10:L10),COUNTIF(A10:L10,M10),0)</f>
        <v>6</v>
      </c>
      <c r="O10" s="26">
        <f t="shared" ref="O10:O12" si="8">IF(N10&gt;=6,M10*100,(((M10*100)/12)*N10))</f>
        <v>3500</v>
      </c>
      <c r="P10" s="30">
        <v>35</v>
      </c>
      <c r="Q10" s="30">
        <v>6</v>
      </c>
      <c r="R10" s="31">
        <f t="shared" ref="R10:R12" si="9">IF(Q10&gt;=6,P10*100,P10*100/12*Q10)</f>
        <v>3500</v>
      </c>
      <c r="S10" s="8">
        <v>5</v>
      </c>
      <c r="T10" s="8">
        <v>5</v>
      </c>
      <c r="U10" s="10">
        <f>S10*100/12*T10</f>
        <v>208.33333333333331</v>
      </c>
      <c r="V10" s="9">
        <v>50</v>
      </c>
      <c r="W10" s="9">
        <v>4</v>
      </c>
      <c r="X10" s="11">
        <f t="shared" ref="X10:X12" si="10">IF(W10&gt;=6,V10*100,V10*100/12*W10)</f>
        <v>1666.6666666666667</v>
      </c>
      <c r="Y10" s="16">
        <f t="shared" ref="Y10" si="11">O10+R10+U10+X10</f>
        <v>8875</v>
      </c>
    </row>
    <row r="11" spans="1:25">
      <c r="A11" s="18"/>
      <c r="B11" s="2">
        <v>10</v>
      </c>
      <c r="C11" s="2">
        <v>10</v>
      </c>
      <c r="D11" s="2">
        <v>10</v>
      </c>
      <c r="E11" s="2">
        <v>10</v>
      </c>
      <c r="F11" s="2">
        <v>10</v>
      </c>
      <c r="G11" s="2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7">
        <f t="shared" si="6"/>
        <v>10</v>
      </c>
      <c r="N11" s="7">
        <f t="shared" si="7"/>
        <v>11</v>
      </c>
      <c r="O11" s="38">
        <f t="shared" si="8"/>
        <v>1000</v>
      </c>
      <c r="P11" s="30"/>
      <c r="Q11" s="30"/>
      <c r="R11" s="9">
        <f t="shared" si="9"/>
        <v>0</v>
      </c>
      <c r="S11" s="8"/>
      <c r="T11" s="8"/>
      <c r="U11" s="8"/>
      <c r="V11" s="8"/>
      <c r="W11" s="8"/>
      <c r="X11" s="9">
        <f t="shared" si="10"/>
        <v>0</v>
      </c>
      <c r="Y11" s="16"/>
    </row>
    <row r="12" spans="1:25" ht="13.5" thickBot="1">
      <c r="A12" s="19"/>
      <c r="B12" s="20"/>
      <c r="C12" s="20"/>
      <c r="D12" s="20"/>
      <c r="E12" s="20"/>
      <c r="F12" s="33">
        <v>15</v>
      </c>
      <c r="G12" s="21">
        <v>60</v>
      </c>
      <c r="H12" s="21">
        <v>150</v>
      </c>
      <c r="I12" s="21">
        <v>110</v>
      </c>
      <c r="J12" s="21">
        <v>75</v>
      </c>
      <c r="K12" s="21">
        <v>35</v>
      </c>
      <c r="L12" s="20"/>
      <c r="M12" s="33">
        <f t="shared" si="6"/>
        <v>15</v>
      </c>
      <c r="N12" s="33">
        <f t="shared" si="7"/>
        <v>1</v>
      </c>
      <c r="O12" s="29">
        <f t="shared" si="8"/>
        <v>125</v>
      </c>
      <c r="P12" s="32"/>
      <c r="Q12" s="32"/>
      <c r="R12" s="23">
        <f t="shared" si="9"/>
        <v>0</v>
      </c>
      <c r="S12" s="22"/>
      <c r="T12" s="22"/>
      <c r="U12" s="22"/>
      <c r="V12" s="22"/>
      <c r="W12" s="22"/>
      <c r="X12" s="23">
        <f t="shared" si="10"/>
        <v>0</v>
      </c>
      <c r="Y12" s="24"/>
    </row>
  </sheetData>
  <mergeCells count="8">
    <mergeCell ref="M1:O1"/>
    <mergeCell ref="P1:R1"/>
    <mergeCell ref="S1:U1"/>
    <mergeCell ref="V1:X1"/>
    <mergeCell ref="M8:O8"/>
    <mergeCell ref="P8:R8"/>
    <mergeCell ref="S8:U8"/>
    <mergeCell ref="V8:X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korisnik</cp:lastModifiedBy>
  <dcterms:created xsi:type="dcterms:W3CDTF">2010-10-24T10:22:45Z</dcterms:created>
  <dcterms:modified xsi:type="dcterms:W3CDTF">2010-10-24T12:43:59Z</dcterms:modified>
</cp:coreProperties>
</file>