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EKIPA">'Sheet1'!$C$4:$C$9</definedName>
    <definedName name="TOTAL">'Sheet1'!$H$4:$H$9</definedName>
  </definedNames>
  <calcPr fullCalcOnLoad="1"/>
</workbook>
</file>

<file path=xl/sharedStrings.xml><?xml version="1.0" encoding="utf-8"?>
<sst xmlns="http://schemas.openxmlformats.org/spreadsheetml/2006/main" count="16" uniqueCount="15">
  <si>
    <t>KRISTAL-Zrenjanin</t>
  </si>
  <si>
    <t>SPARTAK-Debeljaca</t>
  </si>
  <si>
    <t>PARTIZAN-Beograd</t>
  </si>
  <si>
    <t>DINAMO-Pancevo</t>
  </si>
  <si>
    <t>VOJVODINA-Novi Sad</t>
  </si>
  <si>
    <t>BANAT-Kikinda</t>
  </si>
  <si>
    <t>1.SERIJA</t>
  </si>
  <si>
    <t>2.SERIJA</t>
  </si>
  <si>
    <t>3.SERIJA</t>
  </si>
  <si>
    <t>4.SERIJA</t>
  </si>
  <si>
    <t>TOTAL
CUNJEVI</t>
  </si>
  <si>
    <t>R/B</t>
  </si>
  <si>
    <t>EKIPA</t>
  </si>
  <si>
    <t>KONACAN POREDAK</t>
  </si>
  <si>
    <t>RANK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</si>
</sst>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0" fillId="0" borderId="25" xfId="0" applyBorder="1" applyAlignment="1">
      <alignment/>
    </xf>
    <xf numFmtId="0" fontId="1" fillId="0" borderId="15" xfId="0" applyFont="1" applyBorder="1" applyAlignment="1">
      <alignment/>
    </xf>
    <xf numFmtId="0" fontId="0" fillId="0" borderId="27" xfId="0" applyBorder="1" applyAlignment="1">
      <alignment/>
    </xf>
    <xf numFmtId="0" fontId="1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21.00390625" style="0" customWidth="1"/>
  </cols>
  <sheetData>
    <row r="2" ht="13.5" thickBot="1"/>
    <row r="3" spans="2:8" s="1" customFormat="1" ht="26.25" customHeight="1" thickBot="1">
      <c r="B3" s="16" t="s">
        <v>11</v>
      </c>
      <c r="C3" s="17" t="s">
        <v>12</v>
      </c>
      <c r="D3" s="11" t="s">
        <v>6</v>
      </c>
      <c r="E3" s="4" t="s">
        <v>7</v>
      </c>
      <c r="F3" s="4" t="s">
        <v>8</v>
      </c>
      <c r="G3" s="4" t="s">
        <v>9</v>
      </c>
      <c r="H3" s="7" t="s">
        <v>10</v>
      </c>
    </row>
    <row r="4" spans="2:8" ht="13.5" thickTop="1">
      <c r="B4" s="18">
        <v>1</v>
      </c>
      <c r="C4" s="23" t="s">
        <v>0</v>
      </c>
      <c r="D4" s="12">
        <v>5123</v>
      </c>
      <c r="E4" s="5">
        <v>5011</v>
      </c>
      <c r="F4" s="5">
        <v>4913</v>
      </c>
      <c r="G4" s="5">
        <v>5178</v>
      </c>
      <c r="H4" s="8">
        <f aca="true" t="shared" si="0" ref="H4:H9">SUM(D4:G4)</f>
        <v>20225</v>
      </c>
    </row>
    <row r="5" spans="2:8" ht="12.75">
      <c r="B5" s="19">
        <v>2</v>
      </c>
      <c r="C5" s="24" t="s">
        <v>1</v>
      </c>
      <c r="D5" s="13">
        <v>5000</v>
      </c>
      <c r="E5" s="2">
        <v>5000</v>
      </c>
      <c r="F5" s="2">
        <v>5000</v>
      </c>
      <c r="G5" s="2">
        <v>5000</v>
      </c>
      <c r="H5" s="9">
        <f t="shared" si="0"/>
        <v>20000</v>
      </c>
    </row>
    <row r="6" spans="2:8" ht="12.75">
      <c r="B6" s="19">
        <v>3</v>
      </c>
      <c r="C6" s="20" t="s">
        <v>2</v>
      </c>
      <c r="D6" s="13">
        <v>5000</v>
      </c>
      <c r="E6" s="2">
        <v>5000</v>
      </c>
      <c r="F6" s="6">
        <v>5000</v>
      </c>
      <c r="G6" s="6">
        <v>5000</v>
      </c>
      <c r="H6" s="9">
        <f t="shared" si="0"/>
        <v>20000</v>
      </c>
    </row>
    <row r="7" spans="2:8" ht="12.75">
      <c r="B7" s="19">
        <v>4</v>
      </c>
      <c r="C7" s="20" t="s">
        <v>3</v>
      </c>
      <c r="D7" s="14">
        <v>4989</v>
      </c>
      <c r="E7" s="6">
        <v>4998</v>
      </c>
      <c r="F7" s="6">
        <v>5067</v>
      </c>
      <c r="G7" s="6">
        <v>5113</v>
      </c>
      <c r="H7" s="9">
        <f t="shared" si="0"/>
        <v>20167</v>
      </c>
    </row>
    <row r="8" spans="2:8" ht="12.75">
      <c r="B8" s="19">
        <v>5</v>
      </c>
      <c r="C8" s="20" t="s">
        <v>4</v>
      </c>
      <c r="D8" s="14">
        <v>4988</v>
      </c>
      <c r="E8" s="6">
        <v>5212</v>
      </c>
      <c r="F8" s="6">
        <v>5112</v>
      </c>
      <c r="G8" s="6">
        <v>5254</v>
      </c>
      <c r="H8" s="9">
        <f t="shared" si="0"/>
        <v>20566</v>
      </c>
    </row>
    <row r="9" spans="2:8" ht="13.5" thickBot="1">
      <c r="B9" s="21">
        <v>6</v>
      </c>
      <c r="C9" s="22" t="s">
        <v>5</v>
      </c>
      <c r="D9" s="15">
        <v>5125</v>
      </c>
      <c r="E9" s="3">
        <v>5001</v>
      </c>
      <c r="F9" s="3">
        <v>4894</v>
      </c>
      <c r="G9" s="3">
        <v>5289</v>
      </c>
      <c r="H9" s="10">
        <f t="shared" si="0"/>
        <v>20309</v>
      </c>
    </row>
    <row r="12" ht="13.5" thickBot="1"/>
    <row r="13" spans="2:4" s="1" customFormat="1" ht="26.25" thickBot="1">
      <c r="B13" s="16" t="s">
        <v>14</v>
      </c>
      <c r="C13" s="17" t="s">
        <v>13</v>
      </c>
      <c r="D13" s="7" t="s">
        <v>10</v>
      </c>
    </row>
    <row r="14" spans="2:4" ht="13.5" thickTop="1">
      <c r="B14" s="18">
        <v>1</v>
      </c>
      <c r="C14" s="25" t="str">
        <f aca="true" t="shared" si="1" ref="C14:C19">INDEX(EKIPA,MATCH(LARGE(TOTAL,B14),TOTAL,0),0)</f>
        <v>VOJVODINA-Novi Sad</v>
      </c>
      <c r="D14" s="26">
        <f aca="true" t="shared" si="2" ref="D14:D19">VLOOKUP(C14,$C$4:$H$9,6,FALSE)</f>
        <v>20566</v>
      </c>
    </row>
    <row r="15" spans="2:4" ht="12.75">
      <c r="B15" s="19">
        <v>2</v>
      </c>
      <c r="C15" s="27" t="str">
        <f t="shared" si="1"/>
        <v>BANAT-Kikinda</v>
      </c>
      <c r="D15" s="28">
        <f t="shared" si="2"/>
        <v>20309</v>
      </c>
    </row>
    <row r="16" spans="2:4" ht="12.75">
      <c r="B16" s="19">
        <v>3</v>
      </c>
      <c r="C16" s="27" t="str">
        <f t="shared" si="1"/>
        <v>KRISTAL-Zrenjanin</v>
      </c>
      <c r="D16" s="28">
        <f t="shared" si="2"/>
        <v>20225</v>
      </c>
    </row>
    <row r="17" spans="2:4" ht="12.75">
      <c r="B17" s="19">
        <v>4</v>
      </c>
      <c r="C17" s="27" t="str">
        <f t="shared" si="1"/>
        <v>DINAMO-Pancevo</v>
      </c>
      <c r="D17" s="28">
        <f t="shared" si="2"/>
        <v>20167</v>
      </c>
    </row>
    <row r="18" spans="2:4" ht="12.75">
      <c r="B18" s="19">
        <v>5</v>
      </c>
      <c r="C18" s="27" t="str">
        <f t="shared" si="1"/>
        <v>SPARTAK-Debeljaca</v>
      </c>
      <c r="D18" s="28">
        <f t="shared" si="2"/>
        <v>20000</v>
      </c>
    </row>
    <row r="19" spans="2:4" ht="13.5" thickBot="1">
      <c r="B19" s="21">
        <v>6</v>
      </c>
      <c r="C19" s="29" t="str">
        <f t="shared" si="1"/>
        <v>SPARTAK-Debeljaca</v>
      </c>
      <c r="D19" s="30">
        <f t="shared" si="2"/>
        <v>20000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Jovan</cp:lastModifiedBy>
  <dcterms:created xsi:type="dcterms:W3CDTF">2010-09-10T07:52:10Z</dcterms:created>
  <dcterms:modified xsi:type="dcterms:W3CDTF">2010-09-10T09:16:23Z</dcterms:modified>
  <cp:category/>
  <cp:version/>
  <cp:contentType/>
  <cp:contentStatus/>
</cp:coreProperties>
</file>