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VP Lager" sheetId="1" r:id="rId1"/>
    <sheet name="mp4" sheetId="2" r:id="rId2"/>
    <sheet name="mp3" sheetId="3" r:id="rId3"/>
    <sheet name="mp2" sheetId="4" r:id="rId4"/>
    <sheet name="Sheet1" sheetId="5" state="hidden" r:id="rId5"/>
  </sheets>
  <definedNames>
    <definedName name="_xlnm.Print_Area" localSheetId="2">'mp3'!$A$1:$F$71</definedName>
    <definedName name="_xlnm.Print_Area" localSheetId="0">'VP Lager'!$E:$I</definedName>
  </definedNames>
  <calcPr fullCalcOnLoad="1"/>
</workbook>
</file>

<file path=xl/sharedStrings.xml><?xml version="1.0" encoding="utf-8"?>
<sst xmlns="http://schemas.openxmlformats.org/spreadsheetml/2006/main" count="1175" uniqueCount="395">
  <si>
    <t/>
  </si>
  <si>
    <t>Redni broj</t>
  </si>
  <si>
    <t>Naziv artikla</t>
  </si>
  <si>
    <t>Jedinica mere</t>
  </si>
  <si>
    <t>Količina</t>
  </si>
  <si>
    <t>Cena</t>
  </si>
  <si>
    <t>Vrednost</t>
  </si>
  <si>
    <t>Stopa (%)</t>
  </si>
  <si>
    <t>Cena sa PDV</t>
  </si>
  <si>
    <t>Vrednost sa PDV</t>
  </si>
  <si>
    <t>1036</t>
  </si>
  <si>
    <t>kom</t>
  </si>
  <si>
    <t>13091</t>
  </si>
  <si>
    <t>13114</t>
  </si>
  <si>
    <t>13118</t>
  </si>
  <si>
    <t>13118SD</t>
  </si>
  <si>
    <t>13120</t>
  </si>
  <si>
    <t>13239</t>
  </si>
  <si>
    <t>292498-001</t>
  </si>
  <si>
    <t>661-3189</t>
  </si>
  <si>
    <t>661-3627</t>
  </si>
  <si>
    <t>661-3739</t>
  </si>
  <si>
    <t>Kom</t>
  </si>
  <si>
    <t>661-3949</t>
  </si>
  <si>
    <t>661-4029</t>
  </si>
  <si>
    <t>661-4095</t>
  </si>
  <si>
    <t>661-4180</t>
  </si>
  <si>
    <t>661-4183</t>
  </si>
  <si>
    <t>661-4238</t>
  </si>
  <si>
    <t>661-4309</t>
  </si>
  <si>
    <t>661-4379</t>
  </si>
  <si>
    <t>661-4398</t>
  </si>
  <si>
    <t>661-4433</t>
  </si>
  <si>
    <t>661-4751</t>
  </si>
  <si>
    <t>661-4948</t>
  </si>
  <si>
    <t>661-4950</t>
  </si>
  <si>
    <t>661-4958</t>
  </si>
  <si>
    <t>661-5010</t>
  </si>
  <si>
    <t>661-5075</t>
  </si>
  <si>
    <t>661-5215</t>
  </si>
  <si>
    <t>922-5655</t>
  </si>
  <si>
    <t>922-5776</t>
  </si>
  <si>
    <t>922-6300</t>
  </si>
  <si>
    <t>922-6593</t>
  </si>
  <si>
    <t>922-6913</t>
  </si>
  <si>
    <t>922-6920</t>
  </si>
  <si>
    <t>922-6921</t>
  </si>
  <si>
    <t>922-7264</t>
  </si>
  <si>
    <t>922-7372</t>
  </si>
  <si>
    <t>922-7375</t>
  </si>
  <si>
    <t>922-7669</t>
  </si>
  <si>
    <t>922-7872</t>
  </si>
  <si>
    <t>922-7887</t>
  </si>
  <si>
    <t>922-7900</t>
  </si>
  <si>
    <t>922-7901</t>
  </si>
  <si>
    <t>922-7909</t>
  </si>
  <si>
    <t>922-7951</t>
  </si>
  <si>
    <t>922-7962</t>
  </si>
  <si>
    <t>922-7963</t>
  </si>
  <si>
    <t>922-8036</t>
  </si>
  <si>
    <t>922-8042</t>
  </si>
  <si>
    <t>922-8160</t>
  </si>
  <si>
    <t>922-8268</t>
  </si>
  <si>
    <t>922-8273</t>
  </si>
  <si>
    <t>922-8280</t>
  </si>
  <si>
    <t>922-8322</t>
  </si>
  <si>
    <t>922-8351</t>
  </si>
  <si>
    <t>922-8364</t>
  </si>
  <si>
    <t>922-8538</t>
  </si>
  <si>
    <t>922-8631</t>
  </si>
  <si>
    <t>922-8991</t>
  </si>
  <si>
    <t>922-GL00</t>
  </si>
  <si>
    <t>A1007</t>
  </si>
  <si>
    <t>A1046</t>
  </si>
  <si>
    <t>A1051</t>
  </si>
  <si>
    <t>A1052</t>
  </si>
  <si>
    <t>A1055</t>
  </si>
  <si>
    <t>A1058</t>
  </si>
  <si>
    <t>A1076</t>
  </si>
  <si>
    <t>A1085</t>
  </si>
  <si>
    <t>A1106</t>
  </si>
  <si>
    <t>A1136</t>
  </si>
  <si>
    <t>A1136*</t>
  </si>
  <si>
    <t>A1137</t>
  </si>
  <si>
    <t>A1139</t>
  </si>
  <si>
    <t>A1144</t>
  </si>
  <si>
    <t>A1150</t>
  </si>
  <si>
    <t>A1151</t>
  </si>
  <si>
    <t>A1176</t>
  </si>
  <si>
    <t>A1181</t>
  </si>
  <si>
    <t>A1181*</t>
  </si>
  <si>
    <t>A1186</t>
  </si>
  <si>
    <t>A1195</t>
  </si>
  <si>
    <t>A1199</t>
  </si>
  <si>
    <t>A1203</t>
  </si>
  <si>
    <t>A1212</t>
  </si>
  <si>
    <t>A1213</t>
  </si>
  <si>
    <t>A1224</t>
  </si>
  <si>
    <t>A1225*</t>
  </si>
  <si>
    <t>A1226</t>
  </si>
  <si>
    <t>A1236</t>
  </si>
  <si>
    <t>A1237</t>
  </si>
  <si>
    <t>A1238*</t>
  </si>
  <si>
    <t>A1241</t>
  </si>
  <si>
    <t>A1260</t>
  </si>
  <si>
    <t>A1278</t>
  </si>
  <si>
    <t>A1286</t>
  </si>
  <si>
    <t>A1288</t>
  </si>
  <si>
    <t>A1297</t>
  </si>
  <si>
    <t>A1303</t>
  </si>
  <si>
    <t>B661-4460</t>
  </si>
  <si>
    <t>B661-4465</t>
  </si>
  <si>
    <t>B661-4714</t>
  </si>
  <si>
    <t>B661-5233</t>
  </si>
  <si>
    <t>CD23L2005</t>
  </si>
  <si>
    <t>CLEAR</t>
  </si>
  <si>
    <t>CR661-5075</t>
  </si>
  <si>
    <t>CR922-6593</t>
  </si>
  <si>
    <t>CR922-7754</t>
  </si>
  <si>
    <t>D3728</t>
  </si>
  <si>
    <t>DRB12306</t>
  </si>
  <si>
    <t>GL0009</t>
  </si>
  <si>
    <t>GL0010</t>
  </si>
  <si>
    <t>GL0011</t>
  </si>
  <si>
    <t>GL0123</t>
  </si>
  <si>
    <t>GL07412</t>
  </si>
  <si>
    <t>GL07413</t>
  </si>
  <si>
    <t>GL11145</t>
  </si>
  <si>
    <t>GL555992</t>
  </si>
  <si>
    <t>GL6631112</t>
  </si>
  <si>
    <t>GL888444</t>
  </si>
  <si>
    <t>ILPRF01CR1</t>
  </si>
  <si>
    <t>M5183</t>
  </si>
  <si>
    <t>M6497</t>
  </si>
  <si>
    <t>M6498</t>
  </si>
  <si>
    <t>M8407</t>
  </si>
  <si>
    <t>M8493</t>
  </si>
  <si>
    <t>M8570</t>
  </si>
  <si>
    <t>M8636G/C</t>
  </si>
  <si>
    <t>M8639G/A</t>
  </si>
  <si>
    <t>M8754G/A</t>
  </si>
  <si>
    <t>M8794G/B</t>
  </si>
  <si>
    <t>M8943Z/A</t>
  </si>
  <si>
    <t>M9127G/B</t>
  </si>
  <si>
    <t>M9158CR/A</t>
  </si>
  <si>
    <t>M9227Z/A</t>
  </si>
  <si>
    <t>M9231Z/A</t>
  </si>
  <si>
    <t>M9267G/A</t>
  </si>
  <si>
    <t>M9319G/A</t>
  </si>
  <si>
    <t>M9320G/A</t>
  </si>
  <si>
    <t>M9321G/B</t>
  </si>
  <si>
    <t>M9472G/A</t>
  </si>
  <si>
    <t>M9647G/A</t>
  </si>
  <si>
    <t>M9670Z/A</t>
  </si>
  <si>
    <t>M9720G/B</t>
  </si>
  <si>
    <t>M9756G/A</t>
  </si>
  <si>
    <t>M9758G/A</t>
  </si>
  <si>
    <t>M9759G/A</t>
  </si>
  <si>
    <t>M9760G/A</t>
  </si>
  <si>
    <t>M9765G/B</t>
  </si>
  <si>
    <t>M9861G/B</t>
  </si>
  <si>
    <t>MA034Z/A</t>
  </si>
  <si>
    <t>MA070G/D</t>
  </si>
  <si>
    <t>MA222Z/A</t>
  </si>
  <si>
    <t>MA241G/B</t>
  </si>
  <si>
    <t>MA242ZA/B</t>
  </si>
  <si>
    <t>MA348G/A</t>
  </si>
  <si>
    <t>MA458G/A</t>
  </si>
  <si>
    <t>MA538Z/A</t>
  </si>
  <si>
    <t>MA561G/A</t>
  </si>
  <si>
    <t>MA566G/A</t>
  </si>
  <si>
    <t>MA566Z/A</t>
  </si>
  <si>
    <t>MA591G/A</t>
  </si>
  <si>
    <t>MA597G/A</t>
  </si>
  <si>
    <t>MA623ZO/A</t>
  </si>
  <si>
    <t>MA627Z0/A</t>
  </si>
  <si>
    <t>MA687ZM/A</t>
  </si>
  <si>
    <t>MA711ZD/A</t>
  </si>
  <si>
    <t>MA850G/A</t>
  </si>
  <si>
    <t>MA876ZH/A</t>
  </si>
  <si>
    <t>MA877ZH*/A</t>
  </si>
  <si>
    <t>MA938Z/A</t>
  </si>
  <si>
    <t>MA953ZK/A</t>
  </si>
  <si>
    <t>MA970ZH/A</t>
  </si>
  <si>
    <t>MA978ZO/A</t>
  </si>
  <si>
    <t>MA980ZO/A</t>
  </si>
  <si>
    <t>MACPOWERLINK</t>
  </si>
  <si>
    <t>MB015Z/A</t>
  </si>
  <si>
    <t>MB016Z/A</t>
  </si>
  <si>
    <t>MB029ZO/A</t>
  </si>
  <si>
    <t>MB051ZM/A</t>
  </si>
  <si>
    <t>MB060G/A</t>
  </si>
  <si>
    <t>MB110CR/A</t>
  </si>
  <si>
    <t>MB110Z/A</t>
  </si>
  <si>
    <t>MB111ZM/A</t>
  </si>
  <si>
    <t>MB112ZM/A</t>
  </si>
  <si>
    <t>MB112ZM/B</t>
  </si>
  <si>
    <t>MB125G/C</t>
  </si>
  <si>
    <t>MB129ZA/B</t>
  </si>
  <si>
    <t>MB138ZH/A</t>
  </si>
  <si>
    <t>MB139ZH/A</t>
  </si>
  <si>
    <t>MB145ZO/A</t>
  </si>
  <si>
    <t>MB167CR/A</t>
  </si>
  <si>
    <t>MB167Z/A</t>
  </si>
  <si>
    <t>MB189ZD/A</t>
  </si>
  <si>
    <t>MB202G/A</t>
  </si>
  <si>
    <t>MB203G/A</t>
  </si>
  <si>
    <t>MB204G/A</t>
  </si>
  <si>
    <t>MB225ZO/A</t>
  </si>
  <si>
    <t>MB249ZO/A</t>
  </si>
  <si>
    <t>MB253ZO/A</t>
  </si>
  <si>
    <t>MB261ZO/A</t>
  </si>
  <si>
    <t>MB283Z/A</t>
  </si>
  <si>
    <t>MB321Z/A</t>
  </si>
  <si>
    <t>MB323ZH/A</t>
  </si>
  <si>
    <t>MB325ZH/A</t>
  </si>
  <si>
    <t>MB325ZH/A*</t>
  </si>
  <si>
    <t>MB355G/A</t>
  </si>
  <si>
    <t>MB382ZM/A</t>
  </si>
  <si>
    <t>MB397G/A</t>
  </si>
  <si>
    <t>MB402ZH/A</t>
  </si>
  <si>
    <t>MB403ZH/A</t>
  </si>
  <si>
    <t>MB419ZH/A</t>
  </si>
  <si>
    <t>MB442G/A</t>
  </si>
  <si>
    <t>MB442Z/A</t>
  </si>
  <si>
    <t>MB466ZH/A</t>
  </si>
  <si>
    <t>MB496T/A</t>
  </si>
  <si>
    <t>MB500T/A</t>
  </si>
  <si>
    <t>MB518ZO/A</t>
  </si>
  <si>
    <t>MB535ZH/A</t>
  </si>
  <si>
    <t>MB562ZO/A</t>
  </si>
  <si>
    <t>MB565ZO/A</t>
  </si>
  <si>
    <t>MB570Z/A</t>
  </si>
  <si>
    <t>MB571Z/A</t>
  </si>
  <si>
    <t>MB572Z/A</t>
  </si>
  <si>
    <t>MB576Z/A</t>
  </si>
  <si>
    <t>MB598ZO/A</t>
  </si>
  <si>
    <t>MB651ZO/A</t>
  </si>
  <si>
    <t>MB654ZO/A</t>
  </si>
  <si>
    <t>MB657ZO/A</t>
  </si>
  <si>
    <t>MB681ZO/A</t>
  </si>
  <si>
    <t>MB683ZO/A</t>
  </si>
  <si>
    <t>MB707ZM/A</t>
  </si>
  <si>
    <t>MB742ZO/A</t>
  </si>
  <si>
    <t>MB748ZO/A</t>
  </si>
  <si>
    <t>MB754ZO/A</t>
  </si>
  <si>
    <t>MB763Z/A</t>
  </si>
  <si>
    <t>MB770G/A</t>
  </si>
  <si>
    <t>MB771G/A</t>
  </si>
  <si>
    <t>MB772G/A</t>
  </si>
  <si>
    <t>MB811ZO/A</t>
  </si>
  <si>
    <t>MB829ZM/A</t>
  </si>
  <si>
    <t>MB845Z/A</t>
  </si>
  <si>
    <t>MB867QB/B</t>
  </si>
  <si>
    <t>MB867ZO/A</t>
  </si>
  <si>
    <t>MB869CR/A</t>
  </si>
  <si>
    <t>MB869Z/A</t>
  </si>
  <si>
    <t>MB903ZO/A</t>
  </si>
  <si>
    <t>MB9063Z/A</t>
  </si>
  <si>
    <t>MB909ZO/A</t>
  </si>
  <si>
    <t>MB911ZO/A</t>
  </si>
  <si>
    <t>MB942Z/A</t>
  </si>
  <si>
    <t>MB950Z/A</t>
  </si>
  <si>
    <t>MB950ZH/A</t>
  </si>
  <si>
    <t>MB952Z/A</t>
  </si>
  <si>
    <t>MB953ZH/A</t>
  </si>
  <si>
    <t>MB966Z/A</t>
  </si>
  <si>
    <t>MB967Z/A</t>
  </si>
  <si>
    <t>MB974ZM/A</t>
  </si>
  <si>
    <t>MB986ZH/A</t>
  </si>
  <si>
    <t>MB988ZM/A</t>
  </si>
  <si>
    <t>MB991ZH/A</t>
  </si>
  <si>
    <t>MB996Z/A</t>
  </si>
  <si>
    <t>MB997Z/A</t>
  </si>
  <si>
    <t>MBGL013</t>
  </si>
  <si>
    <t>MC002ZM/A</t>
  </si>
  <si>
    <t>MC003ZM/A</t>
  </si>
  <si>
    <t>MC008BT/A</t>
  </si>
  <si>
    <t>MC011BT/A</t>
  </si>
  <si>
    <t>MC027QB/A</t>
  </si>
  <si>
    <t>MC031QB/A</t>
  </si>
  <si>
    <t>MC034QB/A</t>
  </si>
  <si>
    <t>MC037QB/A</t>
  </si>
  <si>
    <t>MC040QB/A</t>
  </si>
  <si>
    <t>MC046QB/A</t>
  </si>
  <si>
    <t>MC050QB/A</t>
  </si>
  <si>
    <t>MC060QB/A</t>
  </si>
  <si>
    <t>MC064QB/A</t>
  </si>
  <si>
    <t>MC066QB/A</t>
  </si>
  <si>
    <t>MC068QB/A</t>
  </si>
  <si>
    <t>MC072QB/A</t>
  </si>
  <si>
    <t>MC075QB/A</t>
  </si>
  <si>
    <t>MC086BT/A</t>
  </si>
  <si>
    <t>MC131T/A</t>
  </si>
  <si>
    <t>MC164QB/B</t>
  </si>
  <si>
    <t>MC164ZO/A</t>
  </si>
  <si>
    <t>MC184CR/A</t>
  </si>
  <si>
    <t>MC184Z/A</t>
  </si>
  <si>
    <t>MC209Z/A</t>
  </si>
  <si>
    <t>MC210Z/A</t>
  </si>
  <si>
    <t>MC223Z/A</t>
  </si>
  <si>
    <t>MC233ZH/A</t>
  </si>
  <si>
    <t>MC234ZH/A</t>
  </si>
  <si>
    <t>MC238ZH/A</t>
  </si>
  <si>
    <t>MC239ZH/A</t>
  </si>
  <si>
    <t>MC270ZH/A</t>
  </si>
  <si>
    <t>MC288Z/A</t>
  </si>
  <si>
    <t>MC289Z/A</t>
  </si>
  <si>
    <t>MC293QB/A</t>
  </si>
  <si>
    <t>MC297QB/A</t>
  </si>
  <si>
    <t>MC306QB/A</t>
  </si>
  <si>
    <t>MC307QB/A</t>
  </si>
  <si>
    <t>MC323QB/A</t>
  </si>
  <si>
    <t>MC328QB/A</t>
  </si>
  <si>
    <t>MC331QB/A</t>
  </si>
  <si>
    <t>MC340Z/A</t>
  </si>
  <si>
    <t>MC343Z/A</t>
  </si>
  <si>
    <t>MC344Z/A</t>
  </si>
  <si>
    <t>MC359LL/A</t>
  </si>
  <si>
    <t>MC360ZM/A</t>
  </si>
  <si>
    <t>MC371ZH/A</t>
  </si>
  <si>
    <t>MC372ZH/A</t>
  </si>
  <si>
    <t>MC377ZM/A</t>
  </si>
  <si>
    <t>MC381QB/A</t>
  </si>
  <si>
    <t>MC384QB/A</t>
  </si>
  <si>
    <t>MC387QB/A</t>
  </si>
  <si>
    <t>MC408Z/A</t>
  </si>
  <si>
    <t>MC413ZH/A</t>
  </si>
  <si>
    <t>MC434ZM/A</t>
  </si>
  <si>
    <t>MC438Z/A</t>
  </si>
  <si>
    <t>MC461Z/A</t>
  </si>
  <si>
    <t>MC533B/A</t>
  </si>
  <si>
    <t>MC552ZM/A</t>
  </si>
  <si>
    <t>MC556Z/A</t>
  </si>
  <si>
    <t>MC573z/a</t>
  </si>
  <si>
    <t>MC581Z/A</t>
  </si>
  <si>
    <t>Mc024zh/a</t>
  </si>
  <si>
    <t>Mc374zh/a</t>
  </si>
  <si>
    <t>Mc375zh/a</t>
  </si>
  <si>
    <t>Mc516zh/a</t>
  </si>
  <si>
    <t>PDFM5XL-OEMDVD-E</t>
  </si>
  <si>
    <t>RS661-5481</t>
  </si>
  <si>
    <t>SP076-1243</t>
  </si>
  <si>
    <t>VIZOR30GB</t>
  </si>
  <si>
    <t>YUGAM61PMES2P</t>
  </si>
  <si>
    <t>Z0EM 3.2</t>
  </si>
  <si>
    <t>Z0FF</t>
  </si>
  <si>
    <t>Z0GC001XR/CR</t>
  </si>
  <si>
    <t>Z0GE0040H/CR</t>
  </si>
  <si>
    <t>Z0GF0024B</t>
  </si>
  <si>
    <t>Z0GF006DX</t>
  </si>
  <si>
    <t>Z0GF006EW</t>
  </si>
  <si>
    <t>Z0GP0020S</t>
  </si>
  <si>
    <t>Z0GV000JL/CR</t>
  </si>
  <si>
    <t>Z0J6000VA/CR</t>
  </si>
  <si>
    <t>Z0J6002V8</t>
  </si>
  <si>
    <t>Z0j40018a</t>
  </si>
  <si>
    <t>Z0j5000qz</t>
  </si>
  <si>
    <t>Z0j7000c6/cr</t>
  </si>
  <si>
    <t>Z661-3045</t>
  </si>
  <si>
    <t>Z661-4058</t>
  </si>
  <si>
    <t>Z661-4943</t>
  </si>
  <si>
    <t>Z661-5072</t>
  </si>
  <si>
    <t>Z661-5075</t>
  </si>
  <si>
    <t>Z661-5244</t>
  </si>
  <si>
    <t>Z922-6913</t>
  </si>
  <si>
    <t>Z922-7500</t>
  </si>
  <si>
    <t>Z922-7885</t>
  </si>
  <si>
    <t>Z922-7885*</t>
  </si>
  <si>
    <t>Z922-8125</t>
  </si>
  <si>
    <t>Z922-8126</t>
  </si>
  <si>
    <t>Z922-8315</t>
  </si>
  <si>
    <t>Z922-8350</t>
  </si>
  <si>
    <t>ZK661-4922</t>
  </si>
  <si>
    <t>ZM661-5196</t>
  </si>
  <si>
    <t>UKUPNO:</t>
  </si>
  <si>
    <t>Sastavio:</t>
  </si>
  <si>
    <t>MA694G/A</t>
  </si>
  <si>
    <t>MB441Z/A</t>
  </si>
  <si>
    <t>MB825Z/A</t>
  </si>
  <si>
    <t>MB953Z/A</t>
  </si>
  <si>
    <t>MC062QB/A</t>
  </si>
  <si>
    <t>MA357G/A</t>
  </si>
  <si>
    <t>AC-14101 PINK</t>
  </si>
  <si>
    <t>MA128G/B</t>
  </si>
  <si>
    <t>MA477ZT/A</t>
  </si>
  <si>
    <t>MA598Z/A</t>
  </si>
  <si>
    <t>MB021Z/A</t>
  </si>
  <si>
    <t>MB764Z/A</t>
  </si>
  <si>
    <t>MC455ZU/A</t>
  </si>
  <si>
    <t>mp4</t>
  </si>
  <si>
    <t>mp3</t>
  </si>
  <si>
    <t>mp2</t>
  </si>
  <si>
    <t>VP</t>
  </si>
  <si>
    <t>SUM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</si>
</sst>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00"/>
    <numFmt numFmtId="181" formatCode="#,##0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/>
    </xf>
    <xf numFmtId="4" fontId="0" fillId="14" borderId="10" xfId="0" applyNumberFormat="1" applyFill="1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 horizontal="right"/>
    </xf>
    <xf numFmtId="0" fontId="32" fillId="0" borderId="0" xfId="0" applyFont="1" applyAlignment="1">
      <alignment horizontal="left"/>
    </xf>
    <xf numFmtId="49" fontId="0" fillId="1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right"/>
    </xf>
    <xf numFmtId="49" fontId="3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1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" fontId="0" fillId="1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right"/>
    </xf>
    <xf numFmtId="0" fontId="0" fillId="0" borderId="0" xfId="0" applyAlignment="1">
      <alignment/>
    </xf>
    <xf numFmtId="49" fontId="0" fillId="14" borderId="10" xfId="0" applyNumberForma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14" borderId="10" xfId="0" applyNumberFormat="1" applyFill="1" applyBorder="1" applyAlignment="1">
      <alignment/>
    </xf>
    <xf numFmtId="49" fontId="0" fillId="14" borderId="10" xfId="0" applyNumberFormat="1" applyFill="1" applyBorder="1" applyAlignment="1">
      <alignment horizontal="center" vertical="center" wrapText="1"/>
    </xf>
    <xf numFmtId="49" fontId="0" fillId="14" borderId="12" xfId="0" applyNumberFormat="1" applyFill="1" applyBorder="1" applyAlignment="1">
      <alignment horizontal="center" vertical="center" wrapText="1"/>
    </xf>
    <xf numFmtId="49" fontId="0" fillId="14" borderId="12" xfId="0" applyNumberFormat="1" applyFill="1" applyBorder="1" applyAlignment="1">
      <alignment horizontal="center" wrapText="1"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zoomScalePageLayoutView="0" workbookViewId="0" topLeftCell="A1">
      <selection activeCell="N2" sqref="N2"/>
    </sheetView>
  </sheetViews>
  <sheetFormatPr defaultColWidth="12.7109375" defaultRowHeight="12.75"/>
  <cols>
    <col min="1" max="1" width="5.00390625" style="0" customWidth="1"/>
    <col min="2" max="3" width="11.421875" style="0" customWidth="1"/>
    <col min="4" max="4" width="9.8515625" style="0" customWidth="1"/>
    <col min="5" max="5" width="12.57421875" style="0" hidden="1" customWidth="1"/>
    <col min="6" max="6" width="0" style="0" hidden="1" customWidth="1"/>
    <col min="7" max="7" width="7.8515625" style="0" hidden="1" customWidth="1"/>
    <col min="8" max="9" width="0" style="0" hidden="1" customWidth="1"/>
    <col min="10" max="10" width="4.00390625" style="0" customWidth="1"/>
    <col min="11" max="11" width="3.57421875" style="0" customWidth="1"/>
    <col min="12" max="14" width="5.7109375" style="0" customWidth="1"/>
    <col min="15" max="15" width="7.140625" style="0" customWidth="1"/>
  </cols>
  <sheetData>
    <row r="1" spans="1:15" s="2" customFormat="1" ht="36" customHeight="1">
      <c r="A1" s="10" t="s">
        <v>1</v>
      </c>
      <c r="B1" s="38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K1" s="43" t="s">
        <v>393</v>
      </c>
      <c r="L1" s="44" t="s">
        <v>390</v>
      </c>
      <c r="M1" s="45" t="s">
        <v>391</v>
      </c>
      <c r="N1" s="46" t="s">
        <v>392</v>
      </c>
      <c r="O1" s="47" t="s">
        <v>394</v>
      </c>
    </row>
    <row r="2" spans="1:15" ht="12.75">
      <c r="A2" s="1">
        <v>1</v>
      </c>
      <c r="B2" s="11" t="s">
        <v>10</v>
      </c>
      <c r="C2" s="12" t="s">
        <v>11</v>
      </c>
      <c r="D2" s="8">
        <v>6</v>
      </c>
      <c r="E2" s="5">
        <v>1759.26</v>
      </c>
      <c r="F2" s="3">
        <v>10555.56</v>
      </c>
      <c r="G2" s="4">
        <v>8</v>
      </c>
      <c r="H2" s="5">
        <v>1900</v>
      </c>
      <c r="I2" s="3">
        <v>11400</v>
      </c>
      <c r="K2" s="42">
        <f>SUMIF($B$2:$B$366,B2,$D$2:$D$366)</f>
        <v>12</v>
      </c>
      <c r="L2" s="42">
        <f>SUMIF(mp4!$B$2:$B$62,'VP Lager'!B2,mp4!$D$2:$D$62)</f>
        <v>11</v>
      </c>
      <c r="M2" s="42">
        <f>SUMIF(mp3!$B$2:$B$70,'VP Lager'!B2,mp3!$D$2:$D$70)</f>
        <v>1</v>
      </c>
      <c r="N2" s="42">
        <f>SUMIF(mp2!$B$2:$B$75,'VP Lager'!B2,mp2!$D$2:$D$75)</f>
        <v>20</v>
      </c>
      <c r="O2" s="42">
        <f>SUM(K2:N2)</f>
        <v>44</v>
      </c>
    </row>
    <row r="3" spans="1:15" ht="12.75">
      <c r="A3" s="1">
        <v>2</v>
      </c>
      <c r="B3" s="11" t="s">
        <v>12</v>
      </c>
      <c r="C3" s="12" t="s">
        <v>11</v>
      </c>
      <c r="D3" s="8">
        <v>2</v>
      </c>
      <c r="E3" s="5">
        <v>2025.425</v>
      </c>
      <c r="F3" s="3">
        <v>4050.85</v>
      </c>
      <c r="G3" s="4">
        <v>18</v>
      </c>
      <c r="H3" s="5">
        <v>2390</v>
      </c>
      <c r="I3" s="3">
        <v>4780</v>
      </c>
      <c r="K3" s="42">
        <f aca="true" t="shared" si="0" ref="K3:K66">SUMIF($B$2:$B$366,B3,$D$2:$D$366)</f>
        <v>3</v>
      </c>
      <c r="L3" s="42">
        <f>SUMIF(mp4!$B$2:$B$62,'VP Lager'!B3,mp4!$D$2:$D$62)</f>
        <v>0</v>
      </c>
      <c r="M3" s="42">
        <f>SUMIF(mp3!$B$2:$B$70,'VP Lager'!B3,mp3!$D$2:$D$70)</f>
        <v>0</v>
      </c>
      <c r="N3" s="42">
        <f>SUMIF(mp2!$B$2:$B$75,'VP Lager'!B3,mp2!$D$2:$D$75)</f>
        <v>0</v>
      </c>
      <c r="O3" s="42">
        <f aca="true" t="shared" si="1" ref="O3:O66">SUM(K3:N3)</f>
        <v>3</v>
      </c>
    </row>
    <row r="4" spans="1:15" ht="12.75">
      <c r="A4" s="1">
        <v>3</v>
      </c>
      <c r="B4" s="11" t="s">
        <v>13</v>
      </c>
      <c r="C4" s="12" t="s">
        <v>11</v>
      </c>
      <c r="D4" s="8">
        <v>1</v>
      </c>
      <c r="E4" s="5">
        <v>2364.41</v>
      </c>
      <c r="F4" s="3">
        <v>2364.41</v>
      </c>
      <c r="G4" s="4">
        <v>18</v>
      </c>
      <c r="H4" s="5">
        <v>2790</v>
      </c>
      <c r="I4" s="3">
        <v>2790</v>
      </c>
      <c r="K4" s="42">
        <f t="shared" si="0"/>
        <v>1</v>
      </c>
      <c r="L4" s="42">
        <f>SUMIF(mp4!$B$2:$B$62,'VP Lager'!B4,mp4!$D$2:$D$62)</f>
        <v>0</v>
      </c>
      <c r="M4" s="42">
        <f>SUMIF(mp3!$B$2:$B$70,'VP Lager'!B4,mp3!$D$2:$D$70)</f>
        <v>0</v>
      </c>
      <c r="N4" s="42">
        <f>SUMIF(mp2!$B$2:$B$75,'VP Lager'!B4,mp2!$D$2:$D$75)</f>
        <v>0</v>
      </c>
      <c r="O4" s="42">
        <f t="shared" si="1"/>
        <v>1</v>
      </c>
    </row>
    <row r="5" spans="1:15" ht="12.75">
      <c r="A5" s="1">
        <v>4</v>
      </c>
      <c r="B5" s="11" t="s">
        <v>14</v>
      </c>
      <c r="C5" s="12" t="s">
        <v>11</v>
      </c>
      <c r="D5" s="8">
        <v>1</v>
      </c>
      <c r="E5" s="5">
        <v>2957.63</v>
      </c>
      <c r="F5" s="3">
        <v>2957.63</v>
      </c>
      <c r="G5" s="4">
        <v>18</v>
      </c>
      <c r="H5" s="5">
        <v>3490</v>
      </c>
      <c r="I5" s="3">
        <v>3490</v>
      </c>
      <c r="K5" s="42">
        <f t="shared" si="0"/>
        <v>1</v>
      </c>
      <c r="L5" s="42">
        <f>SUMIF(mp4!$B$2:$B$62,'VP Lager'!B5,mp4!$D$2:$D$62)</f>
        <v>0</v>
      </c>
      <c r="M5" s="42">
        <f>SUMIF(mp3!$B$2:$B$70,'VP Lager'!B5,mp3!$D$2:$D$70)</f>
        <v>0</v>
      </c>
      <c r="N5" s="42">
        <f>SUMIF(mp2!$B$2:$B$75,'VP Lager'!B5,mp2!$D$2:$D$75)</f>
        <v>0</v>
      </c>
      <c r="O5" s="42">
        <f t="shared" si="1"/>
        <v>1</v>
      </c>
    </row>
    <row r="6" spans="1:15" ht="12.75">
      <c r="A6" s="1">
        <v>5</v>
      </c>
      <c r="B6" s="11" t="s">
        <v>15</v>
      </c>
      <c r="C6" s="12" t="s">
        <v>11</v>
      </c>
      <c r="D6" s="8">
        <v>1</v>
      </c>
      <c r="E6" s="5">
        <v>2364.41</v>
      </c>
      <c r="F6" s="3">
        <v>2364.41</v>
      </c>
      <c r="G6" s="4">
        <v>18</v>
      </c>
      <c r="H6" s="5">
        <v>2790</v>
      </c>
      <c r="I6" s="3">
        <v>2790</v>
      </c>
      <c r="K6" s="42">
        <f t="shared" si="0"/>
        <v>1</v>
      </c>
      <c r="L6" s="42">
        <f>SUMIF(mp4!$B$2:$B$62,'VP Lager'!B6,mp4!$D$2:$D$62)</f>
        <v>0</v>
      </c>
      <c r="M6" s="42">
        <f>SUMIF(mp3!$B$2:$B$70,'VP Lager'!B6,mp3!$D$2:$D$70)</f>
        <v>0</v>
      </c>
      <c r="N6" s="42">
        <f>SUMIF(mp2!$B$2:$B$75,'VP Lager'!B6,mp2!$D$2:$D$75)</f>
        <v>0</v>
      </c>
      <c r="O6" s="42">
        <f t="shared" si="1"/>
        <v>1</v>
      </c>
    </row>
    <row r="7" spans="1:15" ht="12.75">
      <c r="A7" s="1">
        <v>6</v>
      </c>
      <c r="B7" s="11" t="s">
        <v>16</v>
      </c>
      <c r="C7" s="12" t="s">
        <v>11</v>
      </c>
      <c r="D7" s="8">
        <v>1</v>
      </c>
      <c r="E7" s="5">
        <v>2957.63</v>
      </c>
      <c r="F7" s="3">
        <v>2957.63</v>
      </c>
      <c r="G7" s="4">
        <v>18</v>
      </c>
      <c r="H7" s="5">
        <v>3490</v>
      </c>
      <c r="I7" s="3">
        <v>3490</v>
      </c>
      <c r="K7" s="42">
        <f t="shared" si="0"/>
        <v>1</v>
      </c>
      <c r="L7" s="42">
        <f>SUMIF(mp4!$B$2:$B$62,'VP Lager'!B7,mp4!$D$2:$D$62)</f>
        <v>0</v>
      </c>
      <c r="M7" s="42">
        <f>SUMIF(mp3!$B$2:$B$70,'VP Lager'!B7,mp3!$D$2:$D$70)</f>
        <v>0</v>
      </c>
      <c r="N7" s="42">
        <f>SUMIF(mp2!$B$2:$B$75,'VP Lager'!B7,mp2!$D$2:$D$75)</f>
        <v>0</v>
      </c>
      <c r="O7" s="42">
        <f t="shared" si="1"/>
        <v>1</v>
      </c>
    </row>
    <row r="8" spans="1:15" ht="12.75">
      <c r="A8" s="1">
        <v>7</v>
      </c>
      <c r="B8" s="11" t="s">
        <v>17</v>
      </c>
      <c r="C8" s="12" t="s">
        <v>11</v>
      </c>
      <c r="D8" s="8">
        <v>2</v>
      </c>
      <c r="E8" s="5">
        <v>398.305</v>
      </c>
      <c r="F8" s="3">
        <v>796.61</v>
      </c>
      <c r="G8" s="4">
        <v>18</v>
      </c>
      <c r="H8" s="5">
        <v>470</v>
      </c>
      <c r="I8" s="3">
        <v>940</v>
      </c>
      <c r="K8" s="42">
        <f t="shared" si="0"/>
        <v>2</v>
      </c>
      <c r="L8" s="42">
        <f>SUMIF(mp4!$B$2:$B$62,'VP Lager'!B8,mp4!$D$2:$D$62)</f>
        <v>0</v>
      </c>
      <c r="M8" s="42">
        <f>SUMIF(mp3!$B$2:$B$70,'VP Lager'!B8,mp3!$D$2:$D$70)</f>
        <v>0</v>
      </c>
      <c r="N8" s="42">
        <f>SUMIF(mp2!$B$2:$B$75,'VP Lager'!B8,mp2!$D$2:$D$75)</f>
        <v>0</v>
      </c>
      <c r="O8" s="42">
        <f t="shared" si="1"/>
        <v>2</v>
      </c>
    </row>
    <row r="9" spans="1:15" ht="12.75">
      <c r="A9" s="1">
        <v>8</v>
      </c>
      <c r="B9" s="11" t="s">
        <v>18</v>
      </c>
      <c r="C9" s="12" t="s">
        <v>11</v>
      </c>
      <c r="D9" s="8">
        <v>3</v>
      </c>
      <c r="E9" s="5">
        <v>169.49</v>
      </c>
      <c r="F9" s="3">
        <v>508.47</v>
      </c>
      <c r="G9" s="4">
        <v>18</v>
      </c>
      <c r="H9" s="5">
        <v>199.9967</v>
      </c>
      <c r="I9" s="3">
        <v>599.99</v>
      </c>
      <c r="K9" s="42">
        <f t="shared" si="0"/>
        <v>3</v>
      </c>
      <c r="L9" s="42">
        <f>SUMIF(mp4!$B$2:$B$62,'VP Lager'!B9,mp4!$D$2:$D$62)</f>
        <v>0</v>
      </c>
      <c r="M9" s="42">
        <f>SUMIF(mp3!$B$2:$B$70,'VP Lager'!B9,mp3!$D$2:$D$70)</f>
        <v>0</v>
      </c>
      <c r="N9" s="42">
        <f>SUMIF(mp2!$B$2:$B$75,'VP Lager'!B9,mp2!$D$2:$D$75)</f>
        <v>0</v>
      </c>
      <c r="O9" s="42">
        <f t="shared" si="1"/>
        <v>3</v>
      </c>
    </row>
    <row r="10" spans="1:15" ht="12.75">
      <c r="A10" s="1">
        <v>9</v>
      </c>
      <c r="B10" s="30" t="s">
        <v>10</v>
      </c>
      <c r="C10" s="12" t="s">
        <v>11</v>
      </c>
      <c r="D10" s="8">
        <v>6</v>
      </c>
      <c r="E10" s="5">
        <v>833.3333</v>
      </c>
      <c r="F10" s="3">
        <v>5000</v>
      </c>
      <c r="G10" s="4">
        <v>8</v>
      </c>
      <c r="H10" s="5">
        <v>900</v>
      </c>
      <c r="I10" s="3">
        <v>5400</v>
      </c>
      <c r="K10" s="42">
        <f t="shared" si="0"/>
        <v>12</v>
      </c>
      <c r="L10" s="42">
        <f>SUMIF(mp4!$B$2:$B$62,'VP Lager'!B10,mp4!$D$2:$D$62)</f>
        <v>11</v>
      </c>
      <c r="M10" s="42">
        <f>SUMIF(mp3!$B$2:$B$70,'VP Lager'!B10,mp3!$D$2:$D$70)</f>
        <v>1</v>
      </c>
      <c r="N10" s="42">
        <f>SUMIF(mp2!$B$2:$B$75,'VP Lager'!B10,mp2!$D$2:$D$75)</f>
        <v>20</v>
      </c>
      <c r="O10" s="42">
        <f t="shared" si="1"/>
        <v>44</v>
      </c>
    </row>
    <row r="11" spans="1:15" ht="12.75">
      <c r="A11" s="1">
        <v>10</v>
      </c>
      <c r="B11" s="11" t="s">
        <v>19</v>
      </c>
      <c r="C11" s="12" t="s">
        <v>11</v>
      </c>
      <c r="D11" s="8">
        <v>2</v>
      </c>
      <c r="E11" s="5">
        <v>0</v>
      </c>
      <c r="F11" s="3">
        <v>0</v>
      </c>
      <c r="G11" s="4">
        <v>8</v>
      </c>
      <c r="H11" s="5">
        <v>0</v>
      </c>
      <c r="I11" s="3">
        <v>0</v>
      </c>
      <c r="K11" s="42">
        <f t="shared" si="0"/>
        <v>2</v>
      </c>
      <c r="L11" s="42">
        <f>SUMIF(mp4!$B$2:$B$62,'VP Lager'!B11,mp4!$D$2:$D$62)</f>
        <v>0</v>
      </c>
      <c r="M11" s="42">
        <f>SUMIF(mp3!$B$2:$B$70,'VP Lager'!B11,mp3!$D$2:$D$70)</f>
        <v>0</v>
      </c>
      <c r="N11" s="42">
        <f>SUMIF(mp2!$B$2:$B$75,'VP Lager'!B11,mp2!$D$2:$D$75)</f>
        <v>0</v>
      </c>
      <c r="O11" s="42">
        <f t="shared" si="1"/>
        <v>2</v>
      </c>
    </row>
    <row r="12" spans="1:15" ht="12.75">
      <c r="A12" s="1">
        <v>11</v>
      </c>
      <c r="B12" s="11" t="s">
        <v>20</v>
      </c>
      <c r="C12" s="12" t="s">
        <v>11</v>
      </c>
      <c r="D12" s="8">
        <v>2</v>
      </c>
      <c r="E12" s="5">
        <v>0</v>
      </c>
      <c r="F12" s="3">
        <v>0</v>
      </c>
      <c r="G12" s="4">
        <v>8</v>
      </c>
      <c r="H12" s="5">
        <v>0</v>
      </c>
      <c r="I12" s="3">
        <v>0</v>
      </c>
      <c r="K12" s="42">
        <f t="shared" si="0"/>
        <v>2</v>
      </c>
      <c r="L12" s="42">
        <f>SUMIF(mp4!$B$2:$B$62,'VP Lager'!B12,mp4!$D$2:$D$62)</f>
        <v>0</v>
      </c>
      <c r="M12" s="42">
        <f>SUMIF(mp3!$B$2:$B$70,'VP Lager'!B12,mp3!$D$2:$D$70)</f>
        <v>0</v>
      </c>
      <c r="N12" s="42">
        <f>SUMIF(mp2!$B$2:$B$75,'VP Lager'!B12,mp2!$D$2:$D$75)</f>
        <v>0</v>
      </c>
      <c r="O12" s="42">
        <f t="shared" si="1"/>
        <v>2</v>
      </c>
    </row>
    <row r="13" spans="1:15" ht="12.75">
      <c r="A13" s="1">
        <v>12</v>
      </c>
      <c r="B13" s="11" t="s">
        <v>21</v>
      </c>
      <c r="C13" s="12" t="s">
        <v>22</v>
      </c>
      <c r="D13" s="8">
        <v>1</v>
      </c>
      <c r="E13" s="5">
        <v>4822.03</v>
      </c>
      <c r="F13" s="3">
        <v>4822.03</v>
      </c>
      <c r="G13" s="4">
        <v>18</v>
      </c>
      <c r="H13" s="5">
        <v>5690</v>
      </c>
      <c r="I13" s="3">
        <v>5690</v>
      </c>
      <c r="K13" s="42">
        <f t="shared" si="0"/>
        <v>1</v>
      </c>
      <c r="L13" s="42">
        <f>SUMIF(mp4!$B$2:$B$62,'VP Lager'!B13,mp4!$D$2:$D$62)</f>
        <v>0</v>
      </c>
      <c r="M13" s="42">
        <f>SUMIF(mp3!$B$2:$B$70,'VP Lager'!B13,mp3!$D$2:$D$70)</f>
        <v>0</v>
      </c>
      <c r="N13" s="42">
        <f>SUMIF(mp2!$B$2:$B$75,'VP Lager'!B13,mp2!$D$2:$D$75)</f>
        <v>0</v>
      </c>
      <c r="O13" s="42">
        <f t="shared" si="1"/>
        <v>1</v>
      </c>
    </row>
    <row r="14" spans="1:15" ht="12.75">
      <c r="A14" s="1">
        <v>13</v>
      </c>
      <c r="B14" s="30" t="s">
        <v>12</v>
      </c>
      <c r="C14" s="12" t="s">
        <v>22</v>
      </c>
      <c r="D14" s="8">
        <v>1</v>
      </c>
      <c r="E14" s="5">
        <v>4822.03</v>
      </c>
      <c r="F14" s="3">
        <v>4822.03</v>
      </c>
      <c r="G14" s="4">
        <v>18</v>
      </c>
      <c r="H14" s="5">
        <v>5690</v>
      </c>
      <c r="I14" s="3">
        <v>5690</v>
      </c>
      <c r="K14" s="42">
        <f t="shared" si="0"/>
        <v>3</v>
      </c>
      <c r="L14" s="42">
        <f>SUMIF(mp4!$B$2:$B$62,'VP Lager'!B14,mp4!$D$2:$D$62)</f>
        <v>0</v>
      </c>
      <c r="M14" s="42">
        <f>SUMIF(mp3!$B$2:$B$70,'VP Lager'!B14,mp3!$D$2:$D$70)</f>
        <v>0</v>
      </c>
      <c r="N14" s="42">
        <f>SUMIF(mp2!$B$2:$B$75,'VP Lager'!B14,mp2!$D$2:$D$75)</f>
        <v>0</v>
      </c>
      <c r="O14" s="42">
        <f t="shared" si="1"/>
        <v>3</v>
      </c>
    </row>
    <row r="15" spans="1:15" ht="12.75">
      <c r="A15" s="1">
        <v>14</v>
      </c>
      <c r="B15" s="11" t="s">
        <v>23</v>
      </c>
      <c r="C15" s="12" t="s">
        <v>11</v>
      </c>
      <c r="D15" s="8">
        <v>2</v>
      </c>
      <c r="E15" s="5">
        <v>15060.13</v>
      </c>
      <c r="F15" s="3">
        <v>30120.26</v>
      </c>
      <c r="G15" s="4">
        <v>8</v>
      </c>
      <c r="H15" s="5">
        <v>16264.94</v>
      </c>
      <c r="I15" s="3">
        <v>32529.88</v>
      </c>
      <c r="K15" s="42">
        <f t="shared" si="0"/>
        <v>2</v>
      </c>
      <c r="L15" s="42">
        <f>SUMIF(mp4!$B$2:$B$62,'VP Lager'!B15,mp4!$D$2:$D$62)</f>
        <v>0</v>
      </c>
      <c r="M15" s="42">
        <f>SUMIF(mp3!$B$2:$B$70,'VP Lager'!B15,mp3!$D$2:$D$70)</f>
        <v>0</v>
      </c>
      <c r="N15" s="42">
        <f>SUMIF(mp2!$B$2:$B$75,'VP Lager'!B15,mp2!$D$2:$D$75)</f>
        <v>0</v>
      </c>
      <c r="O15" s="42">
        <f t="shared" si="1"/>
        <v>2</v>
      </c>
    </row>
    <row r="16" spans="1:15" ht="12.75">
      <c r="A16" s="1">
        <v>15</v>
      </c>
      <c r="B16" s="11" t="s">
        <v>24</v>
      </c>
      <c r="C16" s="12" t="s">
        <v>11</v>
      </c>
      <c r="D16" s="8">
        <v>2</v>
      </c>
      <c r="E16" s="5">
        <v>0</v>
      </c>
      <c r="F16" s="3">
        <v>0</v>
      </c>
      <c r="G16" s="4">
        <v>8</v>
      </c>
      <c r="H16" s="5">
        <v>0</v>
      </c>
      <c r="I16" s="3">
        <v>0</v>
      </c>
      <c r="K16" s="42">
        <f t="shared" si="0"/>
        <v>2</v>
      </c>
      <c r="L16" s="42">
        <f>SUMIF(mp4!$B$2:$B$62,'VP Lager'!B16,mp4!$D$2:$D$62)</f>
        <v>0</v>
      </c>
      <c r="M16" s="42">
        <f>SUMIF(mp3!$B$2:$B$70,'VP Lager'!B16,mp3!$D$2:$D$70)</f>
        <v>0</v>
      </c>
      <c r="N16" s="42">
        <f>SUMIF(mp2!$B$2:$B$75,'VP Lager'!B16,mp2!$D$2:$D$75)</f>
        <v>0</v>
      </c>
      <c r="O16" s="42">
        <f t="shared" si="1"/>
        <v>2</v>
      </c>
    </row>
    <row r="17" spans="1:15" ht="12.75">
      <c r="A17" s="1">
        <v>16</v>
      </c>
      <c r="B17" s="11" t="s">
        <v>25</v>
      </c>
      <c r="C17" s="12" t="s">
        <v>11</v>
      </c>
      <c r="D17" s="8">
        <v>2</v>
      </c>
      <c r="E17" s="5">
        <v>16201.5</v>
      </c>
      <c r="F17" s="3">
        <v>32403</v>
      </c>
      <c r="G17" s="4">
        <v>8</v>
      </c>
      <c r="H17" s="5">
        <v>17497.62</v>
      </c>
      <c r="I17" s="3">
        <v>34995.24</v>
      </c>
      <c r="K17" s="42">
        <f t="shared" si="0"/>
        <v>2</v>
      </c>
      <c r="L17" s="42">
        <f>SUMIF(mp4!$B$2:$B$62,'VP Lager'!B17,mp4!$D$2:$D$62)</f>
        <v>0</v>
      </c>
      <c r="M17" s="42">
        <f>SUMIF(mp3!$B$2:$B$70,'VP Lager'!B17,mp3!$D$2:$D$70)</f>
        <v>0</v>
      </c>
      <c r="N17" s="42">
        <f>SUMIF(mp2!$B$2:$B$75,'VP Lager'!B17,mp2!$D$2:$D$75)</f>
        <v>0</v>
      </c>
      <c r="O17" s="42">
        <f t="shared" si="1"/>
        <v>2</v>
      </c>
    </row>
    <row r="18" spans="1:15" ht="12.75">
      <c r="A18" s="1">
        <v>17</v>
      </c>
      <c r="B18" s="11" t="s">
        <v>26</v>
      </c>
      <c r="C18" s="12" t="s">
        <v>11</v>
      </c>
      <c r="D18" s="8">
        <v>2</v>
      </c>
      <c r="E18" s="5">
        <v>0</v>
      </c>
      <c r="F18" s="3">
        <v>0</v>
      </c>
      <c r="G18" s="4">
        <v>8</v>
      </c>
      <c r="H18" s="5">
        <v>0</v>
      </c>
      <c r="I18" s="3">
        <v>0</v>
      </c>
      <c r="K18" s="42">
        <f t="shared" si="0"/>
        <v>2</v>
      </c>
      <c r="L18" s="42">
        <f>SUMIF(mp4!$B$2:$B$62,'VP Lager'!B18,mp4!$D$2:$D$62)</f>
        <v>0</v>
      </c>
      <c r="M18" s="42">
        <f>SUMIF(mp3!$B$2:$B$70,'VP Lager'!B18,mp3!$D$2:$D$70)</f>
        <v>0</v>
      </c>
      <c r="N18" s="42">
        <f>SUMIF(mp2!$B$2:$B$75,'VP Lager'!B18,mp2!$D$2:$D$75)</f>
        <v>0</v>
      </c>
      <c r="O18" s="42">
        <f t="shared" si="1"/>
        <v>2</v>
      </c>
    </row>
    <row r="19" spans="1:15" ht="12.75">
      <c r="A19" s="1">
        <v>18</v>
      </c>
      <c r="B19" s="11" t="s">
        <v>27</v>
      </c>
      <c r="C19" s="12" t="s">
        <v>11</v>
      </c>
      <c r="D19" s="8">
        <v>2</v>
      </c>
      <c r="E19" s="5">
        <v>4644.82</v>
      </c>
      <c r="F19" s="3">
        <v>9289.64</v>
      </c>
      <c r="G19" s="4">
        <v>8</v>
      </c>
      <c r="H19" s="5">
        <v>5016.41</v>
      </c>
      <c r="I19" s="3">
        <v>10032.82</v>
      </c>
      <c r="K19" s="42">
        <f t="shared" si="0"/>
        <v>2</v>
      </c>
      <c r="L19" s="42">
        <f>SUMIF(mp4!$B$2:$B$62,'VP Lager'!B19,mp4!$D$2:$D$62)</f>
        <v>0</v>
      </c>
      <c r="M19" s="42">
        <f>SUMIF(mp3!$B$2:$B$70,'VP Lager'!B19,mp3!$D$2:$D$70)</f>
        <v>0</v>
      </c>
      <c r="N19" s="42">
        <f>SUMIF(mp2!$B$2:$B$75,'VP Lager'!B19,mp2!$D$2:$D$75)</f>
        <v>0</v>
      </c>
      <c r="O19" s="42">
        <f t="shared" si="1"/>
        <v>2</v>
      </c>
    </row>
    <row r="20" spans="1:15" ht="12.75">
      <c r="A20" s="1">
        <v>19</v>
      </c>
      <c r="B20" s="11" t="s">
        <v>28</v>
      </c>
      <c r="C20" s="12" t="s">
        <v>11</v>
      </c>
      <c r="D20" s="8">
        <v>2</v>
      </c>
      <c r="E20" s="5">
        <v>0</v>
      </c>
      <c r="F20" s="3">
        <v>0</v>
      </c>
      <c r="G20" s="4">
        <v>18</v>
      </c>
      <c r="H20" s="5">
        <v>0</v>
      </c>
      <c r="I20" s="3">
        <v>0</v>
      </c>
      <c r="K20" s="42">
        <f t="shared" si="0"/>
        <v>2</v>
      </c>
      <c r="L20" s="42">
        <f>SUMIF(mp4!$B$2:$B$62,'VP Lager'!B20,mp4!$D$2:$D$62)</f>
        <v>0</v>
      </c>
      <c r="M20" s="42">
        <f>SUMIF(mp3!$B$2:$B$70,'VP Lager'!B20,mp3!$D$2:$D$70)</f>
        <v>0</v>
      </c>
      <c r="N20" s="42">
        <f>SUMIF(mp2!$B$2:$B$75,'VP Lager'!B20,mp2!$D$2:$D$75)</f>
        <v>0</v>
      </c>
      <c r="O20" s="42">
        <f t="shared" si="1"/>
        <v>2</v>
      </c>
    </row>
    <row r="21" spans="1:15" ht="12.75">
      <c r="A21" s="1">
        <v>20</v>
      </c>
      <c r="B21" s="11" t="s">
        <v>29</v>
      </c>
      <c r="C21" s="12" t="s">
        <v>22</v>
      </c>
      <c r="D21" s="8">
        <v>1</v>
      </c>
      <c r="E21" s="5">
        <v>17212.96</v>
      </c>
      <c r="F21" s="3">
        <v>17212.96</v>
      </c>
      <c r="G21" s="4">
        <v>8</v>
      </c>
      <c r="H21" s="5">
        <v>18590</v>
      </c>
      <c r="I21" s="3">
        <v>18590</v>
      </c>
      <c r="K21" s="42">
        <f t="shared" si="0"/>
        <v>1</v>
      </c>
      <c r="L21" s="42">
        <f>SUMIF(mp4!$B$2:$B$62,'VP Lager'!B21,mp4!$D$2:$D$62)</f>
        <v>0</v>
      </c>
      <c r="M21" s="42">
        <f>SUMIF(mp3!$B$2:$B$70,'VP Lager'!B21,mp3!$D$2:$D$70)</f>
        <v>0</v>
      </c>
      <c r="N21" s="42">
        <f>SUMIF(mp2!$B$2:$B$75,'VP Lager'!B21,mp2!$D$2:$D$75)</f>
        <v>0</v>
      </c>
      <c r="O21" s="42">
        <f t="shared" si="1"/>
        <v>1</v>
      </c>
    </row>
    <row r="22" spans="1:15" ht="12.75">
      <c r="A22" s="1">
        <v>21</v>
      </c>
      <c r="B22" s="11" t="s">
        <v>30</v>
      </c>
      <c r="C22" s="12" t="s">
        <v>11</v>
      </c>
      <c r="D22" s="8">
        <v>6</v>
      </c>
      <c r="E22" s="5">
        <v>4111.6</v>
      </c>
      <c r="F22" s="3">
        <v>24669.6</v>
      </c>
      <c r="G22" s="4">
        <v>18</v>
      </c>
      <c r="H22" s="5">
        <v>4851.6867</v>
      </c>
      <c r="I22" s="3">
        <v>29110.12</v>
      </c>
      <c r="K22" s="42">
        <f t="shared" si="0"/>
        <v>6</v>
      </c>
      <c r="L22" s="42">
        <f>SUMIF(mp4!$B$2:$B$62,'VP Lager'!B22,mp4!$D$2:$D$62)</f>
        <v>0</v>
      </c>
      <c r="M22" s="42">
        <f>SUMIF(mp3!$B$2:$B$70,'VP Lager'!B22,mp3!$D$2:$D$70)</f>
        <v>0</v>
      </c>
      <c r="N22" s="42">
        <f>SUMIF(mp2!$B$2:$B$75,'VP Lager'!B22,mp2!$D$2:$D$75)</f>
        <v>0</v>
      </c>
      <c r="O22" s="42">
        <f t="shared" si="1"/>
        <v>6</v>
      </c>
    </row>
    <row r="23" spans="1:15" ht="12.75">
      <c r="A23" s="1">
        <v>22</v>
      </c>
      <c r="B23" s="11" t="s">
        <v>31</v>
      </c>
      <c r="C23" s="12" t="s">
        <v>22</v>
      </c>
      <c r="D23" s="8">
        <v>2</v>
      </c>
      <c r="E23" s="5">
        <v>20532.9</v>
      </c>
      <c r="F23" s="3">
        <v>41065.8</v>
      </c>
      <c r="G23" s="4">
        <v>8</v>
      </c>
      <c r="H23" s="5">
        <v>22175.53</v>
      </c>
      <c r="I23" s="3">
        <v>44351.06</v>
      </c>
      <c r="K23" s="42">
        <f t="shared" si="0"/>
        <v>2</v>
      </c>
      <c r="L23" s="42">
        <f>SUMIF(mp4!$B$2:$B$62,'VP Lager'!B23,mp4!$D$2:$D$62)</f>
        <v>0</v>
      </c>
      <c r="M23" s="42">
        <f>SUMIF(mp3!$B$2:$B$70,'VP Lager'!B23,mp3!$D$2:$D$70)</f>
        <v>0</v>
      </c>
      <c r="N23" s="42">
        <f>SUMIF(mp2!$B$2:$B$75,'VP Lager'!B23,mp2!$D$2:$D$75)</f>
        <v>0</v>
      </c>
      <c r="O23" s="42">
        <f t="shared" si="1"/>
        <v>2</v>
      </c>
    </row>
    <row r="24" spans="1:15" ht="12.75">
      <c r="A24" s="1">
        <v>23</v>
      </c>
      <c r="B24" s="11" t="s">
        <v>32</v>
      </c>
      <c r="C24" s="12" t="s">
        <v>11</v>
      </c>
      <c r="D24" s="8">
        <v>2</v>
      </c>
      <c r="E24" s="5">
        <v>0</v>
      </c>
      <c r="F24" s="3">
        <v>0</v>
      </c>
      <c r="G24" s="4">
        <v>8</v>
      </c>
      <c r="H24" s="5">
        <v>0</v>
      </c>
      <c r="I24" s="3">
        <v>0</v>
      </c>
      <c r="K24" s="42">
        <f t="shared" si="0"/>
        <v>2</v>
      </c>
      <c r="L24" s="42">
        <f>SUMIF(mp4!$B$2:$B$62,'VP Lager'!B24,mp4!$D$2:$D$62)</f>
        <v>0</v>
      </c>
      <c r="M24" s="42">
        <f>SUMIF(mp3!$B$2:$B$70,'VP Lager'!B24,mp3!$D$2:$D$70)</f>
        <v>0</v>
      </c>
      <c r="N24" s="42">
        <f>SUMIF(mp2!$B$2:$B$75,'VP Lager'!B24,mp2!$D$2:$D$75)</f>
        <v>0</v>
      </c>
      <c r="O24" s="42">
        <f t="shared" si="1"/>
        <v>2</v>
      </c>
    </row>
    <row r="25" spans="1:15" ht="12.75">
      <c r="A25" s="1">
        <v>24</v>
      </c>
      <c r="B25" s="11" t="s">
        <v>33</v>
      </c>
      <c r="C25" s="12" t="s">
        <v>11</v>
      </c>
      <c r="D25" s="8">
        <v>2</v>
      </c>
      <c r="E25" s="5">
        <v>0</v>
      </c>
      <c r="F25" s="3">
        <v>0</v>
      </c>
      <c r="G25" s="4">
        <v>18</v>
      </c>
      <c r="H25" s="5">
        <v>0</v>
      </c>
      <c r="I25" s="3">
        <v>0</v>
      </c>
      <c r="K25" s="42">
        <f t="shared" si="0"/>
        <v>2</v>
      </c>
      <c r="L25" s="42">
        <f>SUMIF(mp4!$B$2:$B$62,'VP Lager'!B25,mp4!$D$2:$D$62)</f>
        <v>0</v>
      </c>
      <c r="M25" s="42">
        <f>SUMIF(mp3!$B$2:$B$70,'VP Lager'!B25,mp3!$D$2:$D$70)</f>
        <v>0</v>
      </c>
      <c r="N25" s="42">
        <f>SUMIF(mp2!$B$2:$B$75,'VP Lager'!B25,mp2!$D$2:$D$75)</f>
        <v>0</v>
      </c>
      <c r="O25" s="42">
        <f t="shared" si="1"/>
        <v>2</v>
      </c>
    </row>
    <row r="26" spans="1:15" ht="12.75">
      <c r="A26" s="1">
        <v>25</v>
      </c>
      <c r="B26" s="11" t="s">
        <v>34</v>
      </c>
      <c r="C26" s="12" t="s">
        <v>11</v>
      </c>
      <c r="D26" s="8">
        <v>4</v>
      </c>
      <c r="E26" s="5">
        <v>0</v>
      </c>
      <c r="F26" s="3">
        <v>0</v>
      </c>
      <c r="G26" s="4">
        <v>8</v>
      </c>
      <c r="H26" s="5">
        <v>0</v>
      </c>
      <c r="I26" s="3">
        <v>0</v>
      </c>
      <c r="K26" s="42">
        <f t="shared" si="0"/>
        <v>4</v>
      </c>
      <c r="L26" s="42">
        <f>SUMIF(mp4!$B$2:$B$62,'VP Lager'!B26,mp4!$D$2:$D$62)</f>
        <v>0</v>
      </c>
      <c r="M26" s="42">
        <f>SUMIF(mp3!$B$2:$B$70,'VP Lager'!B26,mp3!$D$2:$D$70)</f>
        <v>0</v>
      </c>
      <c r="N26" s="42">
        <f>SUMIF(mp2!$B$2:$B$75,'VP Lager'!B26,mp2!$D$2:$D$75)</f>
        <v>0</v>
      </c>
      <c r="O26" s="42">
        <f t="shared" si="1"/>
        <v>4</v>
      </c>
    </row>
    <row r="27" spans="1:15" ht="12.75">
      <c r="A27" s="1">
        <v>26</v>
      </c>
      <c r="B27" s="11" t="s">
        <v>35</v>
      </c>
      <c r="C27" s="12" t="s">
        <v>22</v>
      </c>
      <c r="D27" s="8">
        <v>1</v>
      </c>
      <c r="E27" s="5">
        <v>2398.15</v>
      </c>
      <c r="F27" s="3">
        <v>2398.15</v>
      </c>
      <c r="G27" s="4">
        <v>8</v>
      </c>
      <c r="H27" s="5">
        <v>2590</v>
      </c>
      <c r="I27" s="3">
        <v>2590</v>
      </c>
      <c r="K27" s="42">
        <f t="shared" si="0"/>
        <v>1</v>
      </c>
      <c r="L27" s="42">
        <f>SUMIF(mp4!$B$2:$B$62,'VP Lager'!B27,mp4!$D$2:$D$62)</f>
        <v>0</v>
      </c>
      <c r="M27" s="42">
        <f>SUMIF(mp3!$B$2:$B$70,'VP Lager'!B27,mp3!$D$2:$D$70)</f>
        <v>0</v>
      </c>
      <c r="N27" s="42">
        <f>SUMIF(mp2!$B$2:$B$75,'VP Lager'!B27,mp2!$D$2:$D$75)</f>
        <v>0</v>
      </c>
      <c r="O27" s="42">
        <f t="shared" si="1"/>
        <v>1</v>
      </c>
    </row>
    <row r="28" spans="1:15" ht="12.75">
      <c r="A28" s="1">
        <v>27</v>
      </c>
      <c r="B28" s="11" t="s">
        <v>36</v>
      </c>
      <c r="C28" s="12" t="s">
        <v>11</v>
      </c>
      <c r="D28" s="8">
        <v>2</v>
      </c>
      <c r="E28" s="5">
        <v>0</v>
      </c>
      <c r="F28" s="3">
        <v>0</v>
      </c>
      <c r="G28" s="4">
        <v>8</v>
      </c>
      <c r="H28" s="5">
        <v>0</v>
      </c>
      <c r="I28" s="3">
        <v>0</v>
      </c>
      <c r="K28" s="42">
        <f t="shared" si="0"/>
        <v>2</v>
      </c>
      <c r="L28" s="42">
        <f>SUMIF(mp4!$B$2:$B$62,'VP Lager'!B28,mp4!$D$2:$D$62)</f>
        <v>0</v>
      </c>
      <c r="M28" s="42">
        <f>SUMIF(mp3!$B$2:$B$70,'VP Lager'!B28,mp3!$D$2:$D$70)</f>
        <v>0</v>
      </c>
      <c r="N28" s="42">
        <f>SUMIF(mp2!$B$2:$B$75,'VP Lager'!B28,mp2!$D$2:$D$75)</f>
        <v>0</v>
      </c>
      <c r="O28" s="42">
        <f t="shared" si="1"/>
        <v>2</v>
      </c>
    </row>
    <row r="29" spans="1:15" ht="12.75">
      <c r="A29" s="1">
        <v>28</v>
      </c>
      <c r="B29" s="11" t="s">
        <v>37</v>
      </c>
      <c r="C29" s="12" t="s">
        <v>11</v>
      </c>
      <c r="D29" s="8">
        <v>2</v>
      </c>
      <c r="E29" s="5">
        <v>0</v>
      </c>
      <c r="F29" s="3">
        <v>0</v>
      </c>
      <c r="G29" s="4">
        <v>8</v>
      </c>
      <c r="H29" s="5">
        <v>0</v>
      </c>
      <c r="I29" s="3">
        <v>0</v>
      </c>
      <c r="K29" s="42">
        <f t="shared" si="0"/>
        <v>2</v>
      </c>
      <c r="L29" s="42">
        <f>SUMIF(mp4!$B$2:$B$62,'VP Lager'!B29,mp4!$D$2:$D$62)</f>
        <v>0</v>
      </c>
      <c r="M29" s="42">
        <f>SUMIF(mp3!$B$2:$B$70,'VP Lager'!B29,mp3!$D$2:$D$70)</f>
        <v>0</v>
      </c>
      <c r="N29" s="42">
        <f>SUMIF(mp2!$B$2:$B$75,'VP Lager'!B29,mp2!$D$2:$D$75)</f>
        <v>0</v>
      </c>
      <c r="O29" s="42">
        <f t="shared" si="1"/>
        <v>2</v>
      </c>
    </row>
    <row r="30" spans="1:15" ht="12.75">
      <c r="A30" s="1">
        <v>29</v>
      </c>
      <c r="B30" s="11" t="s">
        <v>38</v>
      </c>
      <c r="C30" s="12" t="s">
        <v>11</v>
      </c>
      <c r="D30" s="8">
        <v>2</v>
      </c>
      <c r="E30" s="5">
        <v>5835.67</v>
      </c>
      <c r="F30" s="3">
        <v>11671.34</v>
      </c>
      <c r="G30" s="4">
        <v>18</v>
      </c>
      <c r="H30" s="5">
        <v>6886.09</v>
      </c>
      <c r="I30" s="3">
        <v>13772.18</v>
      </c>
      <c r="K30" s="42">
        <f t="shared" si="0"/>
        <v>2</v>
      </c>
      <c r="L30" s="42">
        <f>SUMIF(mp4!$B$2:$B$62,'VP Lager'!B30,mp4!$D$2:$D$62)</f>
        <v>0</v>
      </c>
      <c r="M30" s="42">
        <f>SUMIF(mp3!$B$2:$B$70,'VP Lager'!B30,mp3!$D$2:$D$70)</f>
        <v>0</v>
      </c>
      <c r="N30" s="42">
        <f>SUMIF(mp2!$B$2:$B$75,'VP Lager'!B30,mp2!$D$2:$D$75)</f>
        <v>0</v>
      </c>
      <c r="O30" s="42">
        <f t="shared" si="1"/>
        <v>2</v>
      </c>
    </row>
    <row r="31" spans="1:15" ht="12.75">
      <c r="A31" s="1">
        <v>30</v>
      </c>
      <c r="B31" s="11" t="s">
        <v>39</v>
      </c>
      <c r="C31" s="12" t="s">
        <v>11</v>
      </c>
      <c r="D31" s="8">
        <v>2</v>
      </c>
      <c r="E31" s="5">
        <v>0</v>
      </c>
      <c r="F31" s="3">
        <v>0</v>
      </c>
      <c r="G31" s="4">
        <v>18</v>
      </c>
      <c r="H31" s="5">
        <v>0</v>
      </c>
      <c r="I31" s="3">
        <v>0</v>
      </c>
      <c r="K31" s="42">
        <f t="shared" si="0"/>
        <v>2</v>
      </c>
      <c r="L31" s="42">
        <f>SUMIF(mp4!$B$2:$B$62,'VP Lager'!B31,mp4!$D$2:$D$62)</f>
        <v>0</v>
      </c>
      <c r="M31" s="42">
        <f>SUMIF(mp3!$B$2:$B$70,'VP Lager'!B31,mp3!$D$2:$D$70)</f>
        <v>0</v>
      </c>
      <c r="N31" s="42">
        <f>SUMIF(mp2!$B$2:$B$75,'VP Lager'!B31,mp2!$D$2:$D$75)</f>
        <v>0</v>
      </c>
      <c r="O31" s="42">
        <f t="shared" si="1"/>
        <v>2</v>
      </c>
    </row>
    <row r="32" spans="1:15" ht="12.75">
      <c r="A32" s="1">
        <v>31</v>
      </c>
      <c r="B32" s="11" t="s">
        <v>40</v>
      </c>
      <c r="C32" s="12" t="s">
        <v>11</v>
      </c>
      <c r="D32" s="8">
        <v>3</v>
      </c>
      <c r="E32" s="5">
        <v>1226.13</v>
      </c>
      <c r="F32" s="3">
        <v>3678.39</v>
      </c>
      <c r="G32" s="4">
        <v>18</v>
      </c>
      <c r="H32" s="5">
        <v>1446.83</v>
      </c>
      <c r="I32" s="3">
        <v>4340.49</v>
      </c>
      <c r="K32" s="42">
        <f t="shared" si="0"/>
        <v>3</v>
      </c>
      <c r="L32" s="42">
        <f>SUMIF(mp4!$B$2:$B$62,'VP Lager'!B32,mp4!$D$2:$D$62)</f>
        <v>0</v>
      </c>
      <c r="M32" s="42">
        <f>SUMIF(mp3!$B$2:$B$70,'VP Lager'!B32,mp3!$D$2:$D$70)</f>
        <v>0</v>
      </c>
      <c r="N32" s="42">
        <f>SUMIF(mp2!$B$2:$B$75,'VP Lager'!B32,mp2!$D$2:$D$75)</f>
        <v>0</v>
      </c>
      <c r="O32" s="42">
        <f t="shared" si="1"/>
        <v>3</v>
      </c>
    </row>
    <row r="33" spans="1:15" ht="12.75">
      <c r="A33" s="1">
        <v>32</v>
      </c>
      <c r="B33" s="11" t="s">
        <v>41</v>
      </c>
      <c r="C33" s="12" t="s">
        <v>11</v>
      </c>
      <c r="D33" s="8">
        <v>2</v>
      </c>
      <c r="E33" s="5">
        <v>0</v>
      </c>
      <c r="F33" s="3">
        <v>0</v>
      </c>
      <c r="G33" s="4">
        <v>8</v>
      </c>
      <c r="H33" s="5">
        <v>0</v>
      </c>
      <c r="I33" s="3">
        <v>0</v>
      </c>
      <c r="K33" s="42">
        <f t="shared" si="0"/>
        <v>2</v>
      </c>
      <c r="L33" s="42">
        <f>SUMIF(mp4!$B$2:$B$62,'VP Lager'!B33,mp4!$D$2:$D$62)</f>
        <v>0</v>
      </c>
      <c r="M33" s="42">
        <f>SUMIF(mp3!$B$2:$B$70,'VP Lager'!B33,mp3!$D$2:$D$70)</f>
        <v>0</v>
      </c>
      <c r="N33" s="42">
        <f>SUMIF(mp2!$B$2:$B$75,'VP Lager'!B33,mp2!$D$2:$D$75)</f>
        <v>0</v>
      </c>
      <c r="O33" s="42">
        <f t="shared" si="1"/>
        <v>2</v>
      </c>
    </row>
    <row r="34" spans="1:15" ht="12.75">
      <c r="A34" s="1">
        <v>33</v>
      </c>
      <c r="B34" s="11" t="s">
        <v>42</v>
      </c>
      <c r="C34" s="12" t="s">
        <v>11</v>
      </c>
      <c r="D34" s="8">
        <v>4</v>
      </c>
      <c r="E34" s="5">
        <v>3286.83</v>
      </c>
      <c r="F34" s="3">
        <v>13147.32</v>
      </c>
      <c r="G34" s="4">
        <v>18</v>
      </c>
      <c r="H34" s="5">
        <v>3878.46</v>
      </c>
      <c r="I34" s="3">
        <v>15513.84</v>
      </c>
      <c r="K34" s="42">
        <f t="shared" si="0"/>
        <v>4</v>
      </c>
      <c r="L34" s="42">
        <f>SUMIF(mp4!$B$2:$B$62,'VP Lager'!B34,mp4!$D$2:$D$62)</f>
        <v>0</v>
      </c>
      <c r="M34" s="42">
        <f>SUMIF(mp3!$B$2:$B$70,'VP Lager'!B34,mp3!$D$2:$D$70)</f>
        <v>0</v>
      </c>
      <c r="N34" s="42">
        <f>SUMIF(mp2!$B$2:$B$75,'VP Lager'!B34,mp2!$D$2:$D$75)</f>
        <v>0</v>
      </c>
      <c r="O34" s="42">
        <f t="shared" si="1"/>
        <v>4</v>
      </c>
    </row>
    <row r="35" spans="1:15" ht="12.75">
      <c r="A35" s="1">
        <v>34</v>
      </c>
      <c r="B35" s="11" t="s">
        <v>43</v>
      </c>
      <c r="C35" s="12" t="s">
        <v>11</v>
      </c>
      <c r="D35" s="8">
        <v>2</v>
      </c>
      <c r="E35" s="5">
        <v>0</v>
      </c>
      <c r="F35" s="3">
        <v>0</v>
      </c>
      <c r="G35" s="4">
        <v>8</v>
      </c>
      <c r="H35" s="5">
        <v>0</v>
      </c>
      <c r="I35" s="3">
        <v>0</v>
      </c>
      <c r="K35" s="42">
        <f t="shared" si="0"/>
        <v>2</v>
      </c>
      <c r="L35" s="42">
        <f>SUMIF(mp4!$B$2:$B$62,'VP Lager'!B35,mp4!$D$2:$D$62)</f>
        <v>0</v>
      </c>
      <c r="M35" s="42">
        <f>SUMIF(mp3!$B$2:$B$70,'VP Lager'!B35,mp3!$D$2:$D$70)</f>
        <v>0</v>
      </c>
      <c r="N35" s="42">
        <f>SUMIF(mp2!$B$2:$B$75,'VP Lager'!B35,mp2!$D$2:$D$75)</f>
        <v>0</v>
      </c>
      <c r="O35" s="42">
        <f t="shared" si="1"/>
        <v>2</v>
      </c>
    </row>
    <row r="36" spans="1:15" ht="12.75">
      <c r="A36" s="1">
        <v>35</v>
      </c>
      <c r="B36" s="11" t="s">
        <v>44</v>
      </c>
      <c r="C36" s="12" t="s">
        <v>11</v>
      </c>
      <c r="D36" s="8">
        <v>2</v>
      </c>
      <c r="E36" s="5">
        <v>0</v>
      </c>
      <c r="F36" s="3">
        <v>0</v>
      </c>
      <c r="G36" s="4">
        <v>8</v>
      </c>
      <c r="H36" s="5">
        <v>0</v>
      </c>
      <c r="I36" s="3">
        <v>0</v>
      </c>
      <c r="K36" s="42">
        <f t="shared" si="0"/>
        <v>2</v>
      </c>
      <c r="L36" s="42">
        <f>SUMIF(mp4!$B$2:$B$62,'VP Lager'!B36,mp4!$D$2:$D$62)</f>
        <v>0</v>
      </c>
      <c r="M36" s="42">
        <f>SUMIF(mp3!$B$2:$B$70,'VP Lager'!B36,mp3!$D$2:$D$70)</f>
        <v>0</v>
      </c>
      <c r="N36" s="42">
        <f>SUMIF(mp2!$B$2:$B$75,'VP Lager'!B36,mp2!$D$2:$D$75)</f>
        <v>0</v>
      </c>
      <c r="O36" s="42">
        <f t="shared" si="1"/>
        <v>2</v>
      </c>
    </row>
    <row r="37" spans="1:15" ht="12.75">
      <c r="A37" s="1">
        <v>36</v>
      </c>
      <c r="B37" s="11" t="s">
        <v>45</v>
      </c>
      <c r="C37" s="12" t="s">
        <v>11</v>
      </c>
      <c r="D37" s="8">
        <v>2</v>
      </c>
      <c r="E37" s="5">
        <v>0</v>
      </c>
      <c r="F37" s="3">
        <v>0</v>
      </c>
      <c r="G37" s="4">
        <v>18</v>
      </c>
      <c r="H37" s="5">
        <v>0</v>
      </c>
      <c r="I37" s="3">
        <v>0</v>
      </c>
      <c r="K37" s="42">
        <f t="shared" si="0"/>
        <v>2</v>
      </c>
      <c r="L37" s="42">
        <f>SUMIF(mp4!$B$2:$B$62,'VP Lager'!B37,mp4!$D$2:$D$62)</f>
        <v>0</v>
      </c>
      <c r="M37" s="42">
        <f>SUMIF(mp3!$B$2:$B$70,'VP Lager'!B37,mp3!$D$2:$D$70)</f>
        <v>0</v>
      </c>
      <c r="N37" s="42">
        <f>SUMIF(mp2!$B$2:$B$75,'VP Lager'!B37,mp2!$D$2:$D$75)</f>
        <v>0</v>
      </c>
      <c r="O37" s="42">
        <f t="shared" si="1"/>
        <v>2</v>
      </c>
    </row>
    <row r="38" spans="1:15" ht="12.75">
      <c r="A38" s="1">
        <v>37</v>
      </c>
      <c r="B38" s="11" t="s">
        <v>46</v>
      </c>
      <c r="C38" s="12" t="s">
        <v>22</v>
      </c>
      <c r="D38" s="8">
        <v>2</v>
      </c>
      <c r="E38" s="5">
        <v>0</v>
      </c>
      <c r="F38" s="3">
        <v>0</v>
      </c>
      <c r="G38" s="4">
        <v>18</v>
      </c>
      <c r="H38" s="5">
        <v>0</v>
      </c>
      <c r="I38" s="3">
        <v>0</v>
      </c>
      <c r="K38" s="42">
        <f t="shared" si="0"/>
        <v>2</v>
      </c>
      <c r="L38" s="42">
        <f>SUMIF(mp4!$B$2:$B$62,'VP Lager'!B38,mp4!$D$2:$D$62)</f>
        <v>0</v>
      </c>
      <c r="M38" s="42">
        <f>SUMIF(mp3!$B$2:$B$70,'VP Lager'!B38,mp3!$D$2:$D$70)</f>
        <v>0</v>
      </c>
      <c r="N38" s="42">
        <f>SUMIF(mp2!$B$2:$B$75,'VP Lager'!B38,mp2!$D$2:$D$75)</f>
        <v>0</v>
      </c>
      <c r="O38" s="42">
        <f t="shared" si="1"/>
        <v>2</v>
      </c>
    </row>
    <row r="39" spans="1:15" ht="12.75">
      <c r="A39" s="1">
        <v>38</v>
      </c>
      <c r="B39" s="11" t="s">
        <v>47</v>
      </c>
      <c r="C39" s="12" t="s">
        <v>11</v>
      </c>
      <c r="D39" s="8">
        <v>2</v>
      </c>
      <c r="E39" s="5">
        <v>1187.84</v>
      </c>
      <c r="F39" s="3">
        <v>2375.68</v>
      </c>
      <c r="G39" s="4">
        <v>18</v>
      </c>
      <c r="H39" s="5">
        <v>1401.65</v>
      </c>
      <c r="I39" s="3">
        <v>2803.3</v>
      </c>
      <c r="K39" s="42">
        <f t="shared" si="0"/>
        <v>2</v>
      </c>
      <c r="L39" s="42">
        <f>SUMIF(mp4!$B$2:$B$62,'VP Lager'!B39,mp4!$D$2:$D$62)</f>
        <v>0</v>
      </c>
      <c r="M39" s="42">
        <f>SUMIF(mp3!$B$2:$B$70,'VP Lager'!B39,mp3!$D$2:$D$70)</f>
        <v>0</v>
      </c>
      <c r="N39" s="42">
        <f>SUMIF(mp2!$B$2:$B$75,'VP Lager'!B39,mp2!$D$2:$D$75)</f>
        <v>0</v>
      </c>
      <c r="O39" s="42">
        <f t="shared" si="1"/>
        <v>2</v>
      </c>
    </row>
    <row r="40" spans="1:15" ht="12.75">
      <c r="A40" s="1">
        <v>39</v>
      </c>
      <c r="B40" s="11" t="s">
        <v>48</v>
      </c>
      <c r="C40" s="12" t="s">
        <v>11</v>
      </c>
      <c r="D40" s="8">
        <v>5</v>
      </c>
      <c r="E40" s="5">
        <v>0</v>
      </c>
      <c r="F40" s="3">
        <v>0</v>
      </c>
      <c r="G40" s="4">
        <v>8</v>
      </c>
      <c r="H40" s="5">
        <v>0</v>
      </c>
      <c r="I40" s="3">
        <v>0</v>
      </c>
      <c r="K40" s="42">
        <f t="shared" si="0"/>
        <v>5</v>
      </c>
      <c r="L40" s="42">
        <f>SUMIF(mp4!$B$2:$B$62,'VP Lager'!B40,mp4!$D$2:$D$62)</f>
        <v>0</v>
      </c>
      <c r="M40" s="42">
        <f>SUMIF(mp3!$B$2:$B$70,'VP Lager'!B40,mp3!$D$2:$D$70)</f>
        <v>0</v>
      </c>
      <c r="N40" s="42">
        <f>SUMIF(mp2!$B$2:$B$75,'VP Lager'!B40,mp2!$D$2:$D$75)</f>
        <v>0</v>
      </c>
      <c r="O40" s="42">
        <f t="shared" si="1"/>
        <v>5</v>
      </c>
    </row>
    <row r="41" spans="1:15" ht="12.75">
      <c r="A41" s="1">
        <v>40</v>
      </c>
      <c r="B41" s="11" t="s">
        <v>49</v>
      </c>
      <c r="C41" s="12" t="s">
        <v>11</v>
      </c>
      <c r="D41" s="8">
        <v>2</v>
      </c>
      <c r="E41" s="5">
        <v>0</v>
      </c>
      <c r="F41" s="3">
        <v>0</v>
      </c>
      <c r="G41" s="4">
        <v>8</v>
      </c>
      <c r="H41" s="5">
        <v>0</v>
      </c>
      <c r="I41" s="3">
        <v>0</v>
      </c>
      <c r="K41" s="42">
        <f t="shared" si="0"/>
        <v>2</v>
      </c>
      <c r="L41" s="42">
        <f>SUMIF(mp4!$B$2:$B$62,'VP Lager'!B41,mp4!$D$2:$D$62)</f>
        <v>0</v>
      </c>
      <c r="M41" s="42">
        <f>SUMIF(mp3!$B$2:$B$70,'VP Lager'!B41,mp3!$D$2:$D$70)</f>
        <v>0</v>
      </c>
      <c r="N41" s="42">
        <f>SUMIF(mp2!$B$2:$B$75,'VP Lager'!B41,mp2!$D$2:$D$75)</f>
        <v>0</v>
      </c>
      <c r="O41" s="42">
        <f t="shared" si="1"/>
        <v>2</v>
      </c>
    </row>
    <row r="42" spans="1:15" ht="12.75">
      <c r="A42" s="1">
        <v>41</v>
      </c>
      <c r="B42" s="11" t="s">
        <v>50</v>
      </c>
      <c r="C42" s="12" t="s">
        <v>11</v>
      </c>
      <c r="D42" s="8">
        <v>2</v>
      </c>
      <c r="E42" s="5">
        <v>0</v>
      </c>
      <c r="F42" s="3">
        <v>0</v>
      </c>
      <c r="G42" s="4">
        <v>18</v>
      </c>
      <c r="H42" s="5">
        <v>0</v>
      </c>
      <c r="I42" s="3">
        <v>0</v>
      </c>
      <c r="K42" s="42">
        <f t="shared" si="0"/>
        <v>2</v>
      </c>
      <c r="L42" s="42">
        <f>SUMIF(mp4!$B$2:$B$62,'VP Lager'!B42,mp4!$D$2:$D$62)</f>
        <v>0</v>
      </c>
      <c r="M42" s="42">
        <f>SUMIF(mp3!$B$2:$B$70,'VP Lager'!B42,mp3!$D$2:$D$70)</f>
        <v>0</v>
      </c>
      <c r="N42" s="42">
        <f>SUMIF(mp2!$B$2:$B$75,'VP Lager'!B42,mp2!$D$2:$D$75)</f>
        <v>0</v>
      </c>
      <c r="O42" s="42">
        <f t="shared" si="1"/>
        <v>2</v>
      </c>
    </row>
    <row r="43" spans="1:15" ht="12.75">
      <c r="A43" s="1">
        <v>42</v>
      </c>
      <c r="B43" s="11" t="s">
        <v>51</v>
      </c>
      <c r="C43" s="12" t="s">
        <v>11</v>
      </c>
      <c r="D43" s="8">
        <v>3</v>
      </c>
      <c r="E43" s="5">
        <v>3352.24</v>
      </c>
      <c r="F43" s="3">
        <v>10056.72</v>
      </c>
      <c r="G43" s="4">
        <v>18</v>
      </c>
      <c r="H43" s="5">
        <v>3955.64</v>
      </c>
      <c r="I43" s="3">
        <v>11866.92</v>
      </c>
      <c r="K43" s="42">
        <f t="shared" si="0"/>
        <v>3</v>
      </c>
      <c r="L43" s="42">
        <f>SUMIF(mp4!$B$2:$B$62,'VP Lager'!B43,mp4!$D$2:$D$62)</f>
        <v>0</v>
      </c>
      <c r="M43" s="42">
        <f>SUMIF(mp3!$B$2:$B$70,'VP Lager'!B43,mp3!$D$2:$D$70)</f>
        <v>0</v>
      </c>
      <c r="N43" s="42">
        <f>SUMIF(mp2!$B$2:$B$75,'VP Lager'!B43,mp2!$D$2:$D$75)</f>
        <v>0</v>
      </c>
      <c r="O43" s="42">
        <f t="shared" si="1"/>
        <v>3</v>
      </c>
    </row>
    <row r="44" spans="1:15" ht="12.75">
      <c r="A44" s="1">
        <v>43</v>
      </c>
      <c r="B44" s="11" t="s">
        <v>52</v>
      </c>
      <c r="C44" s="12" t="s">
        <v>11</v>
      </c>
      <c r="D44" s="8">
        <v>2</v>
      </c>
      <c r="E44" s="5">
        <v>1521.64</v>
      </c>
      <c r="F44" s="3">
        <v>3043.28</v>
      </c>
      <c r="G44" s="4">
        <v>8</v>
      </c>
      <c r="H44" s="5">
        <v>1643.37</v>
      </c>
      <c r="I44" s="3">
        <v>3286.74</v>
      </c>
      <c r="K44" s="42">
        <f t="shared" si="0"/>
        <v>2</v>
      </c>
      <c r="L44" s="42">
        <f>SUMIF(mp4!$B$2:$B$62,'VP Lager'!B44,mp4!$D$2:$D$62)</f>
        <v>0</v>
      </c>
      <c r="M44" s="42">
        <f>SUMIF(mp3!$B$2:$B$70,'VP Lager'!B44,mp3!$D$2:$D$70)</f>
        <v>0</v>
      </c>
      <c r="N44" s="42">
        <f>SUMIF(mp2!$B$2:$B$75,'VP Lager'!B44,mp2!$D$2:$D$75)</f>
        <v>0</v>
      </c>
      <c r="O44" s="42">
        <f t="shared" si="1"/>
        <v>2</v>
      </c>
    </row>
    <row r="45" spans="1:15" ht="12.75">
      <c r="A45" s="1">
        <v>44</v>
      </c>
      <c r="B45" s="11" t="s">
        <v>53</v>
      </c>
      <c r="C45" s="12" t="s">
        <v>22</v>
      </c>
      <c r="D45" s="8">
        <v>2</v>
      </c>
      <c r="E45" s="5">
        <v>1404.88</v>
      </c>
      <c r="F45" s="3">
        <v>2809.76</v>
      </c>
      <c r="G45" s="4">
        <v>18</v>
      </c>
      <c r="H45" s="5">
        <v>1657.76</v>
      </c>
      <c r="I45" s="3">
        <v>3315.52</v>
      </c>
      <c r="K45" s="42">
        <f t="shared" si="0"/>
        <v>2</v>
      </c>
      <c r="L45" s="42">
        <f>SUMIF(mp4!$B$2:$B$62,'VP Lager'!B45,mp4!$D$2:$D$62)</f>
        <v>0</v>
      </c>
      <c r="M45" s="42">
        <f>SUMIF(mp3!$B$2:$B$70,'VP Lager'!B45,mp3!$D$2:$D$70)</f>
        <v>0</v>
      </c>
      <c r="N45" s="42">
        <f>SUMIF(mp2!$B$2:$B$75,'VP Lager'!B45,mp2!$D$2:$D$75)</f>
        <v>0</v>
      </c>
      <c r="O45" s="42">
        <f t="shared" si="1"/>
        <v>2</v>
      </c>
    </row>
    <row r="46" spans="1:15" ht="12.75">
      <c r="A46" s="1">
        <v>45</v>
      </c>
      <c r="B46" s="11" t="s">
        <v>54</v>
      </c>
      <c r="C46" s="12" t="s">
        <v>22</v>
      </c>
      <c r="D46" s="8">
        <v>2</v>
      </c>
      <c r="E46" s="5">
        <v>1404.88</v>
      </c>
      <c r="F46" s="3">
        <v>2809.76</v>
      </c>
      <c r="G46" s="4">
        <v>18</v>
      </c>
      <c r="H46" s="5">
        <v>1657.76</v>
      </c>
      <c r="I46" s="3">
        <v>3315.52</v>
      </c>
      <c r="K46" s="42">
        <f t="shared" si="0"/>
        <v>2</v>
      </c>
      <c r="L46" s="42">
        <f>SUMIF(mp4!$B$2:$B$62,'VP Lager'!B46,mp4!$D$2:$D$62)</f>
        <v>0</v>
      </c>
      <c r="M46" s="42">
        <f>SUMIF(mp3!$B$2:$B$70,'VP Lager'!B46,mp3!$D$2:$D$70)</f>
        <v>0</v>
      </c>
      <c r="N46" s="42">
        <f>SUMIF(mp2!$B$2:$B$75,'VP Lager'!B46,mp2!$D$2:$D$75)</f>
        <v>0</v>
      </c>
      <c r="O46" s="42">
        <f t="shared" si="1"/>
        <v>2</v>
      </c>
    </row>
    <row r="47" spans="1:15" ht="12.75">
      <c r="A47" s="1">
        <v>46</v>
      </c>
      <c r="B47" s="11" t="s">
        <v>55</v>
      </c>
      <c r="C47" s="12" t="s">
        <v>11</v>
      </c>
      <c r="D47" s="8">
        <v>2</v>
      </c>
      <c r="E47" s="5">
        <v>0</v>
      </c>
      <c r="F47" s="3">
        <v>0</v>
      </c>
      <c r="G47" s="4">
        <v>8</v>
      </c>
      <c r="H47" s="5">
        <v>0</v>
      </c>
      <c r="I47" s="3">
        <v>0</v>
      </c>
      <c r="K47" s="42">
        <f t="shared" si="0"/>
        <v>2</v>
      </c>
      <c r="L47" s="42">
        <f>SUMIF(mp4!$B$2:$B$62,'VP Lager'!B47,mp4!$D$2:$D$62)</f>
        <v>0</v>
      </c>
      <c r="M47" s="42">
        <f>SUMIF(mp3!$B$2:$B$70,'VP Lager'!B47,mp3!$D$2:$D$70)</f>
        <v>0</v>
      </c>
      <c r="N47" s="42">
        <f>SUMIF(mp2!$B$2:$B$75,'VP Lager'!B47,mp2!$D$2:$D$75)</f>
        <v>0</v>
      </c>
      <c r="O47" s="42">
        <f t="shared" si="1"/>
        <v>2</v>
      </c>
    </row>
    <row r="48" spans="1:15" ht="12.75">
      <c r="A48" s="1">
        <v>47</v>
      </c>
      <c r="B48" s="11" t="s">
        <v>56</v>
      </c>
      <c r="C48" s="12" t="s">
        <v>22</v>
      </c>
      <c r="D48" s="8">
        <v>2</v>
      </c>
      <c r="E48" s="5">
        <v>2149.2</v>
      </c>
      <c r="F48" s="3">
        <v>4298.4</v>
      </c>
      <c r="G48" s="4">
        <v>18</v>
      </c>
      <c r="H48" s="5">
        <v>2536.06</v>
      </c>
      <c r="I48" s="3">
        <v>5072.12</v>
      </c>
      <c r="K48" s="42">
        <f t="shared" si="0"/>
        <v>2</v>
      </c>
      <c r="L48" s="42">
        <f>SUMIF(mp4!$B$2:$B$62,'VP Lager'!B48,mp4!$D$2:$D$62)</f>
        <v>0</v>
      </c>
      <c r="M48" s="42">
        <f>SUMIF(mp3!$B$2:$B$70,'VP Lager'!B48,mp3!$D$2:$D$70)</f>
        <v>0</v>
      </c>
      <c r="N48" s="42">
        <f>SUMIF(mp2!$B$2:$B$75,'VP Lager'!B48,mp2!$D$2:$D$75)</f>
        <v>0</v>
      </c>
      <c r="O48" s="42">
        <f t="shared" si="1"/>
        <v>2</v>
      </c>
    </row>
    <row r="49" spans="1:15" ht="12.75">
      <c r="A49" s="1">
        <v>48</v>
      </c>
      <c r="B49" s="11" t="s">
        <v>57</v>
      </c>
      <c r="C49" s="12" t="s">
        <v>22</v>
      </c>
      <c r="D49" s="8">
        <v>2</v>
      </c>
      <c r="E49" s="5">
        <v>904.93</v>
      </c>
      <c r="F49" s="3">
        <v>1809.86</v>
      </c>
      <c r="G49" s="4">
        <v>18</v>
      </c>
      <c r="H49" s="5">
        <v>1067.82</v>
      </c>
      <c r="I49" s="3">
        <v>2135.64</v>
      </c>
      <c r="K49" s="42">
        <f t="shared" si="0"/>
        <v>2</v>
      </c>
      <c r="L49" s="42">
        <f>SUMIF(mp4!$B$2:$B$62,'VP Lager'!B49,mp4!$D$2:$D$62)</f>
        <v>0</v>
      </c>
      <c r="M49" s="42">
        <f>SUMIF(mp3!$B$2:$B$70,'VP Lager'!B49,mp3!$D$2:$D$70)</f>
        <v>0</v>
      </c>
      <c r="N49" s="42">
        <f>SUMIF(mp2!$B$2:$B$75,'VP Lager'!B49,mp2!$D$2:$D$75)</f>
        <v>0</v>
      </c>
      <c r="O49" s="42">
        <f t="shared" si="1"/>
        <v>2</v>
      </c>
    </row>
    <row r="50" spans="1:15" ht="12.75">
      <c r="A50" s="1">
        <v>49</v>
      </c>
      <c r="B50" s="11" t="s">
        <v>58</v>
      </c>
      <c r="C50" s="12" t="s">
        <v>22</v>
      </c>
      <c r="D50" s="8">
        <v>2</v>
      </c>
      <c r="E50" s="5">
        <v>904.93</v>
      </c>
      <c r="F50" s="3">
        <v>1809.86</v>
      </c>
      <c r="G50" s="4">
        <v>18</v>
      </c>
      <c r="H50" s="5">
        <v>1067.82</v>
      </c>
      <c r="I50" s="3">
        <v>2135.64</v>
      </c>
      <c r="K50" s="42">
        <f t="shared" si="0"/>
        <v>2</v>
      </c>
      <c r="L50" s="42">
        <f>SUMIF(mp4!$B$2:$B$62,'VP Lager'!B50,mp4!$D$2:$D$62)</f>
        <v>0</v>
      </c>
      <c r="M50" s="42">
        <f>SUMIF(mp3!$B$2:$B$70,'VP Lager'!B50,mp3!$D$2:$D$70)</f>
        <v>0</v>
      </c>
      <c r="N50" s="42">
        <f>SUMIF(mp2!$B$2:$B$75,'VP Lager'!B50,mp2!$D$2:$D$75)</f>
        <v>0</v>
      </c>
      <c r="O50" s="42">
        <f t="shared" si="1"/>
        <v>2</v>
      </c>
    </row>
    <row r="51" spans="1:15" ht="12.75">
      <c r="A51" s="1">
        <v>50</v>
      </c>
      <c r="B51" s="11" t="s">
        <v>59</v>
      </c>
      <c r="C51" s="12" t="s">
        <v>11</v>
      </c>
      <c r="D51" s="8">
        <v>2</v>
      </c>
      <c r="E51" s="5">
        <v>0</v>
      </c>
      <c r="F51" s="3">
        <v>0</v>
      </c>
      <c r="G51" s="4">
        <v>8</v>
      </c>
      <c r="H51" s="5">
        <v>0</v>
      </c>
      <c r="I51" s="3">
        <v>0</v>
      </c>
      <c r="K51" s="42">
        <f t="shared" si="0"/>
        <v>2</v>
      </c>
      <c r="L51" s="42">
        <f>SUMIF(mp4!$B$2:$B$62,'VP Lager'!B51,mp4!$D$2:$D$62)</f>
        <v>0</v>
      </c>
      <c r="M51" s="42">
        <f>SUMIF(mp3!$B$2:$B$70,'VP Lager'!B51,mp3!$D$2:$D$70)</f>
        <v>0</v>
      </c>
      <c r="N51" s="42">
        <f>SUMIF(mp2!$B$2:$B$75,'VP Lager'!B51,mp2!$D$2:$D$75)</f>
        <v>0</v>
      </c>
      <c r="O51" s="42">
        <f t="shared" si="1"/>
        <v>2</v>
      </c>
    </row>
    <row r="52" spans="1:15" ht="12.75">
      <c r="A52" s="1">
        <v>51</v>
      </c>
      <c r="B52" s="11" t="s">
        <v>60</v>
      </c>
      <c r="C52" s="12" t="s">
        <v>11</v>
      </c>
      <c r="D52" s="8">
        <v>2</v>
      </c>
      <c r="E52" s="5">
        <v>2025.46</v>
      </c>
      <c r="F52" s="3">
        <v>4050.92</v>
      </c>
      <c r="G52" s="4">
        <v>8</v>
      </c>
      <c r="H52" s="5">
        <v>2187.5</v>
      </c>
      <c r="I52" s="3">
        <v>4375</v>
      </c>
      <c r="K52" s="42">
        <f t="shared" si="0"/>
        <v>2</v>
      </c>
      <c r="L52" s="42">
        <f>SUMIF(mp4!$B$2:$B$62,'VP Lager'!B52,mp4!$D$2:$D$62)</f>
        <v>0</v>
      </c>
      <c r="M52" s="42">
        <f>SUMIF(mp3!$B$2:$B$70,'VP Lager'!B52,mp3!$D$2:$D$70)</f>
        <v>0</v>
      </c>
      <c r="N52" s="42">
        <f>SUMIF(mp2!$B$2:$B$75,'VP Lager'!B52,mp2!$D$2:$D$75)</f>
        <v>0</v>
      </c>
      <c r="O52" s="42">
        <f t="shared" si="1"/>
        <v>2</v>
      </c>
    </row>
    <row r="53" spans="1:15" ht="12.75">
      <c r="A53" s="1">
        <v>52</v>
      </c>
      <c r="B53" s="11" t="s">
        <v>61</v>
      </c>
      <c r="C53" s="12" t="s">
        <v>11</v>
      </c>
      <c r="D53" s="8">
        <v>2</v>
      </c>
      <c r="E53" s="5">
        <v>1213.79</v>
      </c>
      <c r="F53" s="3">
        <v>2427.58</v>
      </c>
      <c r="G53" s="4">
        <v>18</v>
      </c>
      <c r="H53" s="5">
        <v>1432.27</v>
      </c>
      <c r="I53" s="3">
        <v>2864.54</v>
      </c>
      <c r="K53" s="42">
        <f t="shared" si="0"/>
        <v>2</v>
      </c>
      <c r="L53" s="42">
        <f>SUMIF(mp4!$B$2:$B$62,'VP Lager'!B53,mp4!$D$2:$D$62)</f>
        <v>0</v>
      </c>
      <c r="M53" s="42">
        <f>SUMIF(mp3!$B$2:$B$70,'VP Lager'!B53,mp3!$D$2:$D$70)</f>
        <v>0</v>
      </c>
      <c r="N53" s="42">
        <f>SUMIF(mp2!$B$2:$B$75,'VP Lager'!B53,mp2!$D$2:$D$75)</f>
        <v>0</v>
      </c>
      <c r="O53" s="42">
        <f t="shared" si="1"/>
        <v>2</v>
      </c>
    </row>
    <row r="54" spans="1:15" ht="12.75">
      <c r="A54" s="1">
        <v>53</v>
      </c>
      <c r="B54" s="11" t="s">
        <v>62</v>
      </c>
      <c r="C54" s="12" t="s">
        <v>11</v>
      </c>
      <c r="D54" s="8">
        <v>4</v>
      </c>
      <c r="E54" s="5">
        <v>0</v>
      </c>
      <c r="F54" s="3">
        <v>0</v>
      </c>
      <c r="G54" s="4">
        <v>18</v>
      </c>
      <c r="H54" s="5">
        <v>0</v>
      </c>
      <c r="I54" s="3">
        <v>0</v>
      </c>
      <c r="K54" s="42">
        <f t="shared" si="0"/>
        <v>4</v>
      </c>
      <c r="L54" s="42">
        <f>SUMIF(mp4!$B$2:$B$62,'VP Lager'!B54,mp4!$D$2:$D$62)</f>
        <v>0</v>
      </c>
      <c r="M54" s="42">
        <f>SUMIF(mp3!$B$2:$B$70,'VP Lager'!B54,mp3!$D$2:$D$70)</f>
        <v>0</v>
      </c>
      <c r="N54" s="42">
        <f>SUMIF(mp2!$B$2:$B$75,'VP Lager'!B54,mp2!$D$2:$D$75)</f>
        <v>0</v>
      </c>
      <c r="O54" s="42">
        <f t="shared" si="1"/>
        <v>4</v>
      </c>
    </row>
    <row r="55" spans="1:15" ht="12.75">
      <c r="A55" s="1">
        <v>54</v>
      </c>
      <c r="B55" s="11" t="s">
        <v>63</v>
      </c>
      <c r="C55" s="12" t="s">
        <v>22</v>
      </c>
      <c r="D55" s="8">
        <v>2</v>
      </c>
      <c r="E55" s="5">
        <v>1621.02</v>
      </c>
      <c r="F55" s="3">
        <v>3242.04</v>
      </c>
      <c r="G55" s="4">
        <v>8</v>
      </c>
      <c r="H55" s="5">
        <v>1750.7</v>
      </c>
      <c r="I55" s="3">
        <v>3501.4</v>
      </c>
      <c r="K55" s="42">
        <f t="shared" si="0"/>
        <v>2</v>
      </c>
      <c r="L55" s="42">
        <f>SUMIF(mp4!$B$2:$B$62,'VP Lager'!B55,mp4!$D$2:$D$62)</f>
        <v>0</v>
      </c>
      <c r="M55" s="42">
        <f>SUMIF(mp3!$B$2:$B$70,'VP Lager'!B55,mp3!$D$2:$D$70)</f>
        <v>0</v>
      </c>
      <c r="N55" s="42">
        <f>SUMIF(mp2!$B$2:$B$75,'VP Lager'!B55,mp2!$D$2:$D$75)</f>
        <v>0</v>
      </c>
      <c r="O55" s="42">
        <f t="shared" si="1"/>
        <v>2</v>
      </c>
    </row>
    <row r="56" spans="1:15" ht="12.75">
      <c r="A56" s="1">
        <v>55</v>
      </c>
      <c r="B56" s="11" t="s">
        <v>64</v>
      </c>
      <c r="C56" s="12" t="s">
        <v>11</v>
      </c>
      <c r="D56" s="8">
        <v>4</v>
      </c>
      <c r="E56" s="5">
        <v>1913.72</v>
      </c>
      <c r="F56" s="3">
        <v>7654.88</v>
      </c>
      <c r="G56" s="4">
        <v>8</v>
      </c>
      <c r="H56" s="5">
        <v>2066.82</v>
      </c>
      <c r="I56" s="3">
        <v>8267.28</v>
      </c>
      <c r="K56" s="42">
        <f t="shared" si="0"/>
        <v>4</v>
      </c>
      <c r="L56" s="42">
        <f>SUMIF(mp4!$B$2:$B$62,'VP Lager'!B56,mp4!$D$2:$D$62)</f>
        <v>0</v>
      </c>
      <c r="M56" s="42">
        <f>SUMIF(mp3!$B$2:$B$70,'VP Lager'!B56,mp3!$D$2:$D$70)</f>
        <v>0</v>
      </c>
      <c r="N56" s="42">
        <f>SUMIF(mp2!$B$2:$B$75,'VP Lager'!B56,mp2!$D$2:$D$75)</f>
        <v>0</v>
      </c>
      <c r="O56" s="42">
        <f t="shared" si="1"/>
        <v>4</v>
      </c>
    </row>
    <row r="57" spans="1:15" ht="12.75">
      <c r="A57" s="1">
        <v>56</v>
      </c>
      <c r="B57" s="11" t="s">
        <v>65</v>
      </c>
      <c r="C57" s="12" t="s">
        <v>11</v>
      </c>
      <c r="D57" s="8">
        <v>2</v>
      </c>
      <c r="E57" s="5">
        <v>0</v>
      </c>
      <c r="F57" s="3">
        <v>0</v>
      </c>
      <c r="G57" s="4">
        <v>18</v>
      </c>
      <c r="H57" s="5">
        <v>0</v>
      </c>
      <c r="I57" s="3">
        <v>0</v>
      </c>
      <c r="K57" s="42">
        <f t="shared" si="0"/>
        <v>2</v>
      </c>
      <c r="L57" s="42">
        <f>SUMIF(mp4!$B$2:$B$62,'VP Lager'!B57,mp4!$D$2:$D$62)</f>
        <v>0</v>
      </c>
      <c r="M57" s="42">
        <f>SUMIF(mp3!$B$2:$B$70,'VP Lager'!B57,mp3!$D$2:$D$70)</f>
        <v>0</v>
      </c>
      <c r="N57" s="42">
        <f>SUMIF(mp2!$B$2:$B$75,'VP Lager'!B57,mp2!$D$2:$D$75)</f>
        <v>0</v>
      </c>
      <c r="O57" s="42">
        <f t="shared" si="1"/>
        <v>2</v>
      </c>
    </row>
    <row r="58" spans="1:15" ht="12.75">
      <c r="A58" s="1">
        <v>57</v>
      </c>
      <c r="B58" s="11" t="s">
        <v>66</v>
      </c>
      <c r="C58" s="12" t="s">
        <v>22</v>
      </c>
      <c r="D58" s="8">
        <v>2</v>
      </c>
      <c r="E58" s="5">
        <v>0</v>
      </c>
      <c r="F58" s="3">
        <v>0</v>
      </c>
      <c r="G58" s="4">
        <v>18</v>
      </c>
      <c r="H58" s="5">
        <v>0</v>
      </c>
      <c r="I58" s="3">
        <v>0</v>
      </c>
      <c r="K58" s="42">
        <f t="shared" si="0"/>
        <v>2</v>
      </c>
      <c r="L58" s="42">
        <f>SUMIF(mp4!$B$2:$B$62,'VP Lager'!B58,mp4!$D$2:$D$62)</f>
        <v>0</v>
      </c>
      <c r="M58" s="42">
        <f>SUMIF(mp3!$B$2:$B$70,'VP Lager'!B58,mp3!$D$2:$D$70)</f>
        <v>0</v>
      </c>
      <c r="N58" s="42">
        <f>SUMIF(mp2!$B$2:$B$75,'VP Lager'!B58,mp2!$D$2:$D$75)</f>
        <v>0</v>
      </c>
      <c r="O58" s="42">
        <f t="shared" si="1"/>
        <v>2</v>
      </c>
    </row>
    <row r="59" spans="1:15" ht="12.75">
      <c r="A59" s="1">
        <v>58</v>
      </c>
      <c r="B59" s="11" t="s">
        <v>67</v>
      </c>
      <c r="C59" s="12" t="s">
        <v>11</v>
      </c>
      <c r="D59" s="8">
        <v>2</v>
      </c>
      <c r="E59" s="5">
        <v>1671.59</v>
      </c>
      <c r="F59" s="3">
        <v>3343.18</v>
      </c>
      <c r="G59" s="4">
        <v>18</v>
      </c>
      <c r="H59" s="5">
        <v>1972.48</v>
      </c>
      <c r="I59" s="3">
        <v>3944.96</v>
      </c>
      <c r="K59" s="42">
        <f t="shared" si="0"/>
        <v>2</v>
      </c>
      <c r="L59" s="42">
        <f>SUMIF(mp4!$B$2:$B$62,'VP Lager'!B59,mp4!$D$2:$D$62)</f>
        <v>0</v>
      </c>
      <c r="M59" s="42">
        <f>SUMIF(mp3!$B$2:$B$70,'VP Lager'!B59,mp3!$D$2:$D$70)</f>
        <v>0</v>
      </c>
      <c r="N59" s="42">
        <f>SUMIF(mp2!$B$2:$B$75,'VP Lager'!B59,mp2!$D$2:$D$75)</f>
        <v>0</v>
      </c>
      <c r="O59" s="42">
        <f t="shared" si="1"/>
        <v>2</v>
      </c>
    </row>
    <row r="60" spans="1:15" ht="12.75">
      <c r="A60" s="1">
        <v>59</v>
      </c>
      <c r="B60" s="11" t="s">
        <v>68</v>
      </c>
      <c r="C60" s="12" t="s">
        <v>11</v>
      </c>
      <c r="D60" s="8">
        <v>2</v>
      </c>
      <c r="E60" s="5">
        <v>3032.49</v>
      </c>
      <c r="F60" s="3">
        <v>6064.98</v>
      </c>
      <c r="G60" s="4">
        <v>18</v>
      </c>
      <c r="H60" s="5">
        <v>3578.34</v>
      </c>
      <c r="I60" s="3">
        <v>7156.68</v>
      </c>
      <c r="K60" s="42">
        <f t="shared" si="0"/>
        <v>2</v>
      </c>
      <c r="L60" s="42">
        <f>SUMIF(mp4!$B$2:$B$62,'VP Lager'!B60,mp4!$D$2:$D$62)</f>
        <v>0</v>
      </c>
      <c r="M60" s="42">
        <f>SUMIF(mp3!$B$2:$B$70,'VP Lager'!B60,mp3!$D$2:$D$70)</f>
        <v>0</v>
      </c>
      <c r="N60" s="42">
        <f>SUMIF(mp2!$B$2:$B$75,'VP Lager'!B60,mp2!$D$2:$D$75)</f>
        <v>0</v>
      </c>
      <c r="O60" s="42">
        <f t="shared" si="1"/>
        <v>2</v>
      </c>
    </row>
    <row r="61" spans="1:15" ht="12.75">
      <c r="A61" s="1">
        <v>60</v>
      </c>
      <c r="B61" s="11" t="s">
        <v>69</v>
      </c>
      <c r="C61" s="12" t="s">
        <v>11</v>
      </c>
      <c r="D61" s="8">
        <v>2</v>
      </c>
      <c r="E61" s="5">
        <v>0</v>
      </c>
      <c r="F61" s="3">
        <v>0</v>
      </c>
      <c r="G61" s="4">
        <v>8</v>
      </c>
      <c r="H61" s="5">
        <v>0</v>
      </c>
      <c r="I61" s="3">
        <v>0</v>
      </c>
      <c r="K61" s="42">
        <f t="shared" si="0"/>
        <v>2</v>
      </c>
      <c r="L61" s="42">
        <f>SUMIF(mp4!$B$2:$B$62,'VP Lager'!B61,mp4!$D$2:$D$62)</f>
        <v>0</v>
      </c>
      <c r="M61" s="42">
        <f>SUMIF(mp3!$B$2:$B$70,'VP Lager'!B61,mp3!$D$2:$D$70)</f>
        <v>0</v>
      </c>
      <c r="N61" s="42">
        <f>SUMIF(mp2!$B$2:$B$75,'VP Lager'!B61,mp2!$D$2:$D$75)</f>
        <v>0</v>
      </c>
      <c r="O61" s="42">
        <f t="shared" si="1"/>
        <v>2</v>
      </c>
    </row>
    <row r="62" spans="1:15" ht="12.75">
      <c r="A62" s="1">
        <v>61</v>
      </c>
      <c r="B62" s="11" t="s">
        <v>70</v>
      </c>
      <c r="C62" s="12" t="s">
        <v>11</v>
      </c>
      <c r="D62" s="8">
        <v>4</v>
      </c>
      <c r="E62" s="5">
        <v>2599.9</v>
      </c>
      <c r="F62" s="3">
        <v>10399.6</v>
      </c>
      <c r="G62" s="4">
        <v>18</v>
      </c>
      <c r="H62" s="5">
        <v>3067.88</v>
      </c>
      <c r="I62" s="3">
        <v>12271.52</v>
      </c>
      <c r="K62" s="42">
        <f t="shared" si="0"/>
        <v>4</v>
      </c>
      <c r="L62" s="42">
        <f>SUMIF(mp4!$B$2:$B$62,'VP Lager'!B62,mp4!$D$2:$D$62)</f>
        <v>0</v>
      </c>
      <c r="M62" s="42">
        <f>SUMIF(mp3!$B$2:$B$70,'VP Lager'!B62,mp3!$D$2:$D$70)</f>
        <v>0</v>
      </c>
      <c r="N62" s="42">
        <f>SUMIF(mp2!$B$2:$B$75,'VP Lager'!B62,mp2!$D$2:$D$75)</f>
        <v>0</v>
      </c>
      <c r="O62" s="42">
        <f t="shared" si="1"/>
        <v>4</v>
      </c>
    </row>
    <row r="63" spans="1:15" ht="12.75">
      <c r="A63" s="1">
        <v>62</v>
      </c>
      <c r="B63" s="11" t="s">
        <v>71</v>
      </c>
      <c r="C63" s="12" t="s">
        <v>11</v>
      </c>
      <c r="D63" s="8">
        <v>2</v>
      </c>
      <c r="E63" s="5">
        <v>3933.91</v>
      </c>
      <c r="F63" s="3">
        <v>7867.82</v>
      </c>
      <c r="G63" s="4">
        <v>18</v>
      </c>
      <c r="H63" s="5">
        <v>4642.01</v>
      </c>
      <c r="I63" s="3">
        <v>9284.02</v>
      </c>
      <c r="K63" s="42">
        <f t="shared" si="0"/>
        <v>2</v>
      </c>
      <c r="L63" s="42">
        <f>SUMIF(mp4!$B$2:$B$62,'VP Lager'!B63,mp4!$D$2:$D$62)</f>
        <v>0</v>
      </c>
      <c r="M63" s="42">
        <f>SUMIF(mp3!$B$2:$B$70,'VP Lager'!B63,mp3!$D$2:$D$70)</f>
        <v>0</v>
      </c>
      <c r="N63" s="42">
        <f>SUMIF(mp2!$B$2:$B$75,'VP Lager'!B63,mp2!$D$2:$D$75)</f>
        <v>0</v>
      </c>
      <c r="O63" s="42">
        <f t="shared" si="1"/>
        <v>2</v>
      </c>
    </row>
    <row r="64" spans="1:15" ht="12.75">
      <c r="A64" s="1">
        <v>63</v>
      </c>
      <c r="B64" s="11" t="s">
        <v>72</v>
      </c>
      <c r="C64" s="12" t="s">
        <v>11</v>
      </c>
      <c r="D64" s="8">
        <v>2</v>
      </c>
      <c r="E64" s="5">
        <v>0</v>
      </c>
      <c r="F64" s="3">
        <v>0</v>
      </c>
      <c r="G64" s="4">
        <v>18</v>
      </c>
      <c r="H64" s="5">
        <v>0</v>
      </c>
      <c r="I64" s="3">
        <v>0</v>
      </c>
      <c r="K64" s="42">
        <f t="shared" si="0"/>
        <v>2</v>
      </c>
      <c r="L64" s="42">
        <f>SUMIF(mp4!$B$2:$B$62,'VP Lager'!B64,mp4!$D$2:$D$62)</f>
        <v>0</v>
      </c>
      <c r="M64" s="42">
        <f>SUMIF(mp3!$B$2:$B$70,'VP Lager'!B64,mp3!$D$2:$D$70)</f>
        <v>0</v>
      </c>
      <c r="N64" s="42">
        <f>SUMIF(mp2!$B$2:$B$75,'VP Lager'!B64,mp2!$D$2:$D$75)</f>
        <v>0</v>
      </c>
      <c r="O64" s="42">
        <f t="shared" si="1"/>
        <v>2</v>
      </c>
    </row>
    <row r="65" spans="1:15" ht="12.75">
      <c r="A65" s="1">
        <v>64</v>
      </c>
      <c r="B65" s="11" t="s">
        <v>73</v>
      </c>
      <c r="C65" s="12" t="s">
        <v>11</v>
      </c>
      <c r="D65" s="8">
        <v>4</v>
      </c>
      <c r="E65" s="5">
        <v>0</v>
      </c>
      <c r="F65" s="3">
        <v>0</v>
      </c>
      <c r="G65" s="4">
        <v>18</v>
      </c>
      <c r="H65" s="5">
        <v>0</v>
      </c>
      <c r="I65" s="3">
        <v>0</v>
      </c>
      <c r="K65" s="42">
        <f t="shared" si="0"/>
        <v>4</v>
      </c>
      <c r="L65" s="42">
        <f>SUMIF(mp4!$B$2:$B$62,'VP Lager'!B65,mp4!$D$2:$D$62)</f>
        <v>0</v>
      </c>
      <c r="M65" s="42">
        <f>SUMIF(mp3!$B$2:$B$70,'VP Lager'!B65,mp3!$D$2:$D$70)</f>
        <v>0</v>
      </c>
      <c r="N65" s="42">
        <f>SUMIF(mp2!$B$2:$B$75,'VP Lager'!B65,mp2!$D$2:$D$75)</f>
        <v>0</v>
      </c>
      <c r="O65" s="42">
        <f t="shared" si="1"/>
        <v>4</v>
      </c>
    </row>
    <row r="66" spans="1:15" ht="12.75">
      <c r="A66" s="1">
        <v>65</v>
      </c>
      <c r="B66" s="11" t="s">
        <v>74</v>
      </c>
      <c r="C66" s="12" t="s">
        <v>11</v>
      </c>
      <c r="D66" s="8">
        <v>4</v>
      </c>
      <c r="E66" s="5">
        <v>0</v>
      </c>
      <c r="F66" s="3">
        <v>0</v>
      </c>
      <c r="G66" s="4">
        <v>18</v>
      </c>
      <c r="H66" s="5">
        <v>0</v>
      </c>
      <c r="I66" s="3">
        <v>0</v>
      </c>
      <c r="K66" s="42">
        <f t="shared" si="0"/>
        <v>4</v>
      </c>
      <c r="L66" s="42">
        <f>SUMIF(mp4!$B$2:$B$62,'VP Lager'!B66,mp4!$D$2:$D$62)</f>
        <v>0</v>
      </c>
      <c r="M66" s="42">
        <f>SUMIF(mp3!$B$2:$B$70,'VP Lager'!B66,mp3!$D$2:$D$70)</f>
        <v>0</v>
      </c>
      <c r="N66" s="42">
        <f>SUMIF(mp2!$B$2:$B$75,'VP Lager'!B66,mp2!$D$2:$D$75)</f>
        <v>0</v>
      </c>
      <c r="O66" s="42">
        <f t="shared" si="1"/>
        <v>4</v>
      </c>
    </row>
    <row r="67" spans="1:15" ht="12.75">
      <c r="A67" s="1">
        <v>66</v>
      </c>
      <c r="B67" s="11" t="s">
        <v>75</v>
      </c>
      <c r="C67" s="12" t="s">
        <v>11</v>
      </c>
      <c r="D67" s="8">
        <v>2</v>
      </c>
      <c r="E67" s="5">
        <v>0</v>
      </c>
      <c r="F67" s="3">
        <v>0</v>
      </c>
      <c r="G67" s="4">
        <v>18</v>
      </c>
      <c r="H67" s="5">
        <v>0</v>
      </c>
      <c r="I67" s="3">
        <v>0</v>
      </c>
      <c r="K67" s="42">
        <f aca="true" t="shared" si="2" ref="K67:K130">SUMIF($B$2:$B$366,B67,$D$2:$D$366)</f>
        <v>2</v>
      </c>
      <c r="L67" s="42">
        <f>SUMIF(mp4!$B$2:$B$62,'VP Lager'!B67,mp4!$D$2:$D$62)</f>
        <v>0</v>
      </c>
      <c r="M67" s="42">
        <f>SUMIF(mp3!$B$2:$B$70,'VP Lager'!B67,mp3!$D$2:$D$70)</f>
        <v>0</v>
      </c>
      <c r="N67" s="42">
        <f>SUMIF(mp2!$B$2:$B$75,'VP Lager'!B67,mp2!$D$2:$D$75)</f>
        <v>0</v>
      </c>
      <c r="O67" s="42">
        <f aca="true" t="shared" si="3" ref="O67:O130">SUM(K67:N67)</f>
        <v>2</v>
      </c>
    </row>
    <row r="68" spans="1:15" ht="12.75">
      <c r="A68" s="1">
        <v>67</v>
      </c>
      <c r="B68" s="11" t="s">
        <v>76</v>
      </c>
      <c r="C68" s="12" t="s">
        <v>11</v>
      </c>
      <c r="D68" s="8">
        <v>6</v>
      </c>
      <c r="E68" s="5">
        <v>0</v>
      </c>
      <c r="F68" s="3">
        <v>0</v>
      </c>
      <c r="G68" s="4">
        <v>18</v>
      </c>
      <c r="H68" s="5">
        <v>0</v>
      </c>
      <c r="I68" s="3">
        <v>0</v>
      </c>
      <c r="K68" s="42">
        <f t="shared" si="2"/>
        <v>6</v>
      </c>
      <c r="L68" s="42">
        <f>SUMIF(mp4!$B$2:$B$62,'VP Lager'!B68,mp4!$D$2:$D$62)</f>
        <v>0</v>
      </c>
      <c r="M68" s="42">
        <f>SUMIF(mp3!$B$2:$B$70,'VP Lager'!B68,mp3!$D$2:$D$70)</f>
        <v>0</v>
      </c>
      <c r="N68" s="42">
        <f>SUMIF(mp2!$B$2:$B$75,'VP Lager'!B68,mp2!$D$2:$D$75)</f>
        <v>0</v>
      </c>
      <c r="O68" s="42">
        <f t="shared" si="3"/>
        <v>6</v>
      </c>
    </row>
    <row r="69" spans="1:15" ht="12.75">
      <c r="A69" s="1">
        <v>68</v>
      </c>
      <c r="B69" s="11" t="s">
        <v>77</v>
      </c>
      <c r="C69" s="12" t="s">
        <v>11</v>
      </c>
      <c r="D69" s="8">
        <v>1</v>
      </c>
      <c r="E69" s="5">
        <v>0</v>
      </c>
      <c r="F69" s="3">
        <v>0</v>
      </c>
      <c r="G69" s="4">
        <v>18</v>
      </c>
      <c r="H69" s="5">
        <v>0</v>
      </c>
      <c r="I69" s="3">
        <v>0</v>
      </c>
      <c r="K69" s="42">
        <f t="shared" si="2"/>
        <v>1</v>
      </c>
      <c r="L69" s="42">
        <f>SUMIF(mp4!$B$2:$B$62,'VP Lager'!B69,mp4!$D$2:$D$62)</f>
        <v>0</v>
      </c>
      <c r="M69" s="42">
        <f>SUMIF(mp3!$B$2:$B$70,'VP Lager'!B69,mp3!$D$2:$D$70)</f>
        <v>0</v>
      </c>
      <c r="N69" s="42">
        <f>SUMIF(mp2!$B$2:$B$75,'VP Lager'!B69,mp2!$D$2:$D$75)</f>
        <v>0</v>
      </c>
      <c r="O69" s="42">
        <f t="shared" si="3"/>
        <v>1</v>
      </c>
    </row>
    <row r="70" spans="1:15" ht="12.75">
      <c r="A70" s="1">
        <v>69</v>
      </c>
      <c r="B70" s="11" t="s">
        <v>78</v>
      </c>
      <c r="C70" s="12" t="s">
        <v>11</v>
      </c>
      <c r="D70" s="8">
        <v>2</v>
      </c>
      <c r="E70" s="5">
        <v>0</v>
      </c>
      <c r="F70" s="3">
        <v>0</v>
      </c>
      <c r="G70" s="4">
        <v>18</v>
      </c>
      <c r="H70" s="5">
        <v>0</v>
      </c>
      <c r="I70" s="3">
        <v>0</v>
      </c>
      <c r="K70" s="42">
        <f t="shared" si="2"/>
        <v>2</v>
      </c>
      <c r="L70" s="42">
        <f>SUMIF(mp4!$B$2:$B$62,'VP Lager'!B70,mp4!$D$2:$D$62)</f>
        <v>0</v>
      </c>
      <c r="M70" s="42">
        <f>SUMIF(mp3!$B$2:$B$70,'VP Lager'!B70,mp3!$D$2:$D$70)</f>
        <v>0</v>
      </c>
      <c r="N70" s="42">
        <f>SUMIF(mp2!$B$2:$B$75,'VP Lager'!B70,mp2!$D$2:$D$75)</f>
        <v>0</v>
      </c>
      <c r="O70" s="42">
        <f t="shared" si="3"/>
        <v>2</v>
      </c>
    </row>
    <row r="71" spans="1:15" ht="12.75">
      <c r="A71" s="1">
        <v>70</v>
      </c>
      <c r="B71" s="11" t="s">
        <v>79</v>
      </c>
      <c r="C71" s="12" t="s">
        <v>11</v>
      </c>
      <c r="D71" s="8">
        <v>2</v>
      </c>
      <c r="E71" s="5">
        <v>0</v>
      </c>
      <c r="F71" s="3">
        <v>0</v>
      </c>
      <c r="G71" s="4">
        <v>18</v>
      </c>
      <c r="H71" s="5">
        <v>0</v>
      </c>
      <c r="I71" s="3">
        <v>0</v>
      </c>
      <c r="K71" s="42">
        <f t="shared" si="2"/>
        <v>2</v>
      </c>
      <c r="L71" s="42">
        <f>SUMIF(mp4!$B$2:$B$62,'VP Lager'!B71,mp4!$D$2:$D$62)</f>
        <v>0</v>
      </c>
      <c r="M71" s="42">
        <f>SUMIF(mp3!$B$2:$B$70,'VP Lager'!B71,mp3!$D$2:$D$70)</f>
        <v>0</v>
      </c>
      <c r="N71" s="42">
        <f>SUMIF(mp2!$B$2:$B$75,'VP Lager'!B71,mp2!$D$2:$D$75)</f>
        <v>0</v>
      </c>
      <c r="O71" s="42">
        <f t="shared" si="3"/>
        <v>2</v>
      </c>
    </row>
    <row r="72" spans="1:15" ht="12.75">
      <c r="A72" s="1">
        <v>71</v>
      </c>
      <c r="B72" s="11" t="s">
        <v>80</v>
      </c>
      <c r="C72" s="12" t="s">
        <v>11</v>
      </c>
      <c r="D72" s="8">
        <v>2</v>
      </c>
      <c r="E72" s="5">
        <v>0</v>
      </c>
      <c r="F72" s="3">
        <v>0</v>
      </c>
      <c r="G72" s="4">
        <v>18</v>
      </c>
      <c r="H72" s="5">
        <v>0</v>
      </c>
      <c r="I72" s="3">
        <v>0</v>
      </c>
      <c r="K72" s="42">
        <f t="shared" si="2"/>
        <v>2</v>
      </c>
      <c r="L72" s="42">
        <f>SUMIF(mp4!$B$2:$B$62,'VP Lager'!B72,mp4!$D$2:$D$62)</f>
        <v>0</v>
      </c>
      <c r="M72" s="42">
        <f>SUMIF(mp3!$B$2:$B$70,'VP Lager'!B72,mp3!$D$2:$D$70)</f>
        <v>0</v>
      </c>
      <c r="N72" s="42">
        <f>SUMIF(mp2!$B$2:$B$75,'VP Lager'!B72,mp2!$D$2:$D$75)</f>
        <v>0</v>
      </c>
      <c r="O72" s="42">
        <f t="shared" si="3"/>
        <v>2</v>
      </c>
    </row>
    <row r="73" spans="1:15" ht="12.75">
      <c r="A73" s="1">
        <v>72</v>
      </c>
      <c r="B73" s="11" t="s">
        <v>81</v>
      </c>
      <c r="C73" s="12" t="s">
        <v>11</v>
      </c>
      <c r="D73" s="8">
        <v>7</v>
      </c>
      <c r="E73" s="5">
        <v>5817.43</v>
      </c>
      <c r="F73" s="3">
        <v>40722.01</v>
      </c>
      <c r="G73" s="4">
        <v>18</v>
      </c>
      <c r="H73" s="5">
        <v>6864.5671</v>
      </c>
      <c r="I73" s="3">
        <v>48051.97</v>
      </c>
      <c r="K73" s="42">
        <f t="shared" si="2"/>
        <v>7</v>
      </c>
      <c r="L73" s="42">
        <f>SUMIF(mp4!$B$2:$B$62,'VP Lager'!B73,mp4!$D$2:$D$62)</f>
        <v>0</v>
      </c>
      <c r="M73" s="42">
        <f>SUMIF(mp3!$B$2:$B$70,'VP Lager'!B73,mp3!$D$2:$D$70)</f>
        <v>0</v>
      </c>
      <c r="N73" s="42">
        <f>SUMIF(mp2!$B$2:$B$75,'VP Lager'!B73,mp2!$D$2:$D$75)</f>
        <v>0</v>
      </c>
      <c r="O73" s="42">
        <f t="shared" si="3"/>
        <v>7</v>
      </c>
    </row>
    <row r="74" spans="1:15" ht="12.75">
      <c r="A74" s="1">
        <v>73</v>
      </c>
      <c r="B74" s="11" t="s">
        <v>82</v>
      </c>
      <c r="C74" s="12" t="s">
        <v>11</v>
      </c>
      <c r="D74" s="8">
        <v>2</v>
      </c>
      <c r="E74" s="5">
        <v>8726.15</v>
      </c>
      <c r="F74" s="3">
        <v>17452.3</v>
      </c>
      <c r="G74" s="4">
        <v>18</v>
      </c>
      <c r="H74" s="5">
        <v>10296.86</v>
      </c>
      <c r="I74" s="3">
        <v>20593.72</v>
      </c>
      <c r="K74" s="42">
        <f t="shared" si="2"/>
        <v>9</v>
      </c>
      <c r="L74" s="42">
        <f>SUMIF(mp4!$B$2:$B$62,'VP Lager'!B74,mp4!$D$2:$D$62)</f>
        <v>0</v>
      </c>
      <c r="M74" s="42">
        <f>SUMIF(mp3!$B$2:$B$70,'VP Lager'!B74,mp3!$D$2:$D$70)</f>
        <v>0</v>
      </c>
      <c r="N74" s="42">
        <f>SUMIF(mp2!$B$2:$B$75,'VP Lager'!B74,mp2!$D$2:$D$75)</f>
        <v>0</v>
      </c>
      <c r="O74" s="42">
        <f t="shared" si="3"/>
        <v>9</v>
      </c>
    </row>
    <row r="75" spans="1:15" ht="12.75">
      <c r="A75" s="1">
        <v>74</v>
      </c>
      <c r="B75" s="11" t="s">
        <v>83</v>
      </c>
      <c r="C75" s="12" t="s">
        <v>11</v>
      </c>
      <c r="D75" s="8">
        <v>8</v>
      </c>
      <c r="E75" s="5">
        <v>0</v>
      </c>
      <c r="F75" s="3">
        <v>0</v>
      </c>
      <c r="G75" s="4">
        <v>18</v>
      </c>
      <c r="H75" s="5">
        <v>0</v>
      </c>
      <c r="I75" s="3">
        <v>0</v>
      </c>
      <c r="K75" s="42">
        <f t="shared" si="2"/>
        <v>8</v>
      </c>
      <c r="L75" s="42">
        <f>SUMIF(mp4!$B$2:$B$62,'VP Lager'!B75,mp4!$D$2:$D$62)</f>
        <v>0</v>
      </c>
      <c r="M75" s="42">
        <f>SUMIF(mp3!$B$2:$B$70,'VP Lager'!B75,mp3!$D$2:$D$70)</f>
        <v>0</v>
      </c>
      <c r="N75" s="42">
        <f>SUMIF(mp2!$B$2:$B$75,'VP Lager'!B75,mp2!$D$2:$D$75)</f>
        <v>0</v>
      </c>
      <c r="O75" s="42">
        <f t="shared" si="3"/>
        <v>8</v>
      </c>
    </row>
    <row r="76" spans="1:15" ht="12.75">
      <c r="A76" s="1">
        <v>75</v>
      </c>
      <c r="B76" s="11" t="s">
        <v>84</v>
      </c>
      <c r="C76" s="12" t="s">
        <v>11</v>
      </c>
      <c r="D76" s="8">
        <v>2</v>
      </c>
      <c r="E76" s="5">
        <v>0</v>
      </c>
      <c r="F76" s="3">
        <v>0</v>
      </c>
      <c r="G76" s="4">
        <v>18</v>
      </c>
      <c r="H76" s="5">
        <v>0</v>
      </c>
      <c r="I76" s="3">
        <v>0</v>
      </c>
      <c r="K76" s="42">
        <f t="shared" si="2"/>
        <v>2</v>
      </c>
      <c r="L76" s="42">
        <f>SUMIF(mp4!$B$2:$B$62,'VP Lager'!B76,mp4!$D$2:$D$62)</f>
        <v>0</v>
      </c>
      <c r="M76" s="42">
        <f>SUMIF(mp3!$B$2:$B$70,'VP Lager'!B76,mp3!$D$2:$D$70)</f>
        <v>0</v>
      </c>
      <c r="N76" s="42">
        <f>SUMIF(mp2!$B$2:$B$75,'VP Lager'!B76,mp2!$D$2:$D$75)</f>
        <v>0</v>
      </c>
      <c r="O76" s="42">
        <f t="shared" si="3"/>
        <v>2</v>
      </c>
    </row>
    <row r="77" spans="1:15" ht="12.75">
      <c r="A77" s="1">
        <v>76</v>
      </c>
      <c r="B77" s="11" t="s">
        <v>85</v>
      </c>
      <c r="C77" s="12" t="s">
        <v>11</v>
      </c>
      <c r="D77" s="8">
        <v>1</v>
      </c>
      <c r="E77" s="5">
        <v>0</v>
      </c>
      <c r="F77" s="3">
        <v>0</v>
      </c>
      <c r="G77" s="4">
        <v>18</v>
      </c>
      <c r="H77" s="5">
        <v>0</v>
      </c>
      <c r="I77" s="3">
        <v>0</v>
      </c>
      <c r="K77" s="42">
        <f t="shared" si="2"/>
        <v>1</v>
      </c>
      <c r="L77" s="42">
        <f>SUMIF(mp4!$B$2:$B$62,'VP Lager'!B77,mp4!$D$2:$D$62)</f>
        <v>0</v>
      </c>
      <c r="M77" s="42">
        <f>SUMIF(mp3!$B$2:$B$70,'VP Lager'!B77,mp3!$D$2:$D$70)</f>
        <v>0</v>
      </c>
      <c r="N77" s="42">
        <f>SUMIF(mp2!$B$2:$B$75,'VP Lager'!B77,mp2!$D$2:$D$75)</f>
        <v>0</v>
      </c>
      <c r="O77" s="42">
        <f t="shared" si="3"/>
        <v>1</v>
      </c>
    </row>
    <row r="78" spans="1:15" ht="12.75">
      <c r="A78" s="1">
        <v>77</v>
      </c>
      <c r="B78" s="11" t="s">
        <v>86</v>
      </c>
      <c r="C78" s="12" t="s">
        <v>11</v>
      </c>
      <c r="D78" s="8">
        <v>4</v>
      </c>
      <c r="E78" s="5">
        <v>0</v>
      </c>
      <c r="F78" s="3">
        <v>0</v>
      </c>
      <c r="G78" s="4">
        <v>18</v>
      </c>
      <c r="H78" s="5">
        <v>0</v>
      </c>
      <c r="I78" s="3">
        <v>0</v>
      </c>
      <c r="K78" s="42">
        <f t="shared" si="2"/>
        <v>4</v>
      </c>
      <c r="L78" s="42">
        <f>SUMIF(mp4!$B$2:$B$62,'VP Lager'!B78,mp4!$D$2:$D$62)</f>
        <v>0</v>
      </c>
      <c r="M78" s="42">
        <f>SUMIF(mp3!$B$2:$B$70,'VP Lager'!B78,mp3!$D$2:$D$70)</f>
        <v>0</v>
      </c>
      <c r="N78" s="42">
        <f>SUMIF(mp2!$B$2:$B$75,'VP Lager'!B78,mp2!$D$2:$D$75)</f>
        <v>0</v>
      </c>
      <c r="O78" s="42">
        <f t="shared" si="3"/>
        <v>4</v>
      </c>
    </row>
    <row r="79" spans="1:15" ht="12.75">
      <c r="A79" s="1">
        <v>78</v>
      </c>
      <c r="B79" s="11" t="s">
        <v>87</v>
      </c>
      <c r="C79" s="12" t="s">
        <v>11</v>
      </c>
      <c r="D79" s="8">
        <v>2</v>
      </c>
      <c r="E79" s="5">
        <v>0</v>
      </c>
      <c r="F79" s="3">
        <v>0</v>
      </c>
      <c r="G79" s="4">
        <v>18</v>
      </c>
      <c r="H79" s="5">
        <v>0</v>
      </c>
      <c r="I79" s="3">
        <v>0</v>
      </c>
      <c r="K79" s="42">
        <f t="shared" si="2"/>
        <v>2</v>
      </c>
      <c r="L79" s="42">
        <f>SUMIF(mp4!$B$2:$B$62,'VP Lager'!B79,mp4!$D$2:$D$62)</f>
        <v>0</v>
      </c>
      <c r="M79" s="42">
        <f>SUMIF(mp3!$B$2:$B$70,'VP Lager'!B79,mp3!$D$2:$D$70)</f>
        <v>0</v>
      </c>
      <c r="N79" s="42">
        <f>SUMIF(mp2!$B$2:$B$75,'VP Lager'!B79,mp2!$D$2:$D$75)</f>
        <v>0</v>
      </c>
      <c r="O79" s="42">
        <f t="shared" si="3"/>
        <v>2</v>
      </c>
    </row>
    <row r="80" spans="1:15" ht="12.75">
      <c r="A80" s="1">
        <v>79</v>
      </c>
      <c r="B80" s="11" t="s">
        <v>88</v>
      </c>
      <c r="C80" s="12" t="s">
        <v>11</v>
      </c>
      <c r="D80" s="8">
        <v>2</v>
      </c>
      <c r="E80" s="5">
        <v>0</v>
      </c>
      <c r="F80" s="3">
        <v>0</v>
      </c>
      <c r="G80" s="4">
        <v>18</v>
      </c>
      <c r="H80" s="5">
        <v>0</v>
      </c>
      <c r="I80" s="3">
        <v>0</v>
      </c>
      <c r="K80" s="42">
        <f t="shared" si="2"/>
        <v>2</v>
      </c>
      <c r="L80" s="42">
        <f>SUMIF(mp4!$B$2:$B$62,'VP Lager'!B80,mp4!$D$2:$D$62)</f>
        <v>0</v>
      </c>
      <c r="M80" s="42">
        <f>SUMIF(mp3!$B$2:$B$70,'VP Lager'!B80,mp3!$D$2:$D$70)</f>
        <v>0</v>
      </c>
      <c r="N80" s="42">
        <f>SUMIF(mp2!$B$2:$B$75,'VP Lager'!B80,mp2!$D$2:$D$75)</f>
        <v>0</v>
      </c>
      <c r="O80" s="42">
        <f t="shared" si="3"/>
        <v>2</v>
      </c>
    </row>
    <row r="81" spans="1:15" ht="12.75">
      <c r="A81" s="1">
        <v>80</v>
      </c>
      <c r="B81" s="11" t="s">
        <v>89</v>
      </c>
      <c r="C81" s="12" t="s">
        <v>11</v>
      </c>
      <c r="D81" s="8">
        <v>38</v>
      </c>
      <c r="E81" s="5">
        <v>0</v>
      </c>
      <c r="F81" s="3">
        <v>0</v>
      </c>
      <c r="G81" s="4">
        <v>18</v>
      </c>
      <c r="H81" s="5">
        <v>0</v>
      </c>
      <c r="I81" s="3">
        <v>0</v>
      </c>
      <c r="K81" s="42">
        <f t="shared" si="2"/>
        <v>38</v>
      </c>
      <c r="L81" s="42">
        <f>SUMIF(mp4!$B$2:$B$62,'VP Lager'!B81,mp4!$D$2:$D$62)</f>
        <v>0</v>
      </c>
      <c r="M81" s="42">
        <f>SUMIF(mp3!$B$2:$B$70,'VP Lager'!B81,mp3!$D$2:$D$70)</f>
        <v>0</v>
      </c>
      <c r="N81" s="42">
        <f>SUMIF(mp2!$B$2:$B$75,'VP Lager'!B81,mp2!$D$2:$D$75)</f>
        <v>0</v>
      </c>
      <c r="O81" s="42">
        <f t="shared" si="3"/>
        <v>38</v>
      </c>
    </row>
    <row r="82" spans="1:15" ht="12.75">
      <c r="A82" s="1">
        <v>81</v>
      </c>
      <c r="B82" s="11" t="s">
        <v>90</v>
      </c>
      <c r="C82" s="12" t="s">
        <v>11</v>
      </c>
      <c r="D82" s="8">
        <v>6</v>
      </c>
      <c r="E82" s="5">
        <v>0</v>
      </c>
      <c r="F82" s="3">
        <v>0</v>
      </c>
      <c r="G82" s="4">
        <v>18</v>
      </c>
      <c r="H82" s="5">
        <v>0</v>
      </c>
      <c r="I82" s="3">
        <v>0</v>
      </c>
      <c r="K82" s="42">
        <f t="shared" si="2"/>
        <v>44</v>
      </c>
      <c r="L82" s="42">
        <f>SUMIF(mp4!$B$2:$B$62,'VP Lager'!B82,mp4!$D$2:$D$62)</f>
        <v>0</v>
      </c>
      <c r="M82" s="42">
        <f>SUMIF(mp3!$B$2:$B$70,'VP Lager'!B82,mp3!$D$2:$D$70)</f>
        <v>0</v>
      </c>
      <c r="N82" s="42">
        <f>SUMIF(mp2!$B$2:$B$75,'VP Lager'!B82,mp2!$D$2:$D$75)</f>
        <v>0</v>
      </c>
      <c r="O82" s="42">
        <f t="shared" si="3"/>
        <v>44</v>
      </c>
    </row>
    <row r="83" spans="1:15" ht="12.75">
      <c r="A83" s="1">
        <v>82</v>
      </c>
      <c r="B83" s="11" t="s">
        <v>91</v>
      </c>
      <c r="C83" s="12" t="s">
        <v>11</v>
      </c>
      <c r="D83" s="8">
        <v>2</v>
      </c>
      <c r="E83" s="5">
        <v>0</v>
      </c>
      <c r="F83" s="3">
        <v>0</v>
      </c>
      <c r="G83" s="4">
        <v>18</v>
      </c>
      <c r="H83" s="5">
        <v>0</v>
      </c>
      <c r="I83" s="3">
        <v>0</v>
      </c>
      <c r="K83" s="42">
        <f t="shared" si="2"/>
        <v>2</v>
      </c>
      <c r="L83" s="42">
        <f>SUMIF(mp4!$B$2:$B$62,'VP Lager'!B83,mp4!$D$2:$D$62)</f>
        <v>0</v>
      </c>
      <c r="M83" s="42">
        <f>SUMIF(mp3!$B$2:$B$70,'VP Lager'!B83,mp3!$D$2:$D$70)</f>
        <v>0</v>
      </c>
      <c r="N83" s="42">
        <f>SUMIF(mp2!$B$2:$B$75,'VP Lager'!B83,mp2!$D$2:$D$75)</f>
        <v>0</v>
      </c>
      <c r="O83" s="42">
        <f t="shared" si="3"/>
        <v>2</v>
      </c>
    </row>
    <row r="84" spans="1:15" ht="12.75">
      <c r="A84" s="1">
        <v>83</v>
      </c>
      <c r="B84" s="11" t="s">
        <v>92</v>
      </c>
      <c r="C84" s="12" t="s">
        <v>11</v>
      </c>
      <c r="D84" s="8">
        <v>2</v>
      </c>
      <c r="E84" s="5">
        <v>0</v>
      </c>
      <c r="F84" s="3">
        <v>0</v>
      </c>
      <c r="G84" s="4">
        <v>18</v>
      </c>
      <c r="H84" s="5">
        <v>0</v>
      </c>
      <c r="I84" s="3">
        <v>0</v>
      </c>
      <c r="K84" s="42">
        <f t="shared" si="2"/>
        <v>2</v>
      </c>
      <c r="L84" s="42">
        <f>SUMIF(mp4!$B$2:$B$62,'VP Lager'!B84,mp4!$D$2:$D$62)</f>
        <v>0</v>
      </c>
      <c r="M84" s="42">
        <f>SUMIF(mp3!$B$2:$B$70,'VP Lager'!B84,mp3!$D$2:$D$70)</f>
        <v>0</v>
      </c>
      <c r="N84" s="42">
        <f>SUMIF(mp2!$B$2:$B$75,'VP Lager'!B84,mp2!$D$2:$D$75)</f>
        <v>0</v>
      </c>
      <c r="O84" s="42">
        <f t="shared" si="3"/>
        <v>2</v>
      </c>
    </row>
    <row r="85" spans="1:15" ht="12.75">
      <c r="A85" s="1">
        <v>84</v>
      </c>
      <c r="B85" s="11" t="s">
        <v>93</v>
      </c>
      <c r="C85" s="12" t="s">
        <v>11</v>
      </c>
      <c r="D85" s="8">
        <v>6</v>
      </c>
      <c r="E85" s="5">
        <v>0</v>
      </c>
      <c r="F85" s="3">
        <v>0</v>
      </c>
      <c r="G85" s="4">
        <v>18</v>
      </c>
      <c r="H85" s="5">
        <v>0</v>
      </c>
      <c r="I85" s="3">
        <v>0</v>
      </c>
      <c r="K85" s="42">
        <f t="shared" si="2"/>
        <v>6</v>
      </c>
      <c r="L85" s="42">
        <f>SUMIF(mp4!$B$2:$B$62,'VP Lager'!B85,mp4!$D$2:$D$62)</f>
        <v>0</v>
      </c>
      <c r="M85" s="42">
        <f>SUMIF(mp3!$B$2:$B$70,'VP Lager'!B85,mp3!$D$2:$D$70)</f>
        <v>0</v>
      </c>
      <c r="N85" s="42">
        <f>SUMIF(mp2!$B$2:$B$75,'VP Lager'!B85,mp2!$D$2:$D$75)</f>
        <v>0</v>
      </c>
      <c r="O85" s="42">
        <f t="shared" si="3"/>
        <v>6</v>
      </c>
    </row>
    <row r="86" spans="1:15" ht="12.75">
      <c r="A86" s="1">
        <v>85</v>
      </c>
      <c r="B86" s="11" t="s">
        <v>94</v>
      </c>
      <c r="C86" s="12" t="s">
        <v>11</v>
      </c>
      <c r="D86" s="8">
        <v>14</v>
      </c>
      <c r="E86" s="5">
        <v>0</v>
      </c>
      <c r="F86" s="3">
        <v>0</v>
      </c>
      <c r="G86" s="4">
        <v>18</v>
      </c>
      <c r="H86" s="5">
        <v>0</v>
      </c>
      <c r="I86" s="3">
        <v>0</v>
      </c>
      <c r="K86" s="42">
        <f t="shared" si="2"/>
        <v>14</v>
      </c>
      <c r="L86" s="42">
        <f>SUMIF(mp4!$B$2:$B$62,'VP Lager'!B86,mp4!$D$2:$D$62)</f>
        <v>0</v>
      </c>
      <c r="M86" s="42">
        <f>SUMIF(mp3!$B$2:$B$70,'VP Lager'!B86,mp3!$D$2:$D$70)</f>
        <v>0</v>
      </c>
      <c r="N86" s="42">
        <f>SUMIF(mp2!$B$2:$B$75,'VP Lager'!B86,mp2!$D$2:$D$75)</f>
        <v>0</v>
      </c>
      <c r="O86" s="42">
        <f t="shared" si="3"/>
        <v>14</v>
      </c>
    </row>
    <row r="87" spans="1:15" ht="12.75">
      <c r="A87" s="1">
        <v>86</v>
      </c>
      <c r="B87" s="11" t="s">
        <v>95</v>
      </c>
      <c r="C87" s="12" t="s">
        <v>11</v>
      </c>
      <c r="D87" s="8">
        <v>2</v>
      </c>
      <c r="E87" s="5">
        <v>0</v>
      </c>
      <c r="F87" s="3">
        <v>0</v>
      </c>
      <c r="G87" s="4">
        <v>18</v>
      </c>
      <c r="H87" s="5">
        <v>0</v>
      </c>
      <c r="I87" s="3">
        <v>0</v>
      </c>
      <c r="K87" s="42">
        <f t="shared" si="2"/>
        <v>2</v>
      </c>
      <c r="L87" s="42">
        <f>SUMIF(mp4!$B$2:$B$62,'VP Lager'!B87,mp4!$D$2:$D$62)</f>
        <v>0</v>
      </c>
      <c r="M87" s="42">
        <f>SUMIF(mp3!$B$2:$B$70,'VP Lager'!B87,mp3!$D$2:$D$70)</f>
        <v>0</v>
      </c>
      <c r="N87" s="42">
        <f>SUMIF(mp2!$B$2:$B$75,'VP Lager'!B87,mp2!$D$2:$D$75)</f>
        <v>0</v>
      </c>
      <c r="O87" s="42">
        <f t="shared" si="3"/>
        <v>2</v>
      </c>
    </row>
    <row r="88" spans="1:15" ht="12.75">
      <c r="A88" s="1">
        <v>87</v>
      </c>
      <c r="B88" s="11" t="s">
        <v>96</v>
      </c>
      <c r="C88" s="12" t="s">
        <v>11</v>
      </c>
      <c r="D88" s="8">
        <v>6</v>
      </c>
      <c r="E88" s="5">
        <v>0</v>
      </c>
      <c r="F88" s="3">
        <v>0</v>
      </c>
      <c r="G88" s="4">
        <v>18</v>
      </c>
      <c r="H88" s="5">
        <v>0</v>
      </c>
      <c r="I88" s="3">
        <v>0</v>
      </c>
      <c r="K88" s="42">
        <f t="shared" si="2"/>
        <v>6</v>
      </c>
      <c r="L88" s="42">
        <f>SUMIF(mp4!$B$2:$B$62,'VP Lager'!B88,mp4!$D$2:$D$62)</f>
        <v>0</v>
      </c>
      <c r="M88" s="42">
        <f>SUMIF(mp3!$B$2:$B$70,'VP Lager'!B88,mp3!$D$2:$D$70)</f>
        <v>0</v>
      </c>
      <c r="N88" s="42">
        <f>SUMIF(mp2!$B$2:$B$75,'VP Lager'!B88,mp2!$D$2:$D$75)</f>
        <v>0</v>
      </c>
      <c r="O88" s="42">
        <f t="shared" si="3"/>
        <v>6</v>
      </c>
    </row>
    <row r="89" spans="1:15" ht="12.75">
      <c r="A89" s="1">
        <v>88</v>
      </c>
      <c r="B89" s="11" t="s">
        <v>97</v>
      </c>
      <c r="C89" s="12" t="s">
        <v>11</v>
      </c>
      <c r="D89" s="8">
        <v>2</v>
      </c>
      <c r="E89" s="5">
        <v>0</v>
      </c>
      <c r="F89" s="3">
        <v>0</v>
      </c>
      <c r="G89" s="4">
        <v>18</v>
      </c>
      <c r="H89" s="5">
        <v>0</v>
      </c>
      <c r="I89" s="3">
        <v>0</v>
      </c>
      <c r="K89" s="42">
        <f t="shared" si="2"/>
        <v>2</v>
      </c>
      <c r="L89" s="42">
        <f>SUMIF(mp4!$B$2:$B$62,'VP Lager'!B89,mp4!$D$2:$D$62)</f>
        <v>0</v>
      </c>
      <c r="M89" s="42">
        <f>SUMIF(mp3!$B$2:$B$70,'VP Lager'!B89,mp3!$D$2:$D$70)</f>
        <v>0</v>
      </c>
      <c r="N89" s="42">
        <f>SUMIF(mp2!$B$2:$B$75,'VP Lager'!B89,mp2!$D$2:$D$75)</f>
        <v>0</v>
      </c>
      <c r="O89" s="42">
        <f t="shared" si="3"/>
        <v>2</v>
      </c>
    </row>
    <row r="90" spans="1:15" ht="12.75">
      <c r="A90" s="1">
        <v>89</v>
      </c>
      <c r="B90" s="11" t="s">
        <v>98</v>
      </c>
      <c r="C90" s="12" t="s">
        <v>11</v>
      </c>
      <c r="D90" s="8">
        <v>2</v>
      </c>
      <c r="E90" s="5">
        <v>0</v>
      </c>
      <c r="F90" s="3">
        <v>0</v>
      </c>
      <c r="G90" s="4">
        <v>18</v>
      </c>
      <c r="H90" s="5">
        <v>0</v>
      </c>
      <c r="I90" s="3">
        <v>0</v>
      </c>
      <c r="K90" s="42">
        <f t="shared" si="2"/>
        <v>2</v>
      </c>
      <c r="L90" s="42">
        <f>SUMIF(mp4!$B$2:$B$62,'VP Lager'!B90,mp4!$D$2:$D$62)</f>
        <v>0</v>
      </c>
      <c r="M90" s="42">
        <f>SUMIF(mp3!$B$2:$B$70,'VP Lager'!B90,mp3!$D$2:$D$70)</f>
        <v>0</v>
      </c>
      <c r="N90" s="42">
        <f>SUMIF(mp2!$B$2:$B$75,'VP Lager'!B90,mp2!$D$2:$D$75)</f>
        <v>0</v>
      </c>
      <c r="O90" s="42">
        <f t="shared" si="3"/>
        <v>2</v>
      </c>
    </row>
    <row r="91" spans="1:15" ht="12.75">
      <c r="A91" s="1">
        <v>90</v>
      </c>
      <c r="B91" s="11" t="s">
        <v>99</v>
      </c>
      <c r="C91" s="12" t="s">
        <v>11</v>
      </c>
      <c r="D91" s="8">
        <v>8</v>
      </c>
      <c r="E91" s="5">
        <v>0</v>
      </c>
      <c r="F91" s="3">
        <v>0</v>
      </c>
      <c r="G91" s="4">
        <v>18</v>
      </c>
      <c r="H91" s="5">
        <v>0</v>
      </c>
      <c r="I91" s="3">
        <v>0</v>
      </c>
      <c r="K91" s="42">
        <f t="shared" si="2"/>
        <v>8</v>
      </c>
      <c r="L91" s="42">
        <f>SUMIF(mp4!$B$2:$B$62,'VP Lager'!B91,mp4!$D$2:$D$62)</f>
        <v>0</v>
      </c>
      <c r="M91" s="42">
        <f>SUMIF(mp3!$B$2:$B$70,'VP Lager'!B91,mp3!$D$2:$D$70)</f>
        <v>0</v>
      </c>
      <c r="N91" s="42">
        <f>SUMIF(mp2!$B$2:$B$75,'VP Lager'!B91,mp2!$D$2:$D$75)</f>
        <v>0</v>
      </c>
      <c r="O91" s="42">
        <f t="shared" si="3"/>
        <v>8</v>
      </c>
    </row>
    <row r="92" spans="1:15" ht="12.75">
      <c r="A92" s="1">
        <v>91</v>
      </c>
      <c r="B92" s="11" t="s">
        <v>100</v>
      </c>
      <c r="C92" s="12" t="s">
        <v>11</v>
      </c>
      <c r="D92" s="8">
        <v>2</v>
      </c>
      <c r="E92" s="5">
        <v>0</v>
      </c>
      <c r="F92" s="3">
        <v>0</v>
      </c>
      <c r="G92" s="4">
        <v>18</v>
      </c>
      <c r="H92" s="5">
        <v>0</v>
      </c>
      <c r="I92" s="3">
        <v>0</v>
      </c>
      <c r="K92" s="42">
        <f t="shared" si="2"/>
        <v>2</v>
      </c>
      <c r="L92" s="42">
        <f>SUMIF(mp4!$B$2:$B$62,'VP Lager'!B92,mp4!$D$2:$D$62)</f>
        <v>0</v>
      </c>
      <c r="M92" s="42">
        <f>SUMIF(mp3!$B$2:$B$70,'VP Lager'!B92,mp3!$D$2:$D$70)</f>
        <v>0</v>
      </c>
      <c r="N92" s="42">
        <f>SUMIF(mp2!$B$2:$B$75,'VP Lager'!B92,mp2!$D$2:$D$75)</f>
        <v>0</v>
      </c>
      <c r="O92" s="42">
        <f t="shared" si="3"/>
        <v>2</v>
      </c>
    </row>
    <row r="93" spans="1:15" ht="12.75">
      <c r="A93" s="1">
        <v>92</v>
      </c>
      <c r="B93" s="11" t="s">
        <v>101</v>
      </c>
      <c r="C93" s="12" t="s">
        <v>11</v>
      </c>
      <c r="D93" s="8">
        <v>2</v>
      </c>
      <c r="E93" s="5">
        <v>0</v>
      </c>
      <c r="F93" s="3">
        <v>0</v>
      </c>
      <c r="G93" s="4">
        <v>18</v>
      </c>
      <c r="H93" s="5">
        <v>0</v>
      </c>
      <c r="I93" s="3">
        <v>0</v>
      </c>
      <c r="K93" s="42">
        <f t="shared" si="2"/>
        <v>2</v>
      </c>
      <c r="L93" s="42">
        <f>SUMIF(mp4!$B$2:$B$62,'VP Lager'!B93,mp4!$D$2:$D$62)</f>
        <v>0</v>
      </c>
      <c r="M93" s="42">
        <f>SUMIF(mp3!$B$2:$B$70,'VP Lager'!B93,mp3!$D$2:$D$70)</f>
        <v>0</v>
      </c>
      <c r="N93" s="42">
        <f>SUMIF(mp2!$B$2:$B$75,'VP Lager'!B93,mp2!$D$2:$D$75)</f>
        <v>0</v>
      </c>
      <c r="O93" s="42">
        <f t="shared" si="3"/>
        <v>2</v>
      </c>
    </row>
    <row r="94" spans="1:15" ht="12.75">
      <c r="A94" s="1">
        <v>93</v>
      </c>
      <c r="B94" s="11" t="s">
        <v>102</v>
      </c>
      <c r="C94" s="12" t="s">
        <v>11</v>
      </c>
      <c r="D94" s="8">
        <v>2</v>
      </c>
      <c r="E94" s="5">
        <v>0</v>
      </c>
      <c r="F94" s="3">
        <v>0</v>
      </c>
      <c r="G94" s="4">
        <v>18</v>
      </c>
      <c r="H94" s="5">
        <v>0</v>
      </c>
      <c r="I94" s="3">
        <v>0</v>
      </c>
      <c r="K94" s="42">
        <f t="shared" si="2"/>
        <v>2</v>
      </c>
      <c r="L94" s="42">
        <f>SUMIF(mp4!$B$2:$B$62,'VP Lager'!B94,mp4!$D$2:$D$62)</f>
        <v>0</v>
      </c>
      <c r="M94" s="42">
        <f>SUMIF(mp3!$B$2:$B$70,'VP Lager'!B94,mp3!$D$2:$D$70)</f>
        <v>0</v>
      </c>
      <c r="N94" s="42">
        <f>SUMIF(mp2!$B$2:$B$75,'VP Lager'!B94,mp2!$D$2:$D$75)</f>
        <v>0</v>
      </c>
      <c r="O94" s="42">
        <f t="shared" si="3"/>
        <v>2</v>
      </c>
    </row>
    <row r="95" spans="1:15" ht="12.75">
      <c r="A95" s="1">
        <v>94</v>
      </c>
      <c r="B95" s="11" t="s">
        <v>103</v>
      </c>
      <c r="C95" s="12" t="s">
        <v>11</v>
      </c>
      <c r="D95" s="8">
        <v>8</v>
      </c>
      <c r="E95" s="5">
        <v>0</v>
      </c>
      <c r="F95" s="3">
        <v>0</v>
      </c>
      <c r="G95" s="4">
        <v>18</v>
      </c>
      <c r="H95" s="5">
        <v>0</v>
      </c>
      <c r="I95" s="3">
        <v>0</v>
      </c>
      <c r="K95" s="42">
        <f t="shared" si="2"/>
        <v>8</v>
      </c>
      <c r="L95" s="42">
        <f>SUMIF(mp4!$B$2:$B$62,'VP Lager'!B95,mp4!$D$2:$D$62)</f>
        <v>0</v>
      </c>
      <c r="M95" s="42">
        <f>SUMIF(mp3!$B$2:$B$70,'VP Lager'!B95,mp3!$D$2:$D$70)</f>
        <v>0</v>
      </c>
      <c r="N95" s="42">
        <f>SUMIF(mp2!$B$2:$B$75,'VP Lager'!B95,mp2!$D$2:$D$75)</f>
        <v>0</v>
      </c>
      <c r="O95" s="42">
        <f t="shared" si="3"/>
        <v>8</v>
      </c>
    </row>
    <row r="96" spans="1:15" ht="12.75">
      <c r="A96" s="1">
        <v>95</v>
      </c>
      <c r="B96" s="11" t="s">
        <v>104</v>
      </c>
      <c r="C96" s="12" t="s">
        <v>11</v>
      </c>
      <c r="D96" s="8">
        <v>8</v>
      </c>
      <c r="E96" s="5">
        <v>0</v>
      </c>
      <c r="F96" s="3">
        <v>0</v>
      </c>
      <c r="G96" s="4">
        <v>18</v>
      </c>
      <c r="H96" s="5">
        <v>0</v>
      </c>
      <c r="I96" s="3">
        <v>0</v>
      </c>
      <c r="K96" s="42">
        <f t="shared" si="2"/>
        <v>8</v>
      </c>
      <c r="L96" s="42">
        <f>SUMIF(mp4!$B$2:$B$62,'VP Lager'!B96,mp4!$D$2:$D$62)</f>
        <v>0</v>
      </c>
      <c r="M96" s="42">
        <f>SUMIF(mp3!$B$2:$B$70,'VP Lager'!B96,mp3!$D$2:$D$70)</f>
        <v>0</v>
      </c>
      <c r="N96" s="42">
        <f>SUMIF(mp2!$B$2:$B$75,'VP Lager'!B96,mp2!$D$2:$D$75)</f>
        <v>0</v>
      </c>
      <c r="O96" s="42">
        <f t="shared" si="3"/>
        <v>8</v>
      </c>
    </row>
    <row r="97" spans="1:15" ht="12.75">
      <c r="A97" s="1">
        <v>96</v>
      </c>
      <c r="B97" s="11" t="s">
        <v>105</v>
      </c>
      <c r="C97" s="12" t="s">
        <v>11</v>
      </c>
      <c r="D97" s="8">
        <v>16</v>
      </c>
      <c r="E97" s="5">
        <v>0</v>
      </c>
      <c r="F97" s="3">
        <v>0</v>
      </c>
      <c r="G97" s="4">
        <v>18</v>
      </c>
      <c r="H97" s="5">
        <v>0</v>
      </c>
      <c r="I97" s="3">
        <v>0</v>
      </c>
      <c r="K97" s="42">
        <f t="shared" si="2"/>
        <v>16</v>
      </c>
      <c r="L97" s="42">
        <f>SUMIF(mp4!$B$2:$B$62,'VP Lager'!B97,mp4!$D$2:$D$62)</f>
        <v>0</v>
      </c>
      <c r="M97" s="42">
        <f>SUMIF(mp3!$B$2:$B$70,'VP Lager'!B97,mp3!$D$2:$D$70)</f>
        <v>0</v>
      </c>
      <c r="N97" s="42">
        <f>SUMIF(mp2!$B$2:$B$75,'VP Lager'!B97,mp2!$D$2:$D$75)</f>
        <v>0</v>
      </c>
      <c r="O97" s="42">
        <f t="shared" si="3"/>
        <v>16</v>
      </c>
    </row>
    <row r="98" spans="1:15" ht="12.75">
      <c r="A98" s="1">
        <v>97</v>
      </c>
      <c r="B98" s="11" t="s">
        <v>106</v>
      </c>
      <c r="C98" s="12" t="s">
        <v>11</v>
      </c>
      <c r="D98" s="8">
        <v>6</v>
      </c>
      <c r="E98" s="5">
        <v>0</v>
      </c>
      <c r="F98" s="3">
        <v>0</v>
      </c>
      <c r="G98" s="4">
        <v>18</v>
      </c>
      <c r="H98" s="5">
        <v>0</v>
      </c>
      <c r="I98" s="3">
        <v>0</v>
      </c>
      <c r="K98" s="42">
        <f t="shared" si="2"/>
        <v>6</v>
      </c>
      <c r="L98" s="42">
        <f>SUMIF(mp4!$B$2:$B$62,'VP Lager'!B98,mp4!$D$2:$D$62)</f>
        <v>0</v>
      </c>
      <c r="M98" s="42">
        <f>SUMIF(mp3!$B$2:$B$70,'VP Lager'!B98,mp3!$D$2:$D$70)</f>
        <v>0</v>
      </c>
      <c r="N98" s="42">
        <f>SUMIF(mp2!$B$2:$B$75,'VP Lager'!B98,mp2!$D$2:$D$75)</f>
        <v>0</v>
      </c>
      <c r="O98" s="42">
        <f t="shared" si="3"/>
        <v>6</v>
      </c>
    </row>
    <row r="99" spans="1:15" ht="12.75">
      <c r="A99" s="1">
        <v>98</v>
      </c>
      <c r="B99" s="11" t="s">
        <v>107</v>
      </c>
      <c r="C99" s="12" t="s">
        <v>11</v>
      </c>
      <c r="D99" s="8">
        <v>2</v>
      </c>
      <c r="E99" s="5">
        <v>0</v>
      </c>
      <c r="F99" s="3">
        <v>0</v>
      </c>
      <c r="G99" s="4">
        <v>18</v>
      </c>
      <c r="H99" s="5">
        <v>0</v>
      </c>
      <c r="I99" s="3">
        <v>0</v>
      </c>
      <c r="K99" s="42">
        <f t="shared" si="2"/>
        <v>2</v>
      </c>
      <c r="L99" s="42">
        <f>SUMIF(mp4!$B$2:$B$62,'VP Lager'!B99,mp4!$D$2:$D$62)</f>
        <v>0</v>
      </c>
      <c r="M99" s="42">
        <f>SUMIF(mp3!$B$2:$B$70,'VP Lager'!B99,mp3!$D$2:$D$70)</f>
        <v>0</v>
      </c>
      <c r="N99" s="42">
        <f>SUMIF(mp2!$B$2:$B$75,'VP Lager'!B99,mp2!$D$2:$D$75)</f>
        <v>0</v>
      </c>
      <c r="O99" s="42">
        <f t="shared" si="3"/>
        <v>2</v>
      </c>
    </row>
    <row r="100" spans="1:15" ht="12.75">
      <c r="A100" s="1">
        <v>99</v>
      </c>
      <c r="B100" s="11" t="s">
        <v>108</v>
      </c>
      <c r="C100" s="12" t="s">
        <v>11</v>
      </c>
      <c r="D100" s="8">
        <v>2</v>
      </c>
      <c r="E100" s="5">
        <v>0</v>
      </c>
      <c r="F100" s="3">
        <v>0</v>
      </c>
      <c r="G100" s="4">
        <v>18</v>
      </c>
      <c r="H100" s="5">
        <v>0</v>
      </c>
      <c r="I100" s="3">
        <v>0</v>
      </c>
      <c r="K100" s="42">
        <f t="shared" si="2"/>
        <v>2</v>
      </c>
      <c r="L100" s="42">
        <f>SUMIF(mp4!$B$2:$B$62,'VP Lager'!B100,mp4!$D$2:$D$62)</f>
        <v>0</v>
      </c>
      <c r="M100" s="42">
        <f>SUMIF(mp3!$B$2:$B$70,'VP Lager'!B100,mp3!$D$2:$D$70)</f>
        <v>0</v>
      </c>
      <c r="N100" s="42">
        <f>SUMIF(mp2!$B$2:$B$75,'VP Lager'!B100,mp2!$D$2:$D$75)</f>
        <v>0</v>
      </c>
      <c r="O100" s="42">
        <f t="shared" si="3"/>
        <v>2</v>
      </c>
    </row>
    <row r="101" spans="1:15" ht="12.75">
      <c r="A101" s="1">
        <v>100</v>
      </c>
      <c r="B101" s="11" t="s">
        <v>109</v>
      </c>
      <c r="C101" s="12" t="s">
        <v>11</v>
      </c>
      <c r="D101" s="8">
        <v>6</v>
      </c>
      <c r="E101" s="5">
        <v>0</v>
      </c>
      <c r="F101" s="3">
        <v>0</v>
      </c>
      <c r="G101" s="4">
        <v>18</v>
      </c>
      <c r="H101" s="5">
        <v>0</v>
      </c>
      <c r="I101" s="3">
        <v>0</v>
      </c>
      <c r="K101" s="42">
        <f t="shared" si="2"/>
        <v>6</v>
      </c>
      <c r="L101" s="42">
        <f>SUMIF(mp4!$B$2:$B$62,'VP Lager'!B101,mp4!$D$2:$D$62)</f>
        <v>0</v>
      </c>
      <c r="M101" s="42">
        <f>SUMIF(mp3!$B$2:$B$70,'VP Lager'!B101,mp3!$D$2:$D$70)</f>
        <v>0</v>
      </c>
      <c r="N101" s="42">
        <f>SUMIF(mp2!$B$2:$B$75,'VP Lager'!B101,mp2!$D$2:$D$75)</f>
        <v>0</v>
      </c>
      <c r="O101" s="42">
        <f t="shared" si="3"/>
        <v>6</v>
      </c>
    </row>
    <row r="102" spans="1:15" ht="12.75">
      <c r="A102" s="1">
        <v>101</v>
      </c>
      <c r="B102" s="11" t="s">
        <v>110</v>
      </c>
      <c r="C102" s="12" t="s">
        <v>11</v>
      </c>
      <c r="D102" s="8">
        <v>2</v>
      </c>
      <c r="E102" s="5">
        <v>5339.37</v>
      </c>
      <c r="F102" s="3">
        <v>10678.74</v>
      </c>
      <c r="G102" s="4">
        <v>8</v>
      </c>
      <c r="H102" s="5">
        <v>5766.52</v>
      </c>
      <c r="I102" s="3">
        <v>11533.04</v>
      </c>
      <c r="K102" s="42">
        <f t="shared" si="2"/>
        <v>2</v>
      </c>
      <c r="L102" s="42">
        <f>SUMIF(mp4!$B$2:$B$62,'VP Lager'!B102,mp4!$D$2:$D$62)</f>
        <v>0</v>
      </c>
      <c r="M102" s="42">
        <f>SUMIF(mp3!$B$2:$B$70,'VP Lager'!B102,mp3!$D$2:$D$70)</f>
        <v>0</v>
      </c>
      <c r="N102" s="42">
        <f>SUMIF(mp2!$B$2:$B$75,'VP Lager'!B102,mp2!$D$2:$D$75)</f>
        <v>0</v>
      </c>
      <c r="O102" s="42">
        <f t="shared" si="3"/>
        <v>2</v>
      </c>
    </row>
    <row r="103" spans="1:15" ht="12.75">
      <c r="A103" s="1">
        <v>102</v>
      </c>
      <c r="B103" s="11" t="s">
        <v>111</v>
      </c>
      <c r="C103" s="12" t="s">
        <v>11</v>
      </c>
      <c r="D103" s="8">
        <v>2</v>
      </c>
      <c r="E103" s="5">
        <v>0</v>
      </c>
      <c r="F103" s="3">
        <v>0</v>
      </c>
      <c r="G103" s="4">
        <v>18</v>
      </c>
      <c r="H103" s="5">
        <v>0</v>
      </c>
      <c r="I103" s="3">
        <v>0</v>
      </c>
      <c r="K103" s="42">
        <f t="shared" si="2"/>
        <v>2</v>
      </c>
      <c r="L103" s="42">
        <f>SUMIF(mp4!$B$2:$B$62,'VP Lager'!B103,mp4!$D$2:$D$62)</f>
        <v>0</v>
      </c>
      <c r="M103" s="42">
        <f>SUMIF(mp3!$B$2:$B$70,'VP Lager'!B103,mp3!$D$2:$D$70)</f>
        <v>0</v>
      </c>
      <c r="N103" s="42">
        <f>SUMIF(mp2!$B$2:$B$75,'VP Lager'!B103,mp2!$D$2:$D$75)</f>
        <v>0</v>
      </c>
      <c r="O103" s="42">
        <f t="shared" si="3"/>
        <v>2</v>
      </c>
    </row>
    <row r="104" spans="1:15" ht="12.75">
      <c r="A104" s="1">
        <v>103</v>
      </c>
      <c r="B104" s="11" t="s">
        <v>112</v>
      </c>
      <c r="C104" s="12" t="s">
        <v>11</v>
      </c>
      <c r="D104" s="8">
        <v>2</v>
      </c>
      <c r="E104" s="5">
        <v>5545.28</v>
      </c>
      <c r="F104" s="3">
        <v>11090.56</v>
      </c>
      <c r="G104" s="4">
        <v>8</v>
      </c>
      <c r="H104" s="5">
        <v>5988.9</v>
      </c>
      <c r="I104" s="3">
        <v>11977.8</v>
      </c>
      <c r="K104" s="42">
        <f t="shared" si="2"/>
        <v>2</v>
      </c>
      <c r="L104" s="42">
        <f>SUMIF(mp4!$B$2:$B$62,'VP Lager'!B104,mp4!$D$2:$D$62)</f>
        <v>0</v>
      </c>
      <c r="M104" s="42">
        <f>SUMIF(mp3!$B$2:$B$70,'VP Lager'!B104,mp3!$D$2:$D$70)</f>
        <v>0</v>
      </c>
      <c r="N104" s="42">
        <f>SUMIF(mp2!$B$2:$B$75,'VP Lager'!B104,mp2!$D$2:$D$75)</f>
        <v>0</v>
      </c>
      <c r="O104" s="42">
        <f t="shared" si="3"/>
        <v>2</v>
      </c>
    </row>
    <row r="105" spans="1:15" ht="12.75">
      <c r="A105" s="1">
        <v>104</v>
      </c>
      <c r="B105" s="11" t="s">
        <v>113</v>
      </c>
      <c r="C105" s="12" t="s">
        <v>22</v>
      </c>
      <c r="D105" s="8">
        <v>2</v>
      </c>
      <c r="E105" s="5">
        <v>13392.46</v>
      </c>
      <c r="F105" s="3">
        <v>26784.92</v>
      </c>
      <c r="G105" s="4">
        <v>8</v>
      </c>
      <c r="H105" s="5">
        <v>14463.86</v>
      </c>
      <c r="I105" s="3">
        <v>28927.72</v>
      </c>
      <c r="K105" s="42">
        <f t="shared" si="2"/>
        <v>2</v>
      </c>
      <c r="L105" s="42">
        <f>SUMIF(mp4!$B$2:$B$62,'VP Lager'!B105,mp4!$D$2:$D$62)</f>
        <v>0</v>
      </c>
      <c r="M105" s="42">
        <f>SUMIF(mp3!$B$2:$B$70,'VP Lager'!B105,mp3!$D$2:$D$70)</f>
        <v>0</v>
      </c>
      <c r="N105" s="42">
        <f>SUMIF(mp2!$B$2:$B$75,'VP Lager'!B105,mp2!$D$2:$D$75)</f>
        <v>0</v>
      </c>
      <c r="O105" s="42">
        <f t="shared" si="3"/>
        <v>2</v>
      </c>
    </row>
    <row r="106" spans="1:15" ht="12.75">
      <c r="A106" s="1">
        <v>105</v>
      </c>
      <c r="B106" s="11" t="s">
        <v>114</v>
      </c>
      <c r="C106" s="12" t="s">
        <v>11</v>
      </c>
      <c r="D106" s="8">
        <v>2</v>
      </c>
      <c r="E106" s="5">
        <v>0</v>
      </c>
      <c r="F106" s="3">
        <v>0</v>
      </c>
      <c r="G106" s="4">
        <v>18</v>
      </c>
      <c r="H106" s="5">
        <v>0</v>
      </c>
      <c r="I106" s="3">
        <v>0</v>
      </c>
      <c r="K106" s="42">
        <f t="shared" si="2"/>
        <v>2</v>
      </c>
      <c r="L106" s="42">
        <f>SUMIF(mp4!$B$2:$B$62,'VP Lager'!B106,mp4!$D$2:$D$62)</f>
        <v>0</v>
      </c>
      <c r="M106" s="42">
        <f>SUMIF(mp3!$B$2:$B$70,'VP Lager'!B106,mp3!$D$2:$D$70)</f>
        <v>0</v>
      </c>
      <c r="N106" s="42">
        <f>SUMIF(mp2!$B$2:$B$75,'VP Lager'!B106,mp2!$D$2:$D$75)</f>
        <v>0</v>
      </c>
      <c r="O106" s="42">
        <f t="shared" si="3"/>
        <v>2</v>
      </c>
    </row>
    <row r="107" spans="1:15" ht="12.75">
      <c r="A107" s="1">
        <v>106</v>
      </c>
      <c r="B107" s="11" t="s">
        <v>115</v>
      </c>
      <c r="C107" s="12" t="s">
        <v>11</v>
      </c>
      <c r="D107" s="8">
        <v>1</v>
      </c>
      <c r="E107" s="5">
        <v>1347.46</v>
      </c>
      <c r="F107" s="3">
        <v>1347.46</v>
      </c>
      <c r="G107" s="4">
        <v>18</v>
      </c>
      <c r="H107" s="5">
        <v>1590</v>
      </c>
      <c r="I107" s="3">
        <v>1590</v>
      </c>
      <c r="K107" s="42">
        <f t="shared" si="2"/>
        <v>1</v>
      </c>
      <c r="L107" s="42">
        <f>SUMIF(mp4!$B$2:$B$62,'VP Lager'!B107,mp4!$D$2:$D$62)</f>
        <v>0</v>
      </c>
      <c r="M107" s="42">
        <f>SUMIF(mp3!$B$2:$B$70,'VP Lager'!B107,mp3!$D$2:$D$70)</f>
        <v>0</v>
      </c>
      <c r="N107" s="42">
        <f>SUMIF(mp2!$B$2:$B$75,'VP Lager'!B107,mp2!$D$2:$D$75)</f>
        <v>0</v>
      </c>
      <c r="O107" s="42">
        <f t="shared" si="3"/>
        <v>1</v>
      </c>
    </row>
    <row r="108" spans="1:15" ht="12.75">
      <c r="A108" s="1">
        <v>107</v>
      </c>
      <c r="B108" s="11" t="s">
        <v>116</v>
      </c>
      <c r="C108" s="12" t="s">
        <v>11</v>
      </c>
      <c r="D108" s="8">
        <v>2</v>
      </c>
      <c r="E108" s="5">
        <v>0</v>
      </c>
      <c r="F108" s="3">
        <v>0</v>
      </c>
      <c r="G108" s="4">
        <v>8</v>
      </c>
      <c r="H108" s="5">
        <v>0</v>
      </c>
      <c r="I108" s="3">
        <v>0</v>
      </c>
      <c r="K108" s="42">
        <f t="shared" si="2"/>
        <v>2</v>
      </c>
      <c r="L108" s="42">
        <f>SUMIF(mp4!$B$2:$B$62,'VP Lager'!B108,mp4!$D$2:$D$62)</f>
        <v>0</v>
      </c>
      <c r="M108" s="42">
        <f>SUMIF(mp3!$B$2:$B$70,'VP Lager'!B108,mp3!$D$2:$D$70)</f>
        <v>0</v>
      </c>
      <c r="N108" s="42">
        <f>SUMIF(mp2!$B$2:$B$75,'VP Lager'!B108,mp2!$D$2:$D$75)</f>
        <v>0</v>
      </c>
      <c r="O108" s="42">
        <f t="shared" si="3"/>
        <v>2</v>
      </c>
    </row>
    <row r="109" spans="1:15" ht="12.75">
      <c r="A109" s="1">
        <v>108</v>
      </c>
      <c r="B109" s="11" t="s">
        <v>117</v>
      </c>
      <c r="C109" s="12" t="s">
        <v>11</v>
      </c>
      <c r="D109" s="8">
        <v>2</v>
      </c>
      <c r="E109" s="5">
        <v>0</v>
      </c>
      <c r="F109" s="3">
        <v>0</v>
      </c>
      <c r="G109" s="4">
        <v>8</v>
      </c>
      <c r="H109" s="5">
        <v>0</v>
      </c>
      <c r="I109" s="3">
        <v>0</v>
      </c>
      <c r="K109" s="42">
        <f t="shared" si="2"/>
        <v>2</v>
      </c>
      <c r="L109" s="42">
        <f>SUMIF(mp4!$B$2:$B$62,'VP Lager'!B109,mp4!$D$2:$D$62)</f>
        <v>0</v>
      </c>
      <c r="M109" s="42">
        <f>SUMIF(mp3!$B$2:$B$70,'VP Lager'!B109,mp3!$D$2:$D$70)</f>
        <v>0</v>
      </c>
      <c r="N109" s="42">
        <f>SUMIF(mp2!$B$2:$B$75,'VP Lager'!B109,mp2!$D$2:$D$75)</f>
        <v>0</v>
      </c>
      <c r="O109" s="42">
        <f t="shared" si="3"/>
        <v>2</v>
      </c>
    </row>
    <row r="110" spans="1:15" ht="12.75">
      <c r="A110" s="1">
        <v>109</v>
      </c>
      <c r="B110" s="11" t="s">
        <v>118</v>
      </c>
      <c r="C110" s="12" t="s">
        <v>11</v>
      </c>
      <c r="D110" s="8">
        <v>4</v>
      </c>
      <c r="E110" s="5">
        <v>4902.29</v>
      </c>
      <c r="F110" s="3">
        <v>19609.16</v>
      </c>
      <c r="G110" s="4">
        <v>18</v>
      </c>
      <c r="H110" s="5">
        <v>5784.7</v>
      </c>
      <c r="I110" s="3">
        <v>23138.8</v>
      </c>
      <c r="K110" s="42">
        <f t="shared" si="2"/>
        <v>4</v>
      </c>
      <c r="L110" s="42">
        <f>SUMIF(mp4!$B$2:$B$62,'VP Lager'!B110,mp4!$D$2:$D$62)</f>
        <v>0</v>
      </c>
      <c r="M110" s="42">
        <f>SUMIF(mp3!$B$2:$B$70,'VP Lager'!B110,mp3!$D$2:$D$70)</f>
        <v>0</v>
      </c>
      <c r="N110" s="42">
        <f>SUMIF(mp2!$B$2:$B$75,'VP Lager'!B110,mp2!$D$2:$D$75)</f>
        <v>0</v>
      </c>
      <c r="O110" s="42">
        <f t="shared" si="3"/>
        <v>4</v>
      </c>
    </row>
    <row r="111" spans="1:15" ht="12.75">
      <c r="A111" s="1">
        <v>110</v>
      </c>
      <c r="B111" s="11" t="s">
        <v>119</v>
      </c>
      <c r="C111" s="12" t="s">
        <v>11</v>
      </c>
      <c r="D111" s="8">
        <v>1</v>
      </c>
      <c r="E111" s="5">
        <v>3635.59</v>
      </c>
      <c r="F111" s="3">
        <v>3635.59</v>
      </c>
      <c r="G111" s="4">
        <v>18</v>
      </c>
      <c r="H111" s="5">
        <v>4290</v>
      </c>
      <c r="I111" s="3">
        <v>4290</v>
      </c>
      <c r="K111" s="42">
        <f t="shared" si="2"/>
        <v>1</v>
      </c>
      <c r="L111" s="42">
        <f>SUMIF(mp4!$B$2:$B$62,'VP Lager'!B111,mp4!$D$2:$D$62)</f>
        <v>0</v>
      </c>
      <c r="M111" s="42">
        <f>SUMIF(mp3!$B$2:$B$70,'VP Lager'!B111,mp3!$D$2:$D$70)</f>
        <v>0</v>
      </c>
      <c r="N111" s="42">
        <f>SUMIF(mp2!$B$2:$B$75,'VP Lager'!B111,mp2!$D$2:$D$75)</f>
        <v>0</v>
      </c>
      <c r="O111" s="42">
        <f t="shared" si="3"/>
        <v>1</v>
      </c>
    </row>
    <row r="112" spans="1:15" ht="12.75">
      <c r="A112" s="1">
        <v>111</v>
      </c>
      <c r="B112" s="11" t="s">
        <v>120</v>
      </c>
      <c r="C112" s="12" t="s">
        <v>11</v>
      </c>
      <c r="D112" s="8">
        <v>1</v>
      </c>
      <c r="E112" s="5">
        <v>1262.71</v>
      </c>
      <c r="F112" s="3">
        <v>1262.71</v>
      </c>
      <c r="G112" s="4">
        <v>18</v>
      </c>
      <c r="H112" s="5">
        <v>1490</v>
      </c>
      <c r="I112" s="3">
        <v>1490</v>
      </c>
      <c r="K112" s="42">
        <f t="shared" si="2"/>
        <v>1</v>
      </c>
      <c r="L112" s="42">
        <f>SUMIF(mp4!$B$2:$B$62,'VP Lager'!B112,mp4!$D$2:$D$62)</f>
        <v>0</v>
      </c>
      <c r="M112" s="42">
        <f>SUMIF(mp3!$B$2:$B$70,'VP Lager'!B112,mp3!$D$2:$D$70)</f>
        <v>0</v>
      </c>
      <c r="N112" s="42">
        <f>SUMIF(mp2!$B$2:$B$75,'VP Lager'!B112,mp2!$D$2:$D$75)</f>
        <v>0</v>
      </c>
      <c r="O112" s="42">
        <f t="shared" si="3"/>
        <v>1</v>
      </c>
    </row>
    <row r="113" spans="1:15" ht="12.75">
      <c r="A113" s="1">
        <v>112</v>
      </c>
      <c r="B113" s="11" t="s">
        <v>121</v>
      </c>
      <c r="C113" s="12" t="s">
        <v>11</v>
      </c>
      <c r="D113" s="8">
        <v>1</v>
      </c>
      <c r="E113" s="5">
        <v>1016.95</v>
      </c>
      <c r="F113" s="3">
        <v>1016.95</v>
      </c>
      <c r="G113" s="4">
        <v>18</v>
      </c>
      <c r="H113" s="5">
        <v>1200</v>
      </c>
      <c r="I113" s="3">
        <v>1200</v>
      </c>
      <c r="K113" s="42">
        <f t="shared" si="2"/>
        <v>1</v>
      </c>
      <c r="L113" s="42">
        <f>SUMIF(mp4!$B$2:$B$62,'VP Lager'!B113,mp4!$D$2:$D$62)</f>
        <v>0</v>
      </c>
      <c r="M113" s="42">
        <f>SUMIF(mp3!$B$2:$B$70,'VP Lager'!B113,mp3!$D$2:$D$70)</f>
        <v>0</v>
      </c>
      <c r="N113" s="42">
        <f>SUMIF(mp2!$B$2:$B$75,'VP Lager'!B113,mp2!$D$2:$D$75)</f>
        <v>0</v>
      </c>
      <c r="O113" s="42">
        <f t="shared" si="3"/>
        <v>1</v>
      </c>
    </row>
    <row r="114" spans="1:15" ht="12.75">
      <c r="A114" s="1">
        <v>113</v>
      </c>
      <c r="B114" s="11" t="s">
        <v>122</v>
      </c>
      <c r="C114" s="12" t="s">
        <v>11</v>
      </c>
      <c r="D114" s="8">
        <v>1</v>
      </c>
      <c r="E114" s="5">
        <v>669.49</v>
      </c>
      <c r="F114" s="3">
        <v>669.49</v>
      </c>
      <c r="G114" s="4">
        <v>18</v>
      </c>
      <c r="H114" s="5">
        <v>790</v>
      </c>
      <c r="I114" s="3">
        <v>790</v>
      </c>
      <c r="K114" s="42">
        <f t="shared" si="2"/>
        <v>1</v>
      </c>
      <c r="L114" s="42">
        <f>SUMIF(mp4!$B$2:$B$62,'VP Lager'!B114,mp4!$D$2:$D$62)</f>
        <v>0</v>
      </c>
      <c r="M114" s="42">
        <f>SUMIF(mp3!$B$2:$B$70,'VP Lager'!B114,mp3!$D$2:$D$70)</f>
        <v>0</v>
      </c>
      <c r="N114" s="42">
        <f>SUMIF(mp2!$B$2:$B$75,'VP Lager'!B114,mp2!$D$2:$D$75)</f>
        <v>0</v>
      </c>
      <c r="O114" s="42">
        <f t="shared" si="3"/>
        <v>1</v>
      </c>
    </row>
    <row r="115" spans="1:15" ht="12.75">
      <c r="A115" s="1">
        <v>114</v>
      </c>
      <c r="B115" s="11" t="s">
        <v>123</v>
      </c>
      <c r="C115" s="12" t="s">
        <v>11</v>
      </c>
      <c r="D115" s="8">
        <v>1</v>
      </c>
      <c r="E115" s="5">
        <v>669.49</v>
      </c>
      <c r="F115" s="3">
        <v>669.49</v>
      </c>
      <c r="G115" s="4">
        <v>18</v>
      </c>
      <c r="H115" s="5">
        <v>790</v>
      </c>
      <c r="I115" s="3">
        <v>790</v>
      </c>
      <c r="K115" s="42">
        <f t="shared" si="2"/>
        <v>1</v>
      </c>
      <c r="L115" s="42">
        <f>SUMIF(mp4!$B$2:$B$62,'VP Lager'!B115,mp4!$D$2:$D$62)</f>
        <v>0</v>
      </c>
      <c r="M115" s="42">
        <f>SUMIF(mp3!$B$2:$B$70,'VP Lager'!B115,mp3!$D$2:$D$70)</f>
        <v>0</v>
      </c>
      <c r="N115" s="42">
        <f>SUMIF(mp2!$B$2:$B$75,'VP Lager'!B115,mp2!$D$2:$D$75)</f>
        <v>0</v>
      </c>
      <c r="O115" s="42">
        <f t="shared" si="3"/>
        <v>1</v>
      </c>
    </row>
    <row r="116" spans="1:15" ht="12.75">
      <c r="A116" s="1">
        <v>115</v>
      </c>
      <c r="B116" s="11" t="s">
        <v>124</v>
      </c>
      <c r="C116" s="12" t="s">
        <v>11</v>
      </c>
      <c r="D116" s="8">
        <v>2</v>
      </c>
      <c r="E116" s="5">
        <v>1305.085</v>
      </c>
      <c r="F116" s="3">
        <v>2610.17</v>
      </c>
      <c r="G116" s="4">
        <v>18</v>
      </c>
      <c r="H116" s="5">
        <v>1540</v>
      </c>
      <c r="I116" s="3">
        <v>3080</v>
      </c>
      <c r="K116" s="42">
        <f t="shared" si="2"/>
        <v>2</v>
      </c>
      <c r="L116" s="42">
        <f>SUMIF(mp4!$B$2:$B$62,'VP Lager'!B116,mp4!$D$2:$D$62)</f>
        <v>0</v>
      </c>
      <c r="M116" s="42">
        <f>SUMIF(mp3!$B$2:$B$70,'VP Lager'!B116,mp3!$D$2:$D$70)</f>
        <v>0</v>
      </c>
      <c r="N116" s="42">
        <f>SUMIF(mp2!$B$2:$B$75,'VP Lager'!B116,mp2!$D$2:$D$75)</f>
        <v>0</v>
      </c>
      <c r="O116" s="42">
        <f t="shared" si="3"/>
        <v>2</v>
      </c>
    </row>
    <row r="117" spans="1:15" ht="12.75">
      <c r="A117" s="1">
        <v>116</v>
      </c>
      <c r="B117" s="11" t="s">
        <v>125</v>
      </c>
      <c r="C117" s="12" t="s">
        <v>11</v>
      </c>
      <c r="D117" s="8">
        <v>2</v>
      </c>
      <c r="E117" s="5">
        <v>4157</v>
      </c>
      <c r="F117" s="3">
        <v>8314</v>
      </c>
      <c r="G117" s="4">
        <v>8</v>
      </c>
      <c r="H117" s="5">
        <v>4489.56</v>
      </c>
      <c r="I117" s="3">
        <v>8979.12</v>
      </c>
      <c r="K117" s="42">
        <f t="shared" si="2"/>
        <v>2</v>
      </c>
      <c r="L117" s="42">
        <f>SUMIF(mp4!$B$2:$B$62,'VP Lager'!B117,mp4!$D$2:$D$62)</f>
        <v>0</v>
      </c>
      <c r="M117" s="42">
        <f>SUMIF(mp3!$B$2:$B$70,'VP Lager'!B117,mp3!$D$2:$D$70)</f>
        <v>0</v>
      </c>
      <c r="N117" s="42">
        <f>SUMIF(mp2!$B$2:$B$75,'VP Lager'!B117,mp2!$D$2:$D$75)</f>
        <v>0</v>
      </c>
      <c r="O117" s="42">
        <f t="shared" si="3"/>
        <v>2</v>
      </c>
    </row>
    <row r="118" spans="1:15" ht="12.75">
      <c r="A118" s="1">
        <v>117</v>
      </c>
      <c r="B118" s="11" t="s">
        <v>126</v>
      </c>
      <c r="C118" s="12" t="s">
        <v>11</v>
      </c>
      <c r="D118" s="8">
        <v>2</v>
      </c>
      <c r="E118" s="5">
        <v>5078.31</v>
      </c>
      <c r="F118" s="3">
        <v>10156.62</v>
      </c>
      <c r="G118" s="4">
        <v>8</v>
      </c>
      <c r="H118" s="5">
        <v>5484.57</v>
      </c>
      <c r="I118" s="3">
        <v>10969.14</v>
      </c>
      <c r="K118" s="42">
        <f t="shared" si="2"/>
        <v>2</v>
      </c>
      <c r="L118" s="42">
        <f>SUMIF(mp4!$B$2:$B$62,'VP Lager'!B118,mp4!$D$2:$D$62)</f>
        <v>0</v>
      </c>
      <c r="M118" s="42">
        <f>SUMIF(mp3!$B$2:$B$70,'VP Lager'!B118,mp3!$D$2:$D$70)</f>
        <v>0</v>
      </c>
      <c r="N118" s="42">
        <f>SUMIF(mp2!$B$2:$B$75,'VP Lager'!B118,mp2!$D$2:$D$75)</f>
        <v>0</v>
      </c>
      <c r="O118" s="42">
        <f t="shared" si="3"/>
        <v>2</v>
      </c>
    </row>
    <row r="119" spans="1:15" ht="12.75">
      <c r="A119" s="1">
        <v>118</v>
      </c>
      <c r="B119" s="11" t="s">
        <v>127</v>
      </c>
      <c r="C119" s="12" t="s">
        <v>11</v>
      </c>
      <c r="D119" s="8">
        <v>2</v>
      </c>
      <c r="E119" s="5">
        <v>3061.32</v>
      </c>
      <c r="F119" s="3">
        <v>6122.64</v>
      </c>
      <c r="G119" s="4">
        <v>18</v>
      </c>
      <c r="H119" s="5">
        <v>3612.36</v>
      </c>
      <c r="I119" s="3">
        <v>7224.72</v>
      </c>
      <c r="K119" s="42">
        <f t="shared" si="2"/>
        <v>2</v>
      </c>
      <c r="L119" s="42">
        <f>SUMIF(mp4!$B$2:$B$62,'VP Lager'!B119,mp4!$D$2:$D$62)</f>
        <v>0</v>
      </c>
      <c r="M119" s="42">
        <f>SUMIF(mp3!$B$2:$B$70,'VP Lager'!B119,mp3!$D$2:$D$70)</f>
        <v>0</v>
      </c>
      <c r="N119" s="42">
        <f>SUMIF(mp2!$B$2:$B$75,'VP Lager'!B119,mp2!$D$2:$D$75)</f>
        <v>0</v>
      </c>
      <c r="O119" s="42">
        <f t="shared" si="3"/>
        <v>2</v>
      </c>
    </row>
    <row r="120" spans="1:15" ht="12.75">
      <c r="A120" s="1">
        <v>119</v>
      </c>
      <c r="B120" s="11" t="s">
        <v>128</v>
      </c>
      <c r="C120" s="12" t="s">
        <v>11</v>
      </c>
      <c r="D120" s="8">
        <v>2</v>
      </c>
      <c r="E120" s="5">
        <v>2468.3</v>
      </c>
      <c r="F120" s="3">
        <v>4936.6</v>
      </c>
      <c r="G120" s="4">
        <v>8</v>
      </c>
      <c r="H120" s="5">
        <v>2665.76</v>
      </c>
      <c r="I120" s="3">
        <v>5331.52</v>
      </c>
      <c r="K120" s="42">
        <f t="shared" si="2"/>
        <v>2</v>
      </c>
      <c r="L120" s="42">
        <f>SUMIF(mp4!$B$2:$B$62,'VP Lager'!B120,mp4!$D$2:$D$62)</f>
        <v>0</v>
      </c>
      <c r="M120" s="42">
        <f>SUMIF(mp3!$B$2:$B$70,'VP Lager'!B120,mp3!$D$2:$D$70)</f>
        <v>0</v>
      </c>
      <c r="N120" s="42">
        <f>SUMIF(mp2!$B$2:$B$75,'VP Lager'!B120,mp2!$D$2:$D$75)</f>
        <v>0</v>
      </c>
      <c r="O120" s="42">
        <f t="shared" si="3"/>
        <v>2</v>
      </c>
    </row>
    <row r="121" spans="1:15" ht="12.75">
      <c r="A121" s="1">
        <v>120</v>
      </c>
      <c r="B121" s="11" t="s">
        <v>129</v>
      </c>
      <c r="C121" s="12" t="s">
        <v>11</v>
      </c>
      <c r="D121" s="8">
        <v>2</v>
      </c>
      <c r="E121" s="5">
        <v>2520</v>
      </c>
      <c r="F121" s="3">
        <v>5040</v>
      </c>
      <c r="G121" s="4">
        <v>18</v>
      </c>
      <c r="H121" s="5">
        <v>2973.6</v>
      </c>
      <c r="I121" s="3">
        <v>5947.2</v>
      </c>
      <c r="K121" s="42">
        <f t="shared" si="2"/>
        <v>2</v>
      </c>
      <c r="L121" s="42">
        <f>SUMIF(mp4!$B$2:$B$62,'VP Lager'!B121,mp4!$D$2:$D$62)</f>
        <v>0</v>
      </c>
      <c r="M121" s="42">
        <f>SUMIF(mp3!$B$2:$B$70,'VP Lager'!B121,mp3!$D$2:$D$70)</f>
        <v>0</v>
      </c>
      <c r="N121" s="42">
        <f>SUMIF(mp2!$B$2:$B$75,'VP Lager'!B121,mp2!$D$2:$D$75)</f>
        <v>0</v>
      </c>
      <c r="O121" s="42">
        <f t="shared" si="3"/>
        <v>2</v>
      </c>
    </row>
    <row r="122" spans="1:15" ht="12.75">
      <c r="A122" s="1">
        <v>121</v>
      </c>
      <c r="B122" s="11" t="s">
        <v>130</v>
      </c>
      <c r="C122" s="12" t="s">
        <v>11</v>
      </c>
      <c r="D122" s="8">
        <v>4</v>
      </c>
      <c r="E122" s="5">
        <v>8052.74</v>
      </c>
      <c r="F122" s="3">
        <v>32210.96</v>
      </c>
      <c r="G122" s="4">
        <v>8</v>
      </c>
      <c r="H122" s="5">
        <v>8696.96</v>
      </c>
      <c r="I122" s="3">
        <v>34787.84</v>
      </c>
      <c r="K122" s="42">
        <f t="shared" si="2"/>
        <v>4</v>
      </c>
      <c r="L122" s="42">
        <f>SUMIF(mp4!$B$2:$B$62,'VP Lager'!B122,mp4!$D$2:$D$62)</f>
        <v>0</v>
      </c>
      <c r="M122" s="42">
        <f>SUMIF(mp3!$B$2:$B$70,'VP Lager'!B122,mp3!$D$2:$D$70)</f>
        <v>0</v>
      </c>
      <c r="N122" s="42">
        <f>SUMIF(mp2!$B$2:$B$75,'VP Lager'!B122,mp2!$D$2:$D$75)</f>
        <v>0</v>
      </c>
      <c r="O122" s="42">
        <f t="shared" si="3"/>
        <v>4</v>
      </c>
    </row>
    <row r="123" spans="1:15" ht="12.75">
      <c r="A123" s="1">
        <v>122</v>
      </c>
      <c r="B123" s="11" t="s">
        <v>131</v>
      </c>
      <c r="C123" s="12" t="s">
        <v>11</v>
      </c>
      <c r="D123" s="8">
        <v>1</v>
      </c>
      <c r="E123" s="5">
        <v>8389.83</v>
      </c>
      <c r="F123" s="3">
        <v>8389.83</v>
      </c>
      <c r="G123" s="4">
        <v>18</v>
      </c>
      <c r="H123" s="5">
        <v>9900</v>
      </c>
      <c r="I123" s="3">
        <v>9900</v>
      </c>
      <c r="K123" s="42">
        <f t="shared" si="2"/>
        <v>1</v>
      </c>
      <c r="L123" s="42">
        <f>SUMIF(mp4!$B$2:$B$62,'VP Lager'!B123,mp4!$D$2:$D$62)</f>
        <v>0</v>
      </c>
      <c r="M123" s="42">
        <f>SUMIF(mp3!$B$2:$B$70,'VP Lager'!B123,mp3!$D$2:$D$70)</f>
        <v>0</v>
      </c>
      <c r="N123" s="42">
        <f>SUMIF(mp2!$B$2:$B$75,'VP Lager'!B123,mp2!$D$2:$D$75)</f>
        <v>0</v>
      </c>
      <c r="O123" s="42">
        <f t="shared" si="3"/>
        <v>1</v>
      </c>
    </row>
    <row r="124" spans="1:15" ht="12.75">
      <c r="A124" s="1">
        <v>123</v>
      </c>
      <c r="B124" s="11" t="s">
        <v>132</v>
      </c>
      <c r="C124" s="12" t="s">
        <v>11</v>
      </c>
      <c r="D124" s="8">
        <v>2</v>
      </c>
      <c r="E124" s="5">
        <v>0</v>
      </c>
      <c r="F124" s="3">
        <v>0</v>
      </c>
      <c r="G124" s="4">
        <v>18</v>
      </c>
      <c r="H124" s="5">
        <v>0</v>
      </c>
      <c r="I124" s="3">
        <v>0</v>
      </c>
      <c r="K124" s="42">
        <f t="shared" si="2"/>
        <v>2</v>
      </c>
      <c r="L124" s="42">
        <f>SUMIF(mp4!$B$2:$B$62,'VP Lager'!B124,mp4!$D$2:$D$62)</f>
        <v>0</v>
      </c>
      <c r="M124" s="42">
        <f>SUMIF(mp3!$B$2:$B$70,'VP Lager'!B124,mp3!$D$2:$D$70)</f>
        <v>0</v>
      </c>
      <c r="N124" s="42">
        <f>SUMIF(mp2!$B$2:$B$75,'VP Lager'!B124,mp2!$D$2:$D$75)</f>
        <v>0</v>
      </c>
      <c r="O124" s="42">
        <f t="shared" si="3"/>
        <v>2</v>
      </c>
    </row>
    <row r="125" spans="1:15" ht="12.75">
      <c r="A125" s="1">
        <v>124</v>
      </c>
      <c r="B125" s="11" t="s">
        <v>133</v>
      </c>
      <c r="C125" s="12" t="s">
        <v>11</v>
      </c>
      <c r="D125" s="8">
        <v>4</v>
      </c>
      <c r="E125" s="5">
        <v>0</v>
      </c>
      <c r="F125" s="3">
        <v>0</v>
      </c>
      <c r="G125" s="4">
        <v>18</v>
      </c>
      <c r="H125" s="5">
        <v>0</v>
      </c>
      <c r="I125" s="3">
        <v>0</v>
      </c>
      <c r="K125" s="42">
        <f t="shared" si="2"/>
        <v>4</v>
      </c>
      <c r="L125" s="42">
        <f>SUMIF(mp4!$B$2:$B$62,'VP Lager'!B125,mp4!$D$2:$D$62)</f>
        <v>0</v>
      </c>
      <c r="M125" s="42">
        <f>SUMIF(mp3!$B$2:$B$70,'VP Lager'!B125,mp3!$D$2:$D$70)</f>
        <v>0</v>
      </c>
      <c r="N125" s="42">
        <f>SUMIF(mp2!$B$2:$B$75,'VP Lager'!B125,mp2!$D$2:$D$75)</f>
        <v>0</v>
      </c>
      <c r="O125" s="42">
        <f t="shared" si="3"/>
        <v>4</v>
      </c>
    </row>
    <row r="126" spans="1:15" ht="12.75">
      <c r="A126" s="1">
        <v>125</v>
      </c>
      <c r="B126" s="11" t="s">
        <v>134</v>
      </c>
      <c r="C126" s="12" t="s">
        <v>11</v>
      </c>
      <c r="D126" s="8">
        <v>1</v>
      </c>
      <c r="E126" s="5">
        <v>0</v>
      </c>
      <c r="F126" s="3">
        <v>0</v>
      </c>
      <c r="G126" s="4">
        <v>18</v>
      </c>
      <c r="H126" s="5">
        <v>0</v>
      </c>
      <c r="I126" s="3">
        <v>0</v>
      </c>
      <c r="K126" s="42">
        <f t="shared" si="2"/>
        <v>1</v>
      </c>
      <c r="L126" s="42">
        <f>SUMIF(mp4!$B$2:$B$62,'VP Lager'!B126,mp4!$D$2:$D$62)</f>
        <v>0</v>
      </c>
      <c r="M126" s="42">
        <f>SUMIF(mp3!$B$2:$B$70,'VP Lager'!B126,mp3!$D$2:$D$70)</f>
        <v>0</v>
      </c>
      <c r="N126" s="42">
        <f>SUMIF(mp2!$B$2:$B$75,'VP Lager'!B126,mp2!$D$2:$D$75)</f>
        <v>0</v>
      </c>
      <c r="O126" s="42">
        <f t="shared" si="3"/>
        <v>1</v>
      </c>
    </row>
    <row r="127" spans="1:15" ht="12.75">
      <c r="A127" s="1">
        <v>126</v>
      </c>
      <c r="B127" s="11" t="s">
        <v>135</v>
      </c>
      <c r="C127" s="12" t="s">
        <v>11</v>
      </c>
      <c r="D127" s="8">
        <v>2</v>
      </c>
      <c r="E127" s="5">
        <v>0</v>
      </c>
      <c r="F127" s="3">
        <v>0</v>
      </c>
      <c r="G127" s="4">
        <v>18</v>
      </c>
      <c r="H127" s="5">
        <v>0</v>
      </c>
      <c r="I127" s="3">
        <v>0</v>
      </c>
      <c r="K127" s="42">
        <f t="shared" si="2"/>
        <v>2</v>
      </c>
      <c r="L127" s="42">
        <f>SUMIF(mp4!$B$2:$B$62,'VP Lager'!B127,mp4!$D$2:$D$62)</f>
        <v>0</v>
      </c>
      <c r="M127" s="42">
        <f>SUMIF(mp3!$B$2:$B$70,'VP Lager'!B127,mp3!$D$2:$D$70)</f>
        <v>0</v>
      </c>
      <c r="N127" s="42">
        <f>SUMIF(mp2!$B$2:$B$75,'VP Lager'!B127,mp2!$D$2:$D$75)</f>
        <v>0</v>
      </c>
      <c r="O127" s="42">
        <f t="shared" si="3"/>
        <v>2</v>
      </c>
    </row>
    <row r="128" spans="1:15" ht="12.75">
      <c r="A128" s="1">
        <v>127</v>
      </c>
      <c r="B128" s="11" t="s">
        <v>136</v>
      </c>
      <c r="C128" s="12" t="s">
        <v>11</v>
      </c>
      <c r="D128" s="8">
        <v>2</v>
      </c>
      <c r="E128" s="5">
        <v>0</v>
      </c>
      <c r="F128" s="3">
        <v>0</v>
      </c>
      <c r="G128" s="4">
        <v>18</v>
      </c>
      <c r="H128" s="5">
        <v>0</v>
      </c>
      <c r="I128" s="3">
        <v>0</v>
      </c>
      <c r="K128" s="42">
        <f t="shared" si="2"/>
        <v>2</v>
      </c>
      <c r="L128" s="42">
        <f>SUMIF(mp4!$B$2:$B$62,'VP Lager'!B128,mp4!$D$2:$D$62)</f>
        <v>0</v>
      </c>
      <c r="M128" s="42">
        <f>SUMIF(mp3!$B$2:$B$70,'VP Lager'!B128,mp3!$D$2:$D$70)</f>
        <v>0</v>
      </c>
      <c r="N128" s="42">
        <f>SUMIF(mp2!$B$2:$B$75,'VP Lager'!B128,mp2!$D$2:$D$75)</f>
        <v>0</v>
      </c>
      <c r="O128" s="42">
        <f t="shared" si="3"/>
        <v>2</v>
      </c>
    </row>
    <row r="129" spans="1:15" ht="12.75">
      <c r="A129" s="1">
        <v>128</v>
      </c>
      <c r="B129" s="11" t="s">
        <v>137</v>
      </c>
      <c r="C129" s="12" t="s">
        <v>11</v>
      </c>
      <c r="D129" s="8">
        <v>4</v>
      </c>
      <c r="E129" s="5">
        <v>0</v>
      </c>
      <c r="F129" s="3">
        <v>0</v>
      </c>
      <c r="G129" s="4">
        <v>18</v>
      </c>
      <c r="H129" s="5">
        <v>0</v>
      </c>
      <c r="I129" s="3">
        <v>0</v>
      </c>
      <c r="K129" s="42">
        <f t="shared" si="2"/>
        <v>4</v>
      </c>
      <c r="L129" s="42">
        <f>SUMIF(mp4!$B$2:$B$62,'VP Lager'!B129,mp4!$D$2:$D$62)</f>
        <v>0</v>
      </c>
      <c r="M129" s="42">
        <f>SUMIF(mp3!$B$2:$B$70,'VP Lager'!B129,mp3!$D$2:$D$70)</f>
        <v>0</v>
      </c>
      <c r="N129" s="42">
        <f>SUMIF(mp2!$B$2:$B$75,'VP Lager'!B129,mp2!$D$2:$D$75)</f>
        <v>0</v>
      </c>
      <c r="O129" s="42">
        <f t="shared" si="3"/>
        <v>4</v>
      </c>
    </row>
    <row r="130" spans="1:15" ht="12.75">
      <c r="A130" s="1">
        <v>129</v>
      </c>
      <c r="B130" s="11" t="s">
        <v>138</v>
      </c>
      <c r="C130" s="12" t="s">
        <v>11</v>
      </c>
      <c r="D130" s="8">
        <v>2</v>
      </c>
      <c r="E130" s="5">
        <v>3381.36</v>
      </c>
      <c r="F130" s="3">
        <v>6762.72</v>
      </c>
      <c r="G130" s="4">
        <v>18</v>
      </c>
      <c r="H130" s="5">
        <v>3990.005</v>
      </c>
      <c r="I130" s="3">
        <v>7980.01</v>
      </c>
      <c r="K130" s="42">
        <f t="shared" si="2"/>
        <v>2</v>
      </c>
      <c r="L130" s="42">
        <f>SUMIF(mp4!$B$2:$B$62,'VP Lager'!B130,mp4!$D$2:$D$62)</f>
        <v>0</v>
      </c>
      <c r="M130" s="42">
        <f>SUMIF(mp3!$B$2:$B$70,'VP Lager'!B130,mp3!$D$2:$D$70)</f>
        <v>0</v>
      </c>
      <c r="N130" s="42">
        <f>SUMIF(mp2!$B$2:$B$75,'VP Lager'!B130,mp2!$D$2:$D$75)</f>
        <v>0</v>
      </c>
      <c r="O130" s="42">
        <f t="shared" si="3"/>
        <v>2</v>
      </c>
    </row>
    <row r="131" spans="1:15" ht="12.75">
      <c r="A131" s="1">
        <v>130</v>
      </c>
      <c r="B131" s="11" t="s">
        <v>139</v>
      </c>
      <c r="C131" s="12" t="s">
        <v>11</v>
      </c>
      <c r="D131" s="8">
        <v>2</v>
      </c>
      <c r="E131" s="5">
        <v>2110.17</v>
      </c>
      <c r="F131" s="3">
        <v>4220.34</v>
      </c>
      <c r="G131" s="4">
        <v>18</v>
      </c>
      <c r="H131" s="5">
        <v>2490</v>
      </c>
      <c r="I131" s="3">
        <v>4980</v>
      </c>
      <c r="K131" s="42">
        <f aca="true" t="shared" si="4" ref="K131:K194">SUMIF($B$2:$B$366,B131,$D$2:$D$366)</f>
        <v>2</v>
      </c>
      <c r="L131" s="42">
        <f>SUMIF(mp4!$B$2:$B$62,'VP Lager'!B131,mp4!$D$2:$D$62)</f>
        <v>0</v>
      </c>
      <c r="M131" s="42">
        <f>SUMIF(mp3!$B$2:$B$70,'VP Lager'!B131,mp3!$D$2:$D$70)</f>
        <v>0</v>
      </c>
      <c r="N131" s="42">
        <f>SUMIF(mp2!$B$2:$B$75,'VP Lager'!B131,mp2!$D$2:$D$75)</f>
        <v>0</v>
      </c>
      <c r="O131" s="42">
        <f aca="true" t="shared" si="5" ref="O131:O194">SUM(K131:N131)</f>
        <v>2</v>
      </c>
    </row>
    <row r="132" spans="1:15" ht="12.75">
      <c r="A132" s="1">
        <v>131</v>
      </c>
      <c r="B132" s="11" t="s">
        <v>140</v>
      </c>
      <c r="C132" s="12" t="s">
        <v>11</v>
      </c>
      <c r="D132" s="8">
        <v>2</v>
      </c>
      <c r="E132" s="5">
        <v>2110.17</v>
      </c>
      <c r="F132" s="3">
        <v>4220.34</v>
      </c>
      <c r="G132" s="4">
        <v>18</v>
      </c>
      <c r="H132" s="5">
        <v>2490</v>
      </c>
      <c r="I132" s="3">
        <v>4980</v>
      </c>
      <c r="K132" s="42">
        <f t="shared" si="4"/>
        <v>2</v>
      </c>
      <c r="L132" s="42">
        <f>SUMIF(mp4!$B$2:$B$62,'VP Lager'!B132,mp4!$D$2:$D$62)</f>
        <v>0</v>
      </c>
      <c r="M132" s="42">
        <f>SUMIF(mp3!$B$2:$B$70,'VP Lager'!B132,mp3!$D$2:$D$70)</f>
        <v>1</v>
      </c>
      <c r="N132" s="42">
        <f>SUMIF(mp2!$B$2:$B$75,'VP Lager'!B132,mp2!$D$2:$D$75)</f>
        <v>0</v>
      </c>
      <c r="O132" s="42">
        <f t="shared" si="5"/>
        <v>3</v>
      </c>
    </row>
    <row r="133" spans="1:15" ht="12.75">
      <c r="A133" s="1">
        <v>132</v>
      </c>
      <c r="B133" s="11" t="s">
        <v>141</v>
      </c>
      <c r="C133" s="12" t="s">
        <v>11</v>
      </c>
      <c r="D133" s="8">
        <v>1</v>
      </c>
      <c r="E133" s="5">
        <v>3974.58</v>
      </c>
      <c r="F133" s="3">
        <v>3974.58</v>
      </c>
      <c r="G133" s="4">
        <v>18</v>
      </c>
      <c r="H133" s="5">
        <v>4690</v>
      </c>
      <c r="I133" s="3">
        <v>4690</v>
      </c>
      <c r="K133" s="42">
        <f t="shared" si="4"/>
        <v>1</v>
      </c>
      <c r="L133" s="42">
        <f>SUMIF(mp4!$B$2:$B$62,'VP Lager'!B133,mp4!$D$2:$D$62)</f>
        <v>0</v>
      </c>
      <c r="M133" s="42">
        <f>SUMIF(mp3!$B$2:$B$70,'VP Lager'!B133,mp3!$D$2:$D$70)</f>
        <v>0</v>
      </c>
      <c r="N133" s="42">
        <f>SUMIF(mp2!$B$2:$B$75,'VP Lager'!B133,mp2!$D$2:$D$75)</f>
        <v>1</v>
      </c>
      <c r="O133" s="42">
        <f t="shared" si="5"/>
        <v>2</v>
      </c>
    </row>
    <row r="134" spans="1:15" ht="12.75">
      <c r="A134" s="1">
        <v>133</v>
      </c>
      <c r="B134" s="11" t="s">
        <v>142</v>
      </c>
      <c r="C134" s="12" t="s">
        <v>11</v>
      </c>
      <c r="D134" s="8">
        <v>3</v>
      </c>
      <c r="E134" s="5">
        <v>8805.08</v>
      </c>
      <c r="F134" s="3">
        <v>26415.24</v>
      </c>
      <c r="G134" s="4">
        <v>18</v>
      </c>
      <c r="H134" s="5">
        <v>10389.9933</v>
      </c>
      <c r="I134" s="3">
        <v>31169.98</v>
      </c>
      <c r="K134" s="42">
        <f t="shared" si="4"/>
        <v>3</v>
      </c>
      <c r="L134" s="42">
        <f>SUMIF(mp4!$B$2:$B$62,'VP Lager'!B134,mp4!$D$2:$D$62)</f>
        <v>0</v>
      </c>
      <c r="M134" s="42">
        <f>SUMIF(mp3!$B$2:$B$70,'VP Lager'!B134,mp3!$D$2:$D$70)</f>
        <v>1</v>
      </c>
      <c r="N134" s="42">
        <f>SUMIF(mp2!$B$2:$B$75,'VP Lager'!B134,mp2!$D$2:$D$75)</f>
        <v>0</v>
      </c>
      <c r="O134" s="42">
        <f t="shared" si="5"/>
        <v>4</v>
      </c>
    </row>
    <row r="135" spans="1:15" ht="12.75">
      <c r="A135" s="1">
        <v>134</v>
      </c>
      <c r="B135" s="11" t="s">
        <v>143</v>
      </c>
      <c r="C135" s="12" t="s">
        <v>11</v>
      </c>
      <c r="D135" s="8">
        <v>2</v>
      </c>
      <c r="E135" s="5">
        <v>1428</v>
      </c>
      <c r="F135" s="3">
        <v>2856</v>
      </c>
      <c r="G135" s="4">
        <v>18</v>
      </c>
      <c r="H135" s="5">
        <v>1685.04</v>
      </c>
      <c r="I135" s="3">
        <v>3370.08</v>
      </c>
      <c r="K135" s="42">
        <f t="shared" si="4"/>
        <v>2</v>
      </c>
      <c r="L135" s="42">
        <f>SUMIF(mp4!$B$2:$B$62,'VP Lager'!B135,mp4!$D$2:$D$62)</f>
        <v>0</v>
      </c>
      <c r="M135" s="42">
        <f>SUMIF(mp3!$B$2:$B$70,'VP Lager'!B135,mp3!$D$2:$D$70)</f>
        <v>0</v>
      </c>
      <c r="N135" s="42">
        <f>SUMIF(mp2!$B$2:$B$75,'VP Lager'!B135,mp2!$D$2:$D$75)</f>
        <v>1</v>
      </c>
      <c r="O135" s="42">
        <f t="shared" si="5"/>
        <v>3</v>
      </c>
    </row>
    <row r="136" spans="1:15" ht="12.75">
      <c r="A136" s="1">
        <v>135</v>
      </c>
      <c r="B136" s="11" t="s">
        <v>144</v>
      </c>
      <c r="C136" s="12" t="s">
        <v>11</v>
      </c>
      <c r="D136" s="8">
        <v>5</v>
      </c>
      <c r="E136" s="5">
        <v>2027.778</v>
      </c>
      <c r="F136" s="3">
        <v>10138.89</v>
      </c>
      <c r="G136" s="4">
        <v>8</v>
      </c>
      <c r="H136" s="5">
        <v>2190</v>
      </c>
      <c r="I136" s="3">
        <v>10950</v>
      </c>
      <c r="K136" s="42">
        <f t="shared" si="4"/>
        <v>5</v>
      </c>
      <c r="L136" s="42">
        <f>SUMIF(mp4!$B$2:$B$62,'VP Lager'!B136,mp4!$D$2:$D$62)</f>
        <v>0</v>
      </c>
      <c r="M136" s="42">
        <f>SUMIF(mp3!$B$2:$B$70,'VP Lager'!B136,mp3!$D$2:$D$70)</f>
        <v>0</v>
      </c>
      <c r="N136" s="42">
        <f>SUMIF(mp2!$B$2:$B$75,'VP Lager'!B136,mp2!$D$2:$D$75)</f>
        <v>0</v>
      </c>
      <c r="O136" s="42">
        <f t="shared" si="5"/>
        <v>5</v>
      </c>
    </row>
    <row r="137" spans="1:15" ht="12.75">
      <c r="A137" s="1">
        <v>136</v>
      </c>
      <c r="B137" s="11" t="s">
        <v>145</v>
      </c>
      <c r="C137" s="12" t="s">
        <v>11</v>
      </c>
      <c r="D137" s="8">
        <v>1</v>
      </c>
      <c r="E137" s="5">
        <v>10847.46</v>
      </c>
      <c r="F137" s="3">
        <v>10847.46</v>
      </c>
      <c r="G137" s="4">
        <v>18</v>
      </c>
      <c r="H137" s="5">
        <v>12800</v>
      </c>
      <c r="I137" s="3">
        <v>12800</v>
      </c>
      <c r="K137" s="42">
        <f t="shared" si="4"/>
        <v>1</v>
      </c>
      <c r="L137" s="42">
        <f>SUMIF(mp4!$B$2:$B$62,'VP Lager'!B137,mp4!$D$2:$D$62)</f>
        <v>0</v>
      </c>
      <c r="M137" s="42">
        <f>SUMIF(mp3!$B$2:$B$70,'VP Lager'!B137,mp3!$D$2:$D$70)</f>
        <v>0</v>
      </c>
      <c r="N137" s="42">
        <f>SUMIF(mp2!$B$2:$B$75,'VP Lager'!B137,mp2!$D$2:$D$75)</f>
        <v>0</v>
      </c>
      <c r="O137" s="42">
        <f t="shared" si="5"/>
        <v>1</v>
      </c>
    </row>
    <row r="138" spans="1:15" ht="12.75">
      <c r="A138" s="1">
        <v>137</v>
      </c>
      <c r="B138" s="11" t="s">
        <v>146</v>
      </c>
      <c r="C138" s="12" t="s">
        <v>11</v>
      </c>
      <c r="D138" s="8">
        <v>1</v>
      </c>
      <c r="E138" s="5">
        <v>2457.63</v>
      </c>
      <c r="F138" s="3">
        <v>2457.63</v>
      </c>
      <c r="G138" s="4">
        <v>18</v>
      </c>
      <c r="H138" s="5">
        <v>2900</v>
      </c>
      <c r="I138" s="3">
        <v>2900</v>
      </c>
      <c r="K138" s="42">
        <f t="shared" si="4"/>
        <v>1</v>
      </c>
      <c r="L138" s="42">
        <f>SUMIF(mp4!$B$2:$B$62,'VP Lager'!B138,mp4!$D$2:$D$62)</f>
        <v>0</v>
      </c>
      <c r="M138" s="42">
        <f>SUMIF(mp3!$B$2:$B$70,'VP Lager'!B138,mp3!$D$2:$D$70)</f>
        <v>0</v>
      </c>
      <c r="N138" s="42">
        <f>SUMIF(mp2!$B$2:$B$75,'VP Lager'!B138,mp2!$D$2:$D$75)</f>
        <v>0</v>
      </c>
      <c r="O138" s="42">
        <f t="shared" si="5"/>
        <v>1</v>
      </c>
    </row>
    <row r="139" spans="1:15" ht="12.75">
      <c r="A139" s="1">
        <v>138</v>
      </c>
      <c r="B139" s="11" t="s">
        <v>147</v>
      </c>
      <c r="C139" s="12" t="s">
        <v>11</v>
      </c>
      <c r="D139" s="8">
        <v>2</v>
      </c>
      <c r="E139" s="5">
        <v>2110.17</v>
      </c>
      <c r="F139" s="3">
        <v>4220.34</v>
      </c>
      <c r="G139" s="4">
        <v>18</v>
      </c>
      <c r="H139" s="5">
        <v>2490</v>
      </c>
      <c r="I139" s="3">
        <v>4980</v>
      </c>
      <c r="K139" s="42">
        <f t="shared" si="4"/>
        <v>2</v>
      </c>
      <c r="L139" s="42">
        <f>SUMIF(mp4!$B$2:$B$62,'VP Lager'!B139,mp4!$D$2:$D$62)</f>
        <v>0</v>
      </c>
      <c r="M139" s="42">
        <f>SUMIF(mp3!$B$2:$B$70,'VP Lager'!B139,mp3!$D$2:$D$70)</f>
        <v>0</v>
      </c>
      <c r="N139" s="42">
        <f>SUMIF(mp2!$B$2:$B$75,'VP Lager'!B139,mp2!$D$2:$D$75)</f>
        <v>0</v>
      </c>
      <c r="O139" s="42">
        <f t="shared" si="5"/>
        <v>2</v>
      </c>
    </row>
    <row r="140" spans="1:15" ht="12.75">
      <c r="A140" s="1">
        <v>139</v>
      </c>
      <c r="B140" s="11" t="s">
        <v>148</v>
      </c>
      <c r="C140" s="12" t="s">
        <v>11</v>
      </c>
      <c r="D140" s="8">
        <v>9</v>
      </c>
      <c r="E140" s="5">
        <v>2110.17</v>
      </c>
      <c r="F140" s="3">
        <v>18991.53</v>
      </c>
      <c r="G140" s="4">
        <v>18</v>
      </c>
      <c r="H140" s="5">
        <v>2490.0011</v>
      </c>
      <c r="I140" s="3">
        <v>22410.01</v>
      </c>
      <c r="K140" s="42">
        <f t="shared" si="4"/>
        <v>9</v>
      </c>
      <c r="L140" s="42">
        <f>SUMIF(mp4!$B$2:$B$62,'VP Lager'!B140,mp4!$D$2:$D$62)</f>
        <v>1</v>
      </c>
      <c r="M140" s="42">
        <f>SUMIF(mp3!$B$2:$B$70,'VP Lager'!B140,mp3!$D$2:$D$70)</f>
        <v>1</v>
      </c>
      <c r="N140" s="42">
        <f>SUMIF(mp2!$B$2:$B$75,'VP Lager'!B140,mp2!$D$2:$D$75)</f>
        <v>3</v>
      </c>
      <c r="O140" s="42">
        <f t="shared" si="5"/>
        <v>14</v>
      </c>
    </row>
    <row r="141" spans="1:15" ht="12.75">
      <c r="A141" s="1">
        <v>140</v>
      </c>
      <c r="B141" s="11" t="s">
        <v>149</v>
      </c>
      <c r="C141" s="12" t="s">
        <v>11</v>
      </c>
      <c r="D141" s="8">
        <v>2</v>
      </c>
      <c r="E141" s="5">
        <v>2110.17</v>
      </c>
      <c r="F141" s="3">
        <v>4220.34</v>
      </c>
      <c r="G141" s="4">
        <v>18</v>
      </c>
      <c r="H141" s="5">
        <v>2490</v>
      </c>
      <c r="I141" s="3">
        <v>4980</v>
      </c>
      <c r="K141" s="42">
        <f t="shared" si="4"/>
        <v>2</v>
      </c>
      <c r="L141" s="42">
        <f>SUMIF(mp4!$B$2:$B$62,'VP Lager'!B141,mp4!$D$2:$D$62)</f>
        <v>0</v>
      </c>
      <c r="M141" s="42">
        <f>SUMIF(mp3!$B$2:$B$70,'VP Lager'!B141,mp3!$D$2:$D$70)</f>
        <v>0</v>
      </c>
      <c r="N141" s="42">
        <f>SUMIF(mp2!$B$2:$B$75,'VP Lager'!B141,mp2!$D$2:$D$75)</f>
        <v>1</v>
      </c>
      <c r="O141" s="42">
        <f t="shared" si="5"/>
        <v>3</v>
      </c>
    </row>
    <row r="142" spans="1:15" ht="12.75">
      <c r="A142" s="1">
        <v>141</v>
      </c>
      <c r="B142" s="11" t="s">
        <v>150</v>
      </c>
      <c r="C142" s="12" t="s">
        <v>11</v>
      </c>
      <c r="D142" s="8">
        <v>5</v>
      </c>
      <c r="E142" s="5">
        <v>2110.17</v>
      </c>
      <c r="F142" s="3">
        <v>10550.85</v>
      </c>
      <c r="G142" s="4">
        <v>18</v>
      </c>
      <c r="H142" s="5">
        <v>2490</v>
      </c>
      <c r="I142" s="3">
        <v>12450</v>
      </c>
      <c r="K142" s="42">
        <f t="shared" si="4"/>
        <v>5</v>
      </c>
      <c r="L142" s="42">
        <f>SUMIF(mp4!$B$2:$B$62,'VP Lager'!B142,mp4!$D$2:$D$62)</f>
        <v>0</v>
      </c>
      <c r="M142" s="42">
        <f>SUMIF(mp3!$B$2:$B$70,'VP Lager'!B142,mp3!$D$2:$D$70)</f>
        <v>0</v>
      </c>
      <c r="N142" s="42">
        <f>SUMIF(mp2!$B$2:$B$75,'VP Lager'!B142,mp2!$D$2:$D$75)</f>
        <v>2</v>
      </c>
      <c r="O142" s="42">
        <f t="shared" si="5"/>
        <v>7</v>
      </c>
    </row>
    <row r="143" spans="1:15" ht="12.75">
      <c r="A143" s="1">
        <v>142</v>
      </c>
      <c r="B143" s="11" t="s">
        <v>151</v>
      </c>
      <c r="C143" s="12" t="s">
        <v>11</v>
      </c>
      <c r="D143" s="8">
        <v>5</v>
      </c>
      <c r="E143" s="5">
        <v>381.356</v>
      </c>
      <c r="F143" s="3">
        <v>1906.78</v>
      </c>
      <c r="G143" s="4">
        <v>18</v>
      </c>
      <c r="H143" s="5">
        <v>450</v>
      </c>
      <c r="I143" s="3">
        <v>2250</v>
      </c>
      <c r="K143" s="42">
        <f t="shared" si="4"/>
        <v>5</v>
      </c>
      <c r="L143" s="42">
        <f>SUMIF(mp4!$B$2:$B$62,'VP Lager'!B143,mp4!$D$2:$D$62)</f>
        <v>0</v>
      </c>
      <c r="M143" s="42">
        <f>SUMIF(mp3!$B$2:$B$70,'VP Lager'!B143,mp3!$D$2:$D$70)</f>
        <v>0</v>
      </c>
      <c r="N143" s="42">
        <f>SUMIF(mp2!$B$2:$B$75,'VP Lager'!B143,mp2!$D$2:$D$75)</f>
        <v>0</v>
      </c>
      <c r="O143" s="42">
        <f t="shared" si="5"/>
        <v>5</v>
      </c>
    </row>
    <row r="144" spans="1:15" ht="12.75">
      <c r="A144" s="1">
        <v>143</v>
      </c>
      <c r="B144" s="11" t="s">
        <v>152</v>
      </c>
      <c r="C144" s="12" t="s">
        <v>11</v>
      </c>
      <c r="D144" s="8">
        <v>1</v>
      </c>
      <c r="E144" s="5">
        <v>1305.08</v>
      </c>
      <c r="F144" s="3">
        <v>1305.08</v>
      </c>
      <c r="G144" s="4">
        <v>18</v>
      </c>
      <c r="H144" s="5">
        <v>1539.99</v>
      </c>
      <c r="I144" s="3">
        <v>1539.99</v>
      </c>
      <c r="K144" s="42">
        <f t="shared" si="4"/>
        <v>1</v>
      </c>
      <c r="L144" s="42">
        <f>SUMIF(mp4!$B$2:$B$62,'VP Lager'!B144,mp4!$D$2:$D$62)</f>
        <v>0</v>
      </c>
      <c r="M144" s="42">
        <f>SUMIF(mp3!$B$2:$B$70,'VP Lager'!B144,mp3!$D$2:$D$70)</f>
        <v>0</v>
      </c>
      <c r="N144" s="42">
        <f>SUMIF(mp2!$B$2:$B$75,'VP Lager'!B144,mp2!$D$2:$D$75)</f>
        <v>0</v>
      </c>
      <c r="O144" s="42">
        <f t="shared" si="5"/>
        <v>1</v>
      </c>
    </row>
    <row r="145" spans="1:15" ht="12.75">
      <c r="A145" s="1">
        <v>144</v>
      </c>
      <c r="B145" s="11" t="s">
        <v>153</v>
      </c>
      <c r="C145" s="12" t="s">
        <v>11</v>
      </c>
      <c r="D145" s="8">
        <v>1</v>
      </c>
      <c r="E145" s="5">
        <v>15161.02</v>
      </c>
      <c r="F145" s="3">
        <v>15161.02</v>
      </c>
      <c r="G145" s="4">
        <v>18</v>
      </c>
      <c r="H145" s="5">
        <v>17890</v>
      </c>
      <c r="I145" s="3">
        <v>17890</v>
      </c>
      <c r="K145" s="42">
        <f t="shared" si="4"/>
        <v>1</v>
      </c>
      <c r="L145" s="42">
        <f>SUMIF(mp4!$B$2:$B$62,'VP Lager'!B145,mp4!$D$2:$D$62)</f>
        <v>0</v>
      </c>
      <c r="M145" s="42">
        <f>SUMIF(mp3!$B$2:$B$70,'VP Lager'!B145,mp3!$D$2:$D$70)</f>
        <v>0</v>
      </c>
      <c r="N145" s="42">
        <f>SUMIF(mp2!$B$2:$B$75,'VP Lager'!B145,mp2!$D$2:$D$75)</f>
        <v>0</v>
      </c>
      <c r="O145" s="42">
        <f t="shared" si="5"/>
        <v>1</v>
      </c>
    </row>
    <row r="146" spans="1:15" ht="12.75">
      <c r="A146" s="1">
        <v>145</v>
      </c>
      <c r="B146" s="11" t="s">
        <v>154</v>
      </c>
      <c r="C146" s="12" t="s">
        <v>11</v>
      </c>
      <c r="D146" s="8">
        <v>4</v>
      </c>
      <c r="E146" s="5">
        <v>533.8975</v>
      </c>
      <c r="F146" s="3">
        <v>2135.59</v>
      </c>
      <c r="G146" s="4">
        <v>18</v>
      </c>
      <c r="H146" s="5">
        <v>630</v>
      </c>
      <c r="I146" s="3">
        <v>2520</v>
      </c>
      <c r="K146" s="42">
        <f t="shared" si="4"/>
        <v>4</v>
      </c>
      <c r="L146" s="42">
        <f>SUMIF(mp4!$B$2:$B$62,'VP Lager'!B146,mp4!$D$2:$D$62)</f>
        <v>10</v>
      </c>
      <c r="M146" s="42">
        <f>SUMIF(mp3!$B$2:$B$70,'VP Lager'!B146,mp3!$D$2:$D$70)</f>
        <v>12</v>
      </c>
      <c r="N146" s="42">
        <f>SUMIF(mp2!$B$2:$B$75,'VP Lager'!B146,mp2!$D$2:$D$75)</f>
        <v>3</v>
      </c>
      <c r="O146" s="42">
        <f t="shared" si="5"/>
        <v>29</v>
      </c>
    </row>
    <row r="147" spans="1:15" ht="12.75">
      <c r="A147" s="1">
        <v>146</v>
      </c>
      <c r="B147" s="11" t="s">
        <v>155</v>
      </c>
      <c r="C147" s="12" t="s">
        <v>11</v>
      </c>
      <c r="D147" s="8">
        <v>1</v>
      </c>
      <c r="E147" s="5">
        <v>14398.31</v>
      </c>
      <c r="F147" s="3">
        <v>14398.31</v>
      </c>
      <c r="G147" s="4">
        <v>18</v>
      </c>
      <c r="H147" s="5">
        <v>16990.01</v>
      </c>
      <c r="I147" s="3">
        <v>16990.01</v>
      </c>
      <c r="K147" s="42">
        <f t="shared" si="4"/>
        <v>1</v>
      </c>
      <c r="L147" s="42">
        <f>SUMIF(mp4!$B$2:$B$62,'VP Lager'!B147,mp4!$D$2:$D$62)</f>
        <v>0</v>
      </c>
      <c r="M147" s="42">
        <f>SUMIF(mp3!$B$2:$B$70,'VP Lager'!B147,mp3!$D$2:$D$70)</f>
        <v>0</v>
      </c>
      <c r="N147" s="42">
        <f>SUMIF(mp2!$B$2:$B$75,'VP Lager'!B147,mp2!$D$2:$D$75)</f>
        <v>0</v>
      </c>
      <c r="O147" s="42">
        <f t="shared" si="5"/>
        <v>1</v>
      </c>
    </row>
    <row r="148" spans="1:15" ht="12.75">
      <c r="A148" s="1">
        <v>147</v>
      </c>
      <c r="B148" s="11" t="s">
        <v>156</v>
      </c>
      <c r="C148" s="12" t="s">
        <v>11</v>
      </c>
      <c r="D148" s="8">
        <v>1</v>
      </c>
      <c r="E148" s="5">
        <v>1949.15</v>
      </c>
      <c r="F148" s="3">
        <v>1949.15</v>
      </c>
      <c r="G148" s="4">
        <v>18</v>
      </c>
      <c r="H148" s="5">
        <v>2300</v>
      </c>
      <c r="I148" s="3">
        <v>2300</v>
      </c>
      <c r="K148" s="42">
        <f t="shared" si="4"/>
        <v>1</v>
      </c>
      <c r="L148" s="42">
        <f>SUMIF(mp4!$B$2:$B$62,'VP Lager'!B148,mp4!$D$2:$D$62)</f>
        <v>0</v>
      </c>
      <c r="M148" s="42">
        <f>SUMIF(mp3!$B$2:$B$70,'VP Lager'!B148,mp3!$D$2:$D$70)</f>
        <v>0</v>
      </c>
      <c r="N148" s="42">
        <f>SUMIF(mp2!$B$2:$B$75,'VP Lager'!B148,mp2!$D$2:$D$75)</f>
        <v>0</v>
      </c>
      <c r="O148" s="42">
        <f t="shared" si="5"/>
        <v>1</v>
      </c>
    </row>
    <row r="149" spans="1:15" ht="12.75">
      <c r="A149" s="1">
        <v>148</v>
      </c>
      <c r="B149" s="11" t="s">
        <v>157</v>
      </c>
      <c r="C149" s="12" t="s">
        <v>11</v>
      </c>
      <c r="D149" s="8">
        <v>1</v>
      </c>
      <c r="E149" s="5">
        <v>3381.36</v>
      </c>
      <c r="F149" s="3">
        <v>3381.36</v>
      </c>
      <c r="G149" s="4">
        <v>18</v>
      </c>
      <c r="H149" s="5">
        <v>3990</v>
      </c>
      <c r="I149" s="3">
        <v>3990</v>
      </c>
      <c r="K149" s="42">
        <f t="shared" si="4"/>
        <v>1</v>
      </c>
      <c r="L149" s="42">
        <f>SUMIF(mp4!$B$2:$B$62,'VP Lager'!B149,mp4!$D$2:$D$62)</f>
        <v>0</v>
      </c>
      <c r="M149" s="42">
        <f>SUMIF(mp3!$B$2:$B$70,'VP Lager'!B149,mp3!$D$2:$D$70)</f>
        <v>0</v>
      </c>
      <c r="N149" s="42">
        <f>SUMIF(mp2!$B$2:$B$75,'VP Lager'!B149,mp2!$D$2:$D$75)</f>
        <v>0</v>
      </c>
      <c r="O149" s="42">
        <f t="shared" si="5"/>
        <v>1</v>
      </c>
    </row>
    <row r="150" spans="1:15" ht="12.75">
      <c r="A150" s="1">
        <v>149</v>
      </c>
      <c r="B150" s="11" t="s">
        <v>158</v>
      </c>
      <c r="C150" s="12" t="s">
        <v>11</v>
      </c>
      <c r="D150" s="8">
        <v>1</v>
      </c>
      <c r="E150" s="5">
        <v>2245.76</v>
      </c>
      <c r="F150" s="3">
        <v>2245.76</v>
      </c>
      <c r="G150" s="4">
        <v>18</v>
      </c>
      <c r="H150" s="5">
        <v>2650</v>
      </c>
      <c r="I150" s="3">
        <v>2650</v>
      </c>
      <c r="K150" s="42">
        <f t="shared" si="4"/>
        <v>1</v>
      </c>
      <c r="L150" s="42">
        <f>SUMIF(mp4!$B$2:$B$62,'VP Lager'!B150,mp4!$D$2:$D$62)</f>
        <v>0</v>
      </c>
      <c r="M150" s="42">
        <f>SUMIF(mp3!$B$2:$B$70,'VP Lager'!B150,mp3!$D$2:$D$70)</f>
        <v>0</v>
      </c>
      <c r="N150" s="42">
        <f>SUMIF(mp2!$B$2:$B$75,'VP Lager'!B150,mp2!$D$2:$D$75)</f>
        <v>0</v>
      </c>
      <c r="O150" s="42">
        <f t="shared" si="5"/>
        <v>1</v>
      </c>
    </row>
    <row r="151" spans="1:15" ht="12.75">
      <c r="A151" s="1">
        <v>150</v>
      </c>
      <c r="B151" s="11" t="s">
        <v>159</v>
      </c>
      <c r="C151" s="12" t="s">
        <v>11</v>
      </c>
      <c r="D151" s="8">
        <v>1</v>
      </c>
      <c r="E151" s="5">
        <v>1186.44</v>
      </c>
      <c r="F151" s="3">
        <v>1186.44</v>
      </c>
      <c r="G151" s="4">
        <v>18</v>
      </c>
      <c r="H151" s="5">
        <v>1400</v>
      </c>
      <c r="I151" s="3">
        <v>1400</v>
      </c>
      <c r="K151" s="42">
        <f t="shared" si="4"/>
        <v>1</v>
      </c>
      <c r="L151" s="42">
        <f>SUMIF(mp4!$B$2:$B$62,'VP Lager'!B151,mp4!$D$2:$D$62)</f>
        <v>0</v>
      </c>
      <c r="M151" s="42">
        <f>SUMIF(mp3!$B$2:$B$70,'VP Lager'!B151,mp3!$D$2:$D$70)</f>
        <v>0</v>
      </c>
      <c r="N151" s="42">
        <f>SUMIF(mp2!$B$2:$B$75,'VP Lager'!B151,mp2!$D$2:$D$75)</f>
        <v>0</v>
      </c>
      <c r="O151" s="42">
        <f t="shared" si="5"/>
        <v>1</v>
      </c>
    </row>
    <row r="152" spans="1:15" ht="12.75">
      <c r="A152" s="1">
        <v>151</v>
      </c>
      <c r="B152" s="11" t="s">
        <v>160</v>
      </c>
      <c r="C152" s="12" t="s">
        <v>11</v>
      </c>
      <c r="D152" s="8">
        <v>2</v>
      </c>
      <c r="E152" s="5">
        <v>2618.645</v>
      </c>
      <c r="F152" s="3">
        <v>5237.29</v>
      </c>
      <c r="G152" s="4">
        <v>18</v>
      </c>
      <c r="H152" s="5">
        <v>3090</v>
      </c>
      <c r="I152" s="3">
        <v>6180</v>
      </c>
      <c r="K152" s="42">
        <f t="shared" si="4"/>
        <v>2</v>
      </c>
      <c r="L152" s="42">
        <f>SUMIF(mp4!$B$2:$B$62,'VP Lager'!B152,mp4!$D$2:$D$62)</f>
        <v>0</v>
      </c>
      <c r="M152" s="42">
        <f>SUMIF(mp3!$B$2:$B$70,'VP Lager'!B152,mp3!$D$2:$D$70)</f>
        <v>0</v>
      </c>
      <c r="N152" s="42">
        <f>SUMIF(mp2!$B$2:$B$75,'VP Lager'!B152,mp2!$D$2:$D$75)</f>
        <v>0</v>
      </c>
      <c r="O152" s="42">
        <f t="shared" si="5"/>
        <v>2</v>
      </c>
    </row>
    <row r="153" spans="1:15" ht="12.75">
      <c r="A153" s="1">
        <v>152</v>
      </c>
      <c r="B153" s="11" t="s">
        <v>161</v>
      </c>
      <c r="C153" s="12" t="s">
        <v>11</v>
      </c>
      <c r="D153" s="8">
        <v>4</v>
      </c>
      <c r="E153" s="5">
        <v>5245.7625</v>
      </c>
      <c r="F153" s="3">
        <v>20983.05</v>
      </c>
      <c r="G153" s="4">
        <v>18</v>
      </c>
      <c r="H153" s="5">
        <v>6190</v>
      </c>
      <c r="I153" s="3">
        <v>24760</v>
      </c>
      <c r="K153" s="42">
        <f t="shared" si="4"/>
        <v>4</v>
      </c>
      <c r="L153" s="42">
        <f>SUMIF(mp4!$B$2:$B$62,'VP Lager'!B153,mp4!$D$2:$D$62)</f>
        <v>1</v>
      </c>
      <c r="M153" s="42">
        <f>SUMIF(mp3!$B$2:$B$70,'VP Lager'!B153,mp3!$D$2:$D$70)</f>
        <v>1</v>
      </c>
      <c r="N153" s="42">
        <f>SUMIF(mp2!$B$2:$B$75,'VP Lager'!B153,mp2!$D$2:$D$75)</f>
        <v>2</v>
      </c>
      <c r="O153" s="42">
        <f t="shared" si="5"/>
        <v>8</v>
      </c>
    </row>
    <row r="154" spans="1:15" ht="12.75">
      <c r="A154" s="1">
        <v>153</v>
      </c>
      <c r="B154" s="11" t="s">
        <v>162</v>
      </c>
      <c r="C154" s="12" t="s">
        <v>11</v>
      </c>
      <c r="D154" s="8">
        <v>2</v>
      </c>
      <c r="E154" s="5">
        <v>3633.04</v>
      </c>
      <c r="F154" s="3">
        <v>7266.08</v>
      </c>
      <c r="G154" s="4">
        <v>18</v>
      </c>
      <c r="H154" s="5">
        <v>4286.99</v>
      </c>
      <c r="I154" s="3">
        <v>8573.98</v>
      </c>
      <c r="K154" s="42">
        <f t="shared" si="4"/>
        <v>2</v>
      </c>
      <c r="L154" s="42">
        <f>SUMIF(mp4!$B$2:$B$62,'VP Lager'!B154,mp4!$D$2:$D$62)</f>
        <v>1</v>
      </c>
      <c r="M154" s="42">
        <f>SUMIF(mp3!$B$2:$B$70,'VP Lager'!B154,mp3!$D$2:$D$70)</f>
        <v>0</v>
      </c>
      <c r="N154" s="42">
        <f>SUMIF(mp2!$B$2:$B$75,'VP Lager'!B154,mp2!$D$2:$D$75)</f>
        <v>0</v>
      </c>
      <c r="O154" s="42">
        <f t="shared" si="5"/>
        <v>3</v>
      </c>
    </row>
    <row r="155" spans="1:15" ht="12.75">
      <c r="A155" s="1">
        <v>154</v>
      </c>
      <c r="B155" s="11" t="s">
        <v>163</v>
      </c>
      <c r="C155" s="12" t="s">
        <v>11</v>
      </c>
      <c r="D155" s="8">
        <v>1</v>
      </c>
      <c r="E155" s="5">
        <v>6093.22</v>
      </c>
      <c r="F155" s="3">
        <v>6093.22</v>
      </c>
      <c r="G155" s="4">
        <v>18</v>
      </c>
      <c r="H155" s="5">
        <v>7190</v>
      </c>
      <c r="I155" s="3">
        <v>7190</v>
      </c>
      <c r="K155" s="42">
        <f t="shared" si="4"/>
        <v>1</v>
      </c>
      <c r="L155" s="42">
        <f>SUMIF(mp4!$B$2:$B$62,'VP Lager'!B155,mp4!$D$2:$D$62)</f>
        <v>0</v>
      </c>
      <c r="M155" s="42">
        <f>SUMIF(mp3!$B$2:$B$70,'VP Lager'!B155,mp3!$D$2:$D$70)</f>
        <v>0</v>
      </c>
      <c r="N155" s="42">
        <f>SUMIF(mp2!$B$2:$B$75,'VP Lager'!B155,mp2!$D$2:$D$75)</f>
        <v>0</v>
      </c>
      <c r="O155" s="42">
        <f t="shared" si="5"/>
        <v>1</v>
      </c>
    </row>
    <row r="156" spans="1:15" ht="12.75">
      <c r="A156" s="1">
        <v>155</v>
      </c>
      <c r="B156" s="11" t="s">
        <v>164</v>
      </c>
      <c r="C156" s="12" t="s">
        <v>11</v>
      </c>
      <c r="D156" s="8">
        <v>9</v>
      </c>
      <c r="E156" s="5">
        <v>500</v>
      </c>
      <c r="F156" s="3">
        <v>4500</v>
      </c>
      <c r="G156" s="4">
        <v>18</v>
      </c>
      <c r="H156" s="5">
        <v>590</v>
      </c>
      <c r="I156" s="3">
        <v>5310</v>
      </c>
      <c r="K156" s="42">
        <f t="shared" si="4"/>
        <v>9</v>
      </c>
      <c r="L156" s="42">
        <f>SUMIF(mp4!$B$2:$B$62,'VP Lager'!B156,mp4!$D$2:$D$62)</f>
        <v>0</v>
      </c>
      <c r="M156" s="42">
        <f>SUMIF(mp3!$B$2:$B$70,'VP Lager'!B156,mp3!$D$2:$D$70)</f>
        <v>0</v>
      </c>
      <c r="N156" s="42">
        <f>SUMIF(mp2!$B$2:$B$75,'VP Lager'!B156,mp2!$D$2:$D$75)</f>
        <v>0</v>
      </c>
      <c r="O156" s="42">
        <f t="shared" si="5"/>
        <v>9</v>
      </c>
    </row>
    <row r="157" spans="1:15" ht="12.75">
      <c r="A157" s="1">
        <v>156</v>
      </c>
      <c r="B157" s="11" t="s">
        <v>165</v>
      </c>
      <c r="C157" s="12" t="s">
        <v>11</v>
      </c>
      <c r="D157" s="8">
        <v>1</v>
      </c>
      <c r="E157" s="5">
        <v>8127.12</v>
      </c>
      <c r="F157" s="3">
        <v>8127.12</v>
      </c>
      <c r="G157" s="4">
        <v>18</v>
      </c>
      <c r="H157" s="5">
        <v>9590</v>
      </c>
      <c r="I157" s="3">
        <v>9590</v>
      </c>
      <c r="K157" s="42">
        <f t="shared" si="4"/>
        <v>1</v>
      </c>
      <c r="L157" s="42">
        <f>SUMIF(mp4!$B$2:$B$62,'VP Lager'!B157,mp4!$D$2:$D$62)</f>
        <v>0</v>
      </c>
      <c r="M157" s="42">
        <f>SUMIF(mp3!$B$2:$B$70,'VP Lager'!B157,mp3!$D$2:$D$70)</f>
        <v>0</v>
      </c>
      <c r="N157" s="42">
        <f>SUMIF(mp2!$B$2:$B$75,'VP Lager'!B157,mp2!$D$2:$D$75)</f>
        <v>0</v>
      </c>
      <c r="O157" s="42">
        <f t="shared" si="5"/>
        <v>1</v>
      </c>
    </row>
    <row r="158" spans="1:15" ht="12.75">
      <c r="A158" s="1">
        <v>157</v>
      </c>
      <c r="B158" s="11" t="s">
        <v>166</v>
      </c>
      <c r="C158" s="12" t="s">
        <v>11</v>
      </c>
      <c r="D158" s="8">
        <v>6</v>
      </c>
      <c r="E158" s="5">
        <v>15500</v>
      </c>
      <c r="F158" s="3">
        <v>93000</v>
      </c>
      <c r="G158" s="4">
        <v>18</v>
      </c>
      <c r="H158" s="5">
        <v>18290</v>
      </c>
      <c r="I158" s="3">
        <v>109740</v>
      </c>
      <c r="K158" s="42">
        <f t="shared" si="4"/>
        <v>6</v>
      </c>
      <c r="L158" s="42">
        <f>SUMIF(mp4!$B$2:$B$62,'VP Lager'!B158,mp4!$D$2:$D$62)</f>
        <v>0</v>
      </c>
      <c r="M158" s="42">
        <f>SUMIF(mp3!$B$2:$B$70,'VP Lager'!B158,mp3!$D$2:$D$70)</f>
        <v>0</v>
      </c>
      <c r="N158" s="42">
        <f>SUMIF(mp2!$B$2:$B$75,'VP Lager'!B158,mp2!$D$2:$D$75)</f>
        <v>0</v>
      </c>
      <c r="O158" s="42">
        <f t="shared" si="5"/>
        <v>6</v>
      </c>
    </row>
    <row r="159" spans="1:15" ht="12.75">
      <c r="A159" s="1">
        <v>158</v>
      </c>
      <c r="B159" s="11" t="s">
        <v>167</v>
      </c>
      <c r="C159" s="12" t="s">
        <v>11</v>
      </c>
      <c r="D159" s="8">
        <v>4</v>
      </c>
      <c r="E159" s="5">
        <v>15500</v>
      </c>
      <c r="F159" s="3">
        <v>62000</v>
      </c>
      <c r="G159" s="4">
        <v>18</v>
      </c>
      <c r="H159" s="5">
        <v>18290</v>
      </c>
      <c r="I159" s="3">
        <v>73160</v>
      </c>
      <c r="K159" s="42">
        <f t="shared" si="4"/>
        <v>4</v>
      </c>
      <c r="L159" s="42">
        <f>SUMIF(mp4!$B$2:$B$62,'VP Lager'!B159,mp4!$D$2:$D$62)</f>
        <v>1</v>
      </c>
      <c r="M159" s="42">
        <f>SUMIF(mp3!$B$2:$B$70,'VP Lager'!B159,mp3!$D$2:$D$70)</f>
        <v>0</v>
      </c>
      <c r="N159" s="42">
        <f>SUMIF(mp2!$B$2:$B$75,'VP Lager'!B159,mp2!$D$2:$D$75)</f>
        <v>0</v>
      </c>
      <c r="O159" s="42">
        <f t="shared" si="5"/>
        <v>5</v>
      </c>
    </row>
    <row r="160" spans="1:15" ht="12.75">
      <c r="A160" s="1">
        <v>159</v>
      </c>
      <c r="B160" s="11" t="s">
        <v>168</v>
      </c>
      <c r="C160" s="12" t="s">
        <v>11</v>
      </c>
      <c r="D160" s="8">
        <v>8</v>
      </c>
      <c r="E160" s="5">
        <v>7038.38</v>
      </c>
      <c r="F160" s="3">
        <v>56307.04</v>
      </c>
      <c r="G160" s="4">
        <v>18</v>
      </c>
      <c r="H160" s="5">
        <v>8305.2875</v>
      </c>
      <c r="I160" s="3">
        <v>66442.3</v>
      </c>
      <c r="K160" s="42">
        <f t="shared" si="4"/>
        <v>8</v>
      </c>
      <c r="L160" s="42">
        <f>SUMIF(mp4!$B$2:$B$62,'VP Lager'!B160,mp4!$D$2:$D$62)</f>
        <v>0</v>
      </c>
      <c r="M160" s="42">
        <f>SUMIF(mp3!$B$2:$B$70,'VP Lager'!B160,mp3!$D$2:$D$70)</f>
        <v>0</v>
      </c>
      <c r="N160" s="42">
        <f>SUMIF(mp2!$B$2:$B$75,'VP Lager'!B160,mp2!$D$2:$D$75)</f>
        <v>0</v>
      </c>
      <c r="O160" s="42">
        <f t="shared" si="5"/>
        <v>8</v>
      </c>
    </row>
    <row r="161" spans="1:15" ht="12.75">
      <c r="A161" s="1">
        <v>160</v>
      </c>
      <c r="B161" s="11" t="s">
        <v>169</v>
      </c>
      <c r="C161" s="12" t="s">
        <v>11</v>
      </c>
      <c r="D161" s="8">
        <v>8</v>
      </c>
      <c r="E161" s="5">
        <v>15500</v>
      </c>
      <c r="F161" s="3">
        <v>124000</v>
      </c>
      <c r="G161" s="4">
        <v>18</v>
      </c>
      <c r="H161" s="5">
        <v>18290</v>
      </c>
      <c r="I161" s="3">
        <v>146320</v>
      </c>
      <c r="K161" s="42">
        <f t="shared" si="4"/>
        <v>8</v>
      </c>
      <c r="L161" s="42">
        <f>SUMIF(mp4!$B$2:$B$62,'VP Lager'!B161,mp4!$D$2:$D$62)</f>
        <v>0</v>
      </c>
      <c r="M161" s="42">
        <f>SUMIF(mp3!$B$2:$B$70,'VP Lager'!B161,mp3!$D$2:$D$70)</f>
        <v>1</v>
      </c>
      <c r="N161" s="42">
        <f>SUMIF(mp2!$B$2:$B$75,'VP Lager'!B161,mp2!$D$2:$D$75)</f>
        <v>0</v>
      </c>
      <c r="O161" s="42">
        <f t="shared" si="5"/>
        <v>9</v>
      </c>
    </row>
    <row r="162" spans="1:15" ht="12.75">
      <c r="A162" s="1">
        <v>161</v>
      </c>
      <c r="B162" s="11" t="s">
        <v>170</v>
      </c>
      <c r="C162" s="12" t="s">
        <v>22</v>
      </c>
      <c r="D162" s="8">
        <v>1</v>
      </c>
      <c r="E162" s="5">
        <v>15500</v>
      </c>
      <c r="F162" s="3">
        <v>15500</v>
      </c>
      <c r="G162" s="4">
        <v>18</v>
      </c>
      <c r="H162" s="5">
        <v>18290</v>
      </c>
      <c r="I162" s="3">
        <v>18290</v>
      </c>
      <c r="K162" s="42">
        <f t="shared" si="4"/>
        <v>1</v>
      </c>
      <c r="L162" s="42">
        <f>SUMIF(mp4!$B$2:$B$62,'VP Lager'!B162,mp4!$D$2:$D$62)</f>
        <v>0</v>
      </c>
      <c r="M162" s="42">
        <f>SUMIF(mp3!$B$2:$B$70,'VP Lager'!B162,mp3!$D$2:$D$70)</f>
        <v>0</v>
      </c>
      <c r="N162" s="42">
        <f>SUMIF(mp2!$B$2:$B$75,'VP Lager'!B162,mp2!$D$2:$D$75)</f>
        <v>0</v>
      </c>
      <c r="O162" s="42">
        <f t="shared" si="5"/>
        <v>1</v>
      </c>
    </row>
    <row r="163" spans="1:15" ht="12.75">
      <c r="A163" s="1">
        <v>162</v>
      </c>
      <c r="B163" s="11" t="s">
        <v>171</v>
      </c>
      <c r="C163" s="12" t="s">
        <v>11</v>
      </c>
      <c r="D163" s="8">
        <v>11</v>
      </c>
      <c r="E163" s="5">
        <v>9032.99</v>
      </c>
      <c r="F163" s="3">
        <v>99362.89</v>
      </c>
      <c r="G163" s="4">
        <v>18</v>
      </c>
      <c r="H163" s="5">
        <v>10658.9282</v>
      </c>
      <c r="I163" s="3">
        <v>117248.21</v>
      </c>
      <c r="K163" s="42">
        <f t="shared" si="4"/>
        <v>11</v>
      </c>
      <c r="L163" s="42">
        <f>SUMIF(mp4!$B$2:$B$62,'VP Lager'!B163,mp4!$D$2:$D$62)</f>
        <v>0</v>
      </c>
      <c r="M163" s="42">
        <f>SUMIF(mp3!$B$2:$B$70,'VP Lager'!B163,mp3!$D$2:$D$70)</f>
        <v>0</v>
      </c>
      <c r="N163" s="42">
        <f>SUMIF(mp2!$B$2:$B$75,'VP Lager'!B163,mp2!$D$2:$D$75)</f>
        <v>0</v>
      </c>
      <c r="O163" s="42">
        <f t="shared" si="5"/>
        <v>11</v>
      </c>
    </row>
    <row r="164" spans="1:15" ht="12.75">
      <c r="A164" s="1">
        <v>163</v>
      </c>
      <c r="B164" s="11" t="s">
        <v>172</v>
      </c>
      <c r="C164" s="12" t="s">
        <v>11</v>
      </c>
      <c r="D164" s="8">
        <v>11</v>
      </c>
      <c r="E164" s="5">
        <v>2110.1691</v>
      </c>
      <c r="F164" s="3">
        <v>23211.86</v>
      </c>
      <c r="G164" s="4">
        <v>18</v>
      </c>
      <c r="H164" s="5">
        <v>2490</v>
      </c>
      <c r="I164" s="3">
        <v>27390</v>
      </c>
      <c r="K164" s="42">
        <f t="shared" si="4"/>
        <v>11</v>
      </c>
      <c r="L164" s="42">
        <f>SUMIF(mp4!$B$2:$B$62,'VP Lager'!B164,mp4!$D$2:$D$62)</f>
        <v>5</v>
      </c>
      <c r="M164" s="42">
        <f>SUMIF(mp3!$B$2:$B$70,'VP Lager'!B164,mp3!$D$2:$D$70)</f>
        <v>1</v>
      </c>
      <c r="N164" s="42">
        <f>SUMIF(mp2!$B$2:$B$75,'VP Lager'!B164,mp2!$D$2:$D$75)</f>
        <v>2</v>
      </c>
      <c r="O164" s="42">
        <f t="shared" si="5"/>
        <v>19</v>
      </c>
    </row>
    <row r="165" spans="1:15" ht="12.75">
      <c r="A165" s="1">
        <v>164</v>
      </c>
      <c r="B165" s="11" t="s">
        <v>173</v>
      </c>
      <c r="C165" s="12" t="s">
        <v>11</v>
      </c>
      <c r="D165" s="8">
        <v>1</v>
      </c>
      <c r="E165" s="5">
        <v>3720.34</v>
      </c>
      <c r="F165" s="3">
        <v>3720.34</v>
      </c>
      <c r="G165" s="4">
        <v>18</v>
      </c>
      <c r="H165" s="5">
        <v>4390</v>
      </c>
      <c r="I165" s="3">
        <v>4390</v>
      </c>
      <c r="K165" s="42">
        <f t="shared" si="4"/>
        <v>1</v>
      </c>
      <c r="L165" s="42">
        <f>SUMIF(mp4!$B$2:$B$62,'VP Lager'!B165,mp4!$D$2:$D$62)</f>
        <v>0</v>
      </c>
      <c r="M165" s="42">
        <f>SUMIF(mp3!$B$2:$B$70,'VP Lager'!B165,mp3!$D$2:$D$70)</f>
        <v>0</v>
      </c>
      <c r="N165" s="42">
        <f>SUMIF(mp2!$B$2:$B$75,'VP Lager'!B165,mp2!$D$2:$D$75)</f>
        <v>0</v>
      </c>
      <c r="O165" s="42">
        <f t="shared" si="5"/>
        <v>1</v>
      </c>
    </row>
    <row r="166" spans="1:15" ht="12.75">
      <c r="A166" s="1">
        <v>165</v>
      </c>
      <c r="B166" s="11" t="s">
        <v>174</v>
      </c>
      <c r="C166" s="12" t="s">
        <v>11</v>
      </c>
      <c r="D166" s="8">
        <v>2</v>
      </c>
      <c r="E166" s="5">
        <v>7812.5</v>
      </c>
      <c r="F166" s="3">
        <v>15625</v>
      </c>
      <c r="G166" s="4">
        <v>18</v>
      </c>
      <c r="H166" s="5">
        <v>9218.75</v>
      </c>
      <c r="I166" s="3">
        <v>18437.5</v>
      </c>
      <c r="K166" s="42">
        <f t="shared" si="4"/>
        <v>2</v>
      </c>
      <c r="L166" s="42">
        <f>SUMIF(mp4!$B$2:$B$62,'VP Lager'!B166,mp4!$D$2:$D$62)</f>
        <v>0</v>
      </c>
      <c r="M166" s="42">
        <f>SUMIF(mp3!$B$2:$B$70,'VP Lager'!B166,mp3!$D$2:$D$70)</f>
        <v>0</v>
      </c>
      <c r="N166" s="42">
        <f>SUMIF(mp2!$B$2:$B$75,'VP Lager'!B166,mp2!$D$2:$D$75)</f>
        <v>0</v>
      </c>
      <c r="O166" s="42">
        <f t="shared" si="5"/>
        <v>2</v>
      </c>
    </row>
    <row r="167" spans="1:15" ht="12.75">
      <c r="A167" s="1">
        <v>166</v>
      </c>
      <c r="B167" s="11" t="s">
        <v>175</v>
      </c>
      <c r="C167" s="12" t="s">
        <v>11</v>
      </c>
      <c r="D167" s="8">
        <v>2</v>
      </c>
      <c r="E167" s="5">
        <v>6333.33</v>
      </c>
      <c r="F167" s="3">
        <v>12666.66</v>
      </c>
      <c r="G167" s="4">
        <v>18</v>
      </c>
      <c r="H167" s="5">
        <v>7473.33</v>
      </c>
      <c r="I167" s="3">
        <v>14946.66</v>
      </c>
      <c r="K167" s="42">
        <f t="shared" si="4"/>
        <v>2</v>
      </c>
      <c r="L167" s="42">
        <f>SUMIF(mp4!$B$2:$B$62,'VP Lager'!B167,mp4!$D$2:$D$62)</f>
        <v>0</v>
      </c>
      <c r="M167" s="42">
        <f>SUMIF(mp3!$B$2:$B$70,'VP Lager'!B167,mp3!$D$2:$D$70)</f>
        <v>0</v>
      </c>
      <c r="N167" s="42">
        <f>SUMIF(mp2!$B$2:$B$75,'VP Lager'!B167,mp2!$D$2:$D$75)</f>
        <v>0</v>
      </c>
      <c r="O167" s="42">
        <f t="shared" si="5"/>
        <v>2</v>
      </c>
    </row>
    <row r="168" spans="1:15" ht="12.75">
      <c r="A168" s="1">
        <v>167</v>
      </c>
      <c r="B168" s="11" t="s">
        <v>176</v>
      </c>
      <c r="C168" s="12" t="s">
        <v>11</v>
      </c>
      <c r="D168" s="8">
        <v>1</v>
      </c>
      <c r="E168" s="5">
        <v>3046.3</v>
      </c>
      <c r="F168" s="3">
        <v>3046.3</v>
      </c>
      <c r="G168" s="4">
        <v>8</v>
      </c>
      <c r="H168" s="5">
        <v>3290</v>
      </c>
      <c r="I168" s="3">
        <v>3290</v>
      </c>
      <c r="K168" s="42">
        <f t="shared" si="4"/>
        <v>1</v>
      </c>
      <c r="L168" s="42">
        <f>SUMIF(mp4!$B$2:$B$62,'VP Lager'!B168,mp4!$D$2:$D$62)</f>
        <v>0</v>
      </c>
      <c r="M168" s="42">
        <f>SUMIF(mp3!$B$2:$B$70,'VP Lager'!B168,mp3!$D$2:$D$70)</f>
        <v>0</v>
      </c>
      <c r="N168" s="42">
        <f>SUMIF(mp2!$B$2:$B$75,'VP Lager'!B168,mp2!$D$2:$D$75)</f>
        <v>0</v>
      </c>
      <c r="O168" s="42">
        <f t="shared" si="5"/>
        <v>1</v>
      </c>
    </row>
    <row r="169" spans="1:15" ht="12.75">
      <c r="A169" s="1">
        <v>168</v>
      </c>
      <c r="B169" s="11" t="s">
        <v>177</v>
      </c>
      <c r="C169" s="12" t="s">
        <v>11</v>
      </c>
      <c r="D169" s="8">
        <v>1</v>
      </c>
      <c r="E169" s="5">
        <v>16864.41</v>
      </c>
      <c r="F169" s="3">
        <v>16864.41</v>
      </c>
      <c r="G169" s="4">
        <v>18</v>
      </c>
      <c r="H169" s="5">
        <v>19900</v>
      </c>
      <c r="I169" s="3">
        <v>19900</v>
      </c>
      <c r="K169" s="42">
        <f t="shared" si="4"/>
        <v>1</v>
      </c>
      <c r="L169" s="42">
        <f>SUMIF(mp4!$B$2:$B$62,'VP Lager'!B169,mp4!$D$2:$D$62)</f>
        <v>0</v>
      </c>
      <c r="M169" s="42">
        <f>SUMIF(mp3!$B$2:$B$70,'VP Lager'!B169,mp3!$D$2:$D$70)</f>
        <v>0</v>
      </c>
      <c r="N169" s="42">
        <f>SUMIF(mp2!$B$2:$B$75,'VP Lager'!B169,mp2!$D$2:$D$75)</f>
        <v>0</v>
      </c>
      <c r="O169" s="42">
        <f t="shared" si="5"/>
        <v>1</v>
      </c>
    </row>
    <row r="170" spans="1:15" ht="12.75">
      <c r="A170" s="1">
        <v>169</v>
      </c>
      <c r="B170" s="11" t="s">
        <v>178</v>
      </c>
      <c r="C170" s="12" t="s">
        <v>11</v>
      </c>
      <c r="D170" s="8">
        <v>6</v>
      </c>
      <c r="E170" s="5">
        <v>9059.3217</v>
      </c>
      <c r="F170" s="3">
        <v>54355.93</v>
      </c>
      <c r="G170" s="4">
        <v>18</v>
      </c>
      <c r="H170" s="5">
        <v>10690</v>
      </c>
      <c r="I170" s="3">
        <v>64140</v>
      </c>
      <c r="K170" s="42">
        <f t="shared" si="4"/>
        <v>6</v>
      </c>
      <c r="L170" s="42">
        <f>SUMIF(mp4!$B$2:$B$62,'VP Lager'!B170,mp4!$D$2:$D$62)</f>
        <v>1</v>
      </c>
      <c r="M170" s="42">
        <f>SUMIF(mp3!$B$2:$B$70,'VP Lager'!B170,mp3!$D$2:$D$70)</f>
        <v>1</v>
      </c>
      <c r="N170" s="42">
        <f>SUMIF(mp2!$B$2:$B$75,'VP Lager'!B170,mp2!$D$2:$D$75)</f>
        <v>2</v>
      </c>
      <c r="O170" s="42">
        <f t="shared" si="5"/>
        <v>10</v>
      </c>
    </row>
    <row r="171" spans="1:15" ht="12.75">
      <c r="A171" s="1">
        <v>170</v>
      </c>
      <c r="B171" s="11" t="s">
        <v>179</v>
      </c>
      <c r="C171" s="12" t="s">
        <v>11</v>
      </c>
      <c r="D171" s="8">
        <v>1</v>
      </c>
      <c r="E171" s="5">
        <v>60185.19</v>
      </c>
      <c r="F171" s="3">
        <v>60185.19</v>
      </c>
      <c r="G171" s="4">
        <v>8</v>
      </c>
      <c r="H171" s="5">
        <v>65000.01</v>
      </c>
      <c r="I171" s="3">
        <v>65000.01</v>
      </c>
      <c r="K171" s="42">
        <f t="shared" si="4"/>
        <v>1</v>
      </c>
      <c r="L171" s="42">
        <f>SUMIF(mp4!$B$2:$B$62,'VP Lager'!B171,mp4!$D$2:$D$62)</f>
        <v>0</v>
      </c>
      <c r="M171" s="42">
        <f>SUMIF(mp3!$B$2:$B$70,'VP Lager'!B171,mp3!$D$2:$D$70)</f>
        <v>0</v>
      </c>
      <c r="N171" s="42">
        <f>SUMIF(mp2!$B$2:$B$75,'VP Lager'!B171,mp2!$D$2:$D$75)</f>
        <v>0</v>
      </c>
      <c r="O171" s="42">
        <f t="shared" si="5"/>
        <v>1</v>
      </c>
    </row>
    <row r="172" spans="1:15" ht="12.75">
      <c r="A172" s="1">
        <v>171</v>
      </c>
      <c r="B172" s="11" t="s">
        <v>180</v>
      </c>
      <c r="C172" s="12" t="s">
        <v>11</v>
      </c>
      <c r="D172" s="8">
        <v>2</v>
      </c>
      <c r="E172" s="5">
        <v>0</v>
      </c>
      <c r="F172" s="3">
        <v>0</v>
      </c>
      <c r="G172" s="4">
        <v>18</v>
      </c>
      <c r="H172" s="5">
        <v>0</v>
      </c>
      <c r="I172" s="3">
        <v>0</v>
      </c>
      <c r="K172" s="42">
        <f t="shared" si="4"/>
        <v>2</v>
      </c>
      <c r="L172" s="42">
        <f>SUMIF(mp4!$B$2:$B$62,'VP Lager'!B172,mp4!$D$2:$D$62)</f>
        <v>0</v>
      </c>
      <c r="M172" s="42">
        <f>SUMIF(mp3!$B$2:$B$70,'VP Lager'!B172,mp3!$D$2:$D$70)</f>
        <v>0</v>
      </c>
      <c r="N172" s="42">
        <f>SUMIF(mp2!$B$2:$B$75,'VP Lager'!B172,mp2!$D$2:$D$75)</f>
        <v>0</v>
      </c>
      <c r="O172" s="42">
        <f t="shared" si="5"/>
        <v>2</v>
      </c>
    </row>
    <row r="173" spans="1:15" ht="12.75">
      <c r="A173" s="1">
        <v>172</v>
      </c>
      <c r="B173" s="11" t="s">
        <v>181</v>
      </c>
      <c r="C173" s="12" t="s">
        <v>11</v>
      </c>
      <c r="D173" s="8">
        <v>3</v>
      </c>
      <c r="E173" s="5">
        <v>9059.32</v>
      </c>
      <c r="F173" s="3">
        <v>27177.96</v>
      </c>
      <c r="G173" s="4">
        <v>18</v>
      </c>
      <c r="H173" s="5">
        <v>10689.9967</v>
      </c>
      <c r="I173" s="3">
        <v>32069.99</v>
      </c>
      <c r="K173" s="42">
        <f t="shared" si="4"/>
        <v>3</v>
      </c>
      <c r="L173" s="42">
        <f>SUMIF(mp4!$B$2:$B$62,'VP Lager'!B173,mp4!$D$2:$D$62)</f>
        <v>0</v>
      </c>
      <c r="M173" s="42">
        <f>SUMIF(mp3!$B$2:$B$70,'VP Lager'!B173,mp3!$D$2:$D$70)</f>
        <v>0</v>
      </c>
      <c r="N173" s="42">
        <f>SUMIF(mp2!$B$2:$B$75,'VP Lager'!B173,mp2!$D$2:$D$75)</f>
        <v>0</v>
      </c>
      <c r="O173" s="42">
        <f t="shared" si="5"/>
        <v>3</v>
      </c>
    </row>
    <row r="174" spans="1:15" ht="12.75">
      <c r="A174" s="1">
        <v>173</v>
      </c>
      <c r="B174" s="11" t="s">
        <v>182</v>
      </c>
      <c r="C174" s="12" t="s">
        <v>11</v>
      </c>
      <c r="D174" s="8">
        <v>2</v>
      </c>
      <c r="E174" s="5">
        <v>0</v>
      </c>
      <c r="F174" s="3">
        <v>0</v>
      </c>
      <c r="G174" s="4">
        <v>18</v>
      </c>
      <c r="H174" s="5">
        <v>0</v>
      </c>
      <c r="I174" s="3">
        <v>0</v>
      </c>
      <c r="K174" s="42">
        <f t="shared" si="4"/>
        <v>2</v>
      </c>
      <c r="L174" s="42">
        <f>SUMIF(mp4!$B$2:$B$62,'VP Lager'!B174,mp4!$D$2:$D$62)</f>
        <v>0</v>
      </c>
      <c r="M174" s="42">
        <f>SUMIF(mp3!$B$2:$B$70,'VP Lager'!B174,mp3!$D$2:$D$70)</f>
        <v>0</v>
      </c>
      <c r="N174" s="42">
        <f>SUMIF(mp2!$B$2:$B$75,'VP Lager'!B174,mp2!$D$2:$D$75)</f>
        <v>0</v>
      </c>
      <c r="O174" s="42">
        <f t="shared" si="5"/>
        <v>2</v>
      </c>
    </row>
    <row r="175" spans="1:15" ht="12.75">
      <c r="A175" s="1">
        <v>174</v>
      </c>
      <c r="B175" s="11" t="s">
        <v>183</v>
      </c>
      <c r="C175" s="12" t="s">
        <v>11</v>
      </c>
      <c r="D175" s="8">
        <v>2</v>
      </c>
      <c r="E175" s="5">
        <v>0</v>
      </c>
      <c r="F175" s="3">
        <v>0</v>
      </c>
      <c r="G175" s="4">
        <v>8</v>
      </c>
      <c r="H175" s="5">
        <v>0</v>
      </c>
      <c r="I175" s="3">
        <v>0</v>
      </c>
      <c r="K175" s="42">
        <f t="shared" si="4"/>
        <v>2</v>
      </c>
      <c r="L175" s="42">
        <f>SUMIF(mp4!$B$2:$B$62,'VP Lager'!B175,mp4!$D$2:$D$62)</f>
        <v>0</v>
      </c>
      <c r="M175" s="42">
        <f>SUMIF(mp3!$B$2:$B$70,'VP Lager'!B175,mp3!$D$2:$D$70)</f>
        <v>0</v>
      </c>
      <c r="N175" s="42">
        <f>SUMIF(mp2!$B$2:$B$75,'VP Lager'!B175,mp2!$D$2:$D$75)</f>
        <v>0</v>
      </c>
      <c r="O175" s="42">
        <f t="shared" si="5"/>
        <v>2</v>
      </c>
    </row>
    <row r="176" spans="1:15" ht="12.75">
      <c r="A176" s="1">
        <v>175</v>
      </c>
      <c r="B176" s="11" t="s">
        <v>184</v>
      </c>
      <c r="C176" s="12" t="s">
        <v>11</v>
      </c>
      <c r="D176" s="8">
        <v>4</v>
      </c>
      <c r="E176" s="5">
        <v>7618.645</v>
      </c>
      <c r="F176" s="3">
        <v>30474.58</v>
      </c>
      <c r="G176" s="4">
        <v>18</v>
      </c>
      <c r="H176" s="5">
        <v>8990</v>
      </c>
      <c r="I176" s="3">
        <v>35960</v>
      </c>
      <c r="K176" s="42">
        <f t="shared" si="4"/>
        <v>4</v>
      </c>
      <c r="L176" s="42">
        <f>SUMIF(mp4!$B$2:$B$62,'VP Lager'!B176,mp4!$D$2:$D$62)</f>
        <v>0</v>
      </c>
      <c r="M176" s="42">
        <f>SUMIF(mp3!$B$2:$B$70,'VP Lager'!B176,mp3!$D$2:$D$70)</f>
        <v>0</v>
      </c>
      <c r="N176" s="42">
        <f>SUMIF(mp2!$B$2:$B$75,'VP Lager'!B176,mp2!$D$2:$D$75)</f>
        <v>0</v>
      </c>
      <c r="O176" s="42">
        <f t="shared" si="5"/>
        <v>4</v>
      </c>
    </row>
    <row r="177" spans="1:15" ht="12.75">
      <c r="A177" s="1">
        <v>176</v>
      </c>
      <c r="B177" s="11" t="s">
        <v>185</v>
      </c>
      <c r="C177" s="12" t="s">
        <v>11</v>
      </c>
      <c r="D177" s="8">
        <v>5</v>
      </c>
      <c r="E177" s="5">
        <v>4990.36</v>
      </c>
      <c r="F177" s="3">
        <v>24951.8</v>
      </c>
      <c r="G177" s="4">
        <v>18</v>
      </c>
      <c r="H177" s="5">
        <v>5888.622</v>
      </c>
      <c r="I177" s="3">
        <v>29443.11</v>
      </c>
      <c r="K177" s="42">
        <f t="shared" si="4"/>
        <v>5</v>
      </c>
      <c r="L177" s="42">
        <f>SUMIF(mp4!$B$2:$B$62,'VP Lager'!B177,mp4!$D$2:$D$62)</f>
        <v>0</v>
      </c>
      <c r="M177" s="42">
        <f>SUMIF(mp3!$B$2:$B$70,'VP Lager'!B177,mp3!$D$2:$D$70)</f>
        <v>0</v>
      </c>
      <c r="N177" s="42">
        <f>SUMIF(mp2!$B$2:$B$75,'VP Lager'!B177,mp2!$D$2:$D$75)</f>
        <v>0</v>
      </c>
      <c r="O177" s="42">
        <f t="shared" si="5"/>
        <v>5</v>
      </c>
    </row>
    <row r="178" spans="1:15" ht="12.75">
      <c r="A178" s="1">
        <v>177</v>
      </c>
      <c r="B178" s="11" t="s">
        <v>186</v>
      </c>
      <c r="C178" s="12" t="s">
        <v>11</v>
      </c>
      <c r="D178" s="8">
        <v>2</v>
      </c>
      <c r="E178" s="5">
        <v>3720.34</v>
      </c>
      <c r="F178" s="3">
        <v>7440.68</v>
      </c>
      <c r="G178" s="4">
        <v>18</v>
      </c>
      <c r="H178" s="5">
        <v>4390</v>
      </c>
      <c r="I178" s="3">
        <v>8780</v>
      </c>
      <c r="K178" s="42">
        <f t="shared" si="4"/>
        <v>2</v>
      </c>
      <c r="L178" s="42">
        <f>SUMIF(mp4!$B$2:$B$62,'VP Lager'!B178,mp4!$D$2:$D$62)</f>
        <v>1</v>
      </c>
      <c r="M178" s="42">
        <f>SUMIF(mp3!$B$2:$B$70,'VP Lager'!B178,mp3!$D$2:$D$70)</f>
        <v>0</v>
      </c>
      <c r="N178" s="42">
        <f>SUMIF(mp2!$B$2:$B$75,'VP Lager'!B178,mp2!$D$2:$D$75)</f>
        <v>0</v>
      </c>
      <c r="O178" s="42">
        <f t="shared" si="5"/>
        <v>3</v>
      </c>
    </row>
    <row r="179" spans="1:15" ht="12.75">
      <c r="A179" s="1">
        <v>178</v>
      </c>
      <c r="B179" s="11" t="s">
        <v>187</v>
      </c>
      <c r="C179" s="12" t="s">
        <v>11</v>
      </c>
      <c r="D179" s="8">
        <v>3</v>
      </c>
      <c r="E179" s="5">
        <v>6855.9333</v>
      </c>
      <c r="F179" s="3">
        <v>20567.8</v>
      </c>
      <c r="G179" s="4">
        <v>18</v>
      </c>
      <c r="H179" s="5">
        <v>8090</v>
      </c>
      <c r="I179" s="3">
        <v>24270</v>
      </c>
      <c r="K179" s="42">
        <f t="shared" si="4"/>
        <v>3</v>
      </c>
      <c r="L179" s="42">
        <f>SUMIF(mp4!$B$2:$B$62,'VP Lager'!B179,mp4!$D$2:$D$62)</f>
        <v>0</v>
      </c>
      <c r="M179" s="42">
        <f>SUMIF(mp3!$B$2:$B$70,'VP Lager'!B179,mp3!$D$2:$D$70)</f>
        <v>0</v>
      </c>
      <c r="N179" s="42">
        <f>SUMIF(mp2!$B$2:$B$75,'VP Lager'!B179,mp2!$D$2:$D$75)</f>
        <v>1</v>
      </c>
      <c r="O179" s="42">
        <f t="shared" si="5"/>
        <v>4</v>
      </c>
    </row>
    <row r="180" spans="1:15" ht="12.75">
      <c r="A180" s="1">
        <v>179</v>
      </c>
      <c r="B180" s="11" t="s">
        <v>188</v>
      </c>
      <c r="C180" s="12" t="s">
        <v>11</v>
      </c>
      <c r="D180" s="8">
        <v>2</v>
      </c>
      <c r="E180" s="5">
        <v>8466.1</v>
      </c>
      <c r="F180" s="3">
        <v>16932.2</v>
      </c>
      <c r="G180" s="4">
        <v>18</v>
      </c>
      <c r="H180" s="5">
        <v>9990</v>
      </c>
      <c r="I180" s="3">
        <v>19980</v>
      </c>
      <c r="K180" s="42">
        <f t="shared" si="4"/>
        <v>2</v>
      </c>
      <c r="L180" s="42">
        <f>SUMIF(mp4!$B$2:$B$62,'VP Lager'!B180,mp4!$D$2:$D$62)</f>
        <v>0</v>
      </c>
      <c r="M180" s="42">
        <f>SUMIF(mp3!$B$2:$B$70,'VP Lager'!B180,mp3!$D$2:$D$70)</f>
        <v>0</v>
      </c>
      <c r="N180" s="42">
        <f>SUMIF(mp2!$B$2:$B$75,'VP Lager'!B180,mp2!$D$2:$D$75)</f>
        <v>0</v>
      </c>
      <c r="O180" s="42">
        <f t="shared" si="5"/>
        <v>2</v>
      </c>
    </row>
    <row r="181" spans="1:15" ht="12.75">
      <c r="A181" s="1">
        <v>180</v>
      </c>
      <c r="B181" s="11" t="s">
        <v>189</v>
      </c>
      <c r="C181" s="12" t="s">
        <v>11</v>
      </c>
      <c r="D181" s="8">
        <v>2</v>
      </c>
      <c r="E181" s="5">
        <v>16399</v>
      </c>
      <c r="F181" s="3">
        <v>32798</v>
      </c>
      <c r="G181" s="4">
        <v>18</v>
      </c>
      <c r="H181" s="5">
        <v>19350.82</v>
      </c>
      <c r="I181" s="3">
        <v>38701.64</v>
      </c>
      <c r="K181" s="42">
        <f t="shared" si="4"/>
        <v>2</v>
      </c>
      <c r="L181" s="42">
        <f>SUMIF(mp4!$B$2:$B$62,'VP Lager'!B181,mp4!$D$2:$D$62)</f>
        <v>0</v>
      </c>
      <c r="M181" s="42">
        <f>SUMIF(mp3!$B$2:$B$70,'VP Lager'!B181,mp3!$D$2:$D$70)</f>
        <v>0</v>
      </c>
      <c r="N181" s="42">
        <f>SUMIF(mp2!$B$2:$B$75,'VP Lager'!B181,mp2!$D$2:$D$75)</f>
        <v>0</v>
      </c>
      <c r="O181" s="42">
        <f t="shared" si="5"/>
        <v>2</v>
      </c>
    </row>
    <row r="182" spans="1:15" ht="12.75">
      <c r="A182" s="1">
        <v>181</v>
      </c>
      <c r="B182" s="11" t="s">
        <v>190</v>
      </c>
      <c r="C182" s="12" t="s">
        <v>11</v>
      </c>
      <c r="D182" s="8">
        <v>3</v>
      </c>
      <c r="E182" s="5">
        <v>3211.8633</v>
      </c>
      <c r="F182" s="3">
        <v>9635.59</v>
      </c>
      <c r="G182" s="4">
        <v>18</v>
      </c>
      <c r="H182" s="5">
        <v>3790</v>
      </c>
      <c r="I182" s="3">
        <v>11370</v>
      </c>
      <c r="K182" s="42">
        <f t="shared" si="4"/>
        <v>3</v>
      </c>
      <c r="L182" s="42">
        <f>SUMIF(mp4!$B$2:$B$62,'VP Lager'!B182,mp4!$D$2:$D$62)</f>
        <v>0</v>
      </c>
      <c r="M182" s="42">
        <f>SUMIF(mp3!$B$2:$B$70,'VP Lager'!B182,mp3!$D$2:$D$70)</f>
        <v>0</v>
      </c>
      <c r="N182" s="42">
        <f>SUMIF(mp2!$B$2:$B$75,'VP Lager'!B182,mp2!$D$2:$D$75)</f>
        <v>0</v>
      </c>
      <c r="O182" s="42">
        <f t="shared" si="5"/>
        <v>3</v>
      </c>
    </row>
    <row r="183" spans="1:15" ht="12.75">
      <c r="A183" s="1">
        <v>182</v>
      </c>
      <c r="B183" s="11" t="s">
        <v>191</v>
      </c>
      <c r="C183" s="12" t="s">
        <v>11</v>
      </c>
      <c r="D183" s="8">
        <v>1</v>
      </c>
      <c r="E183" s="5">
        <v>3211.86</v>
      </c>
      <c r="F183" s="3">
        <v>3211.86</v>
      </c>
      <c r="G183" s="4">
        <v>18</v>
      </c>
      <c r="H183" s="5">
        <v>3789.99</v>
      </c>
      <c r="I183" s="3">
        <v>3789.99</v>
      </c>
      <c r="K183" s="42">
        <f t="shared" si="4"/>
        <v>1</v>
      </c>
      <c r="L183" s="42">
        <f>SUMIF(mp4!$B$2:$B$62,'VP Lager'!B183,mp4!$D$2:$D$62)</f>
        <v>0</v>
      </c>
      <c r="M183" s="42">
        <f>SUMIF(mp3!$B$2:$B$70,'VP Lager'!B183,mp3!$D$2:$D$70)</f>
        <v>0</v>
      </c>
      <c r="N183" s="42">
        <f>SUMIF(mp2!$B$2:$B$75,'VP Lager'!B183,mp2!$D$2:$D$75)</f>
        <v>0</v>
      </c>
      <c r="O183" s="42">
        <f t="shared" si="5"/>
        <v>1</v>
      </c>
    </row>
    <row r="184" spans="1:15" ht="12.75">
      <c r="A184" s="1">
        <v>183</v>
      </c>
      <c r="B184" s="11" t="s">
        <v>192</v>
      </c>
      <c r="C184" s="12" t="s">
        <v>11</v>
      </c>
      <c r="D184" s="8">
        <v>29</v>
      </c>
      <c r="E184" s="5">
        <v>5175.93</v>
      </c>
      <c r="F184" s="3">
        <v>150101.97</v>
      </c>
      <c r="G184" s="4">
        <v>8</v>
      </c>
      <c r="H184" s="5">
        <v>5590.0045</v>
      </c>
      <c r="I184" s="3">
        <v>162110.13</v>
      </c>
      <c r="K184" s="42">
        <f t="shared" si="4"/>
        <v>29</v>
      </c>
      <c r="L184" s="42">
        <f>SUMIF(mp4!$B$2:$B$62,'VP Lager'!B184,mp4!$D$2:$D$62)</f>
        <v>0</v>
      </c>
      <c r="M184" s="42">
        <f>SUMIF(mp3!$B$2:$B$70,'VP Lager'!B184,mp3!$D$2:$D$70)</f>
        <v>2</v>
      </c>
      <c r="N184" s="42">
        <f>SUMIF(mp2!$B$2:$B$75,'VP Lager'!B184,mp2!$D$2:$D$75)</f>
        <v>0</v>
      </c>
      <c r="O184" s="42">
        <f t="shared" si="5"/>
        <v>31</v>
      </c>
    </row>
    <row r="185" spans="1:15" ht="12.75">
      <c r="A185" s="1">
        <v>184</v>
      </c>
      <c r="B185" s="11" t="s">
        <v>193</v>
      </c>
      <c r="C185" s="12" t="s">
        <v>11</v>
      </c>
      <c r="D185" s="8">
        <v>29</v>
      </c>
      <c r="E185" s="5">
        <v>5175.93</v>
      </c>
      <c r="F185" s="3">
        <v>150101.97</v>
      </c>
      <c r="G185" s="4">
        <v>8</v>
      </c>
      <c r="H185" s="5">
        <v>5590.0045</v>
      </c>
      <c r="I185" s="3">
        <v>162110.13</v>
      </c>
      <c r="K185" s="42">
        <f t="shared" si="4"/>
        <v>29</v>
      </c>
      <c r="L185" s="42">
        <f>SUMIF(mp4!$B$2:$B$62,'VP Lager'!B185,mp4!$D$2:$D$62)</f>
        <v>0</v>
      </c>
      <c r="M185" s="42">
        <f>SUMIF(mp3!$B$2:$B$70,'VP Lager'!B185,mp3!$D$2:$D$70)</f>
        <v>0</v>
      </c>
      <c r="N185" s="42">
        <f>SUMIF(mp2!$B$2:$B$75,'VP Lager'!B185,mp2!$D$2:$D$75)</f>
        <v>0</v>
      </c>
      <c r="O185" s="42">
        <f t="shared" si="5"/>
        <v>29</v>
      </c>
    </row>
    <row r="186" spans="1:15" ht="12.75">
      <c r="A186" s="1">
        <v>185</v>
      </c>
      <c r="B186" s="11" t="s">
        <v>194</v>
      </c>
      <c r="C186" s="12" t="s">
        <v>11</v>
      </c>
      <c r="D186" s="8">
        <v>4</v>
      </c>
      <c r="E186" s="5">
        <v>7120.37</v>
      </c>
      <c r="F186" s="3">
        <v>28481.48</v>
      </c>
      <c r="G186" s="4">
        <v>8</v>
      </c>
      <c r="H186" s="5">
        <v>7690</v>
      </c>
      <c r="I186" s="3">
        <v>30760</v>
      </c>
      <c r="K186" s="42">
        <f t="shared" si="4"/>
        <v>4</v>
      </c>
      <c r="L186" s="42">
        <f>SUMIF(mp4!$B$2:$B$62,'VP Lager'!B186,mp4!$D$2:$D$62)</f>
        <v>0</v>
      </c>
      <c r="M186" s="42">
        <f>SUMIF(mp3!$B$2:$B$70,'VP Lager'!B186,mp3!$D$2:$D$70)</f>
        <v>0</v>
      </c>
      <c r="N186" s="42">
        <f>SUMIF(mp2!$B$2:$B$75,'VP Lager'!B186,mp2!$D$2:$D$75)</f>
        <v>0</v>
      </c>
      <c r="O186" s="42">
        <f t="shared" si="5"/>
        <v>4</v>
      </c>
    </row>
    <row r="187" spans="1:15" ht="12.75">
      <c r="A187" s="1">
        <v>186</v>
      </c>
      <c r="B187" s="11" t="s">
        <v>195</v>
      </c>
      <c r="C187" s="12" t="s">
        <v>11</v>
      </c>
      <c r="D187" s="8">
        <v>2</v>
      </c>
      <c r="E187" s="5">
        <v>5083.33</v>
      </c>
      <c r="F187" s="3">
        <v>10166.66</v>
      </c>
      <c r="G187" s="4">
        <v>8</v>
      </c>
      <c r="H187" s="5">
        <v>5490</v>
      </c>
      <c r="I187" s="3">
        <v>10980</v>
      </c>
      <c r="K187" s="42">
        <f t="shared" si="4"/>
        <v>2</v>
      </c>
      <c r="L187" s="42">
        <f>SUMIF(mp4!$B$2:$B$62,'VP Lager'!B187,mp4!$D$2:$D$62)</f>
        <v>0</v>
      </c>
      <c r="M187" s="42">
        <f>SUMIF(mp3!$B$2:$B$70,'VP Lager'!B187,mp3!$D$2:$D$70)</f>
        <v>2</v>
      </c>
      <c r="N187" s="42">
        <f>SUMIF(mp2!$B$2:$B$75,'VP Lager'!B187,mp2!$D$2:$D$75)</f>
        <v>0</v>
      </c>
      <c r="O187" s="42">
        <f t="shared" si="5"/>
        <v>4</v>
      </c>
    </row>
    <row r="188" spans="1:15" ht="12.75">
      <c r="A188" s="1">
        <v>187</v>
      </c>
      <c r="B188" s="11" t="s">
        <v>196</v>
      </c>
      <c r="C188" s="12" t="s">
        <v>11</v>
      </c>
      <c r="D188" s="8">
        <v>6</v>
      </c>
      <c r="E188" s="5">
        <v>5175.9267</v>
      </c>
      <c r="F188" s="3">
        <v>31055.56</v>
      </c>
      <c r="G188" s="4">
        <v>8</v>
      </c>
      <c r="H188" s="5">
        <v>5590</v>
      </c>
      <c r="I188" s="3">
        <v>33540</v>
      </c>
      <c r="K188" s="42">
        <f t="shared" si="4"/>
        <v>6</v>
      </c>
      <c r="L188" s="42">
        <f>SUMIF(mp4!$B$2:$B$62,'VP Lager'!B188,mp4!$D$2:$D$62)</f>
        <v>1</v>
      </c>
      <c r="M188" s="42">
        <f>SUMIF(mp3!$B$2:$B$70,'VP Lager'!B188,mp3!$D$2:$D$70)</f>
        <v>0</v>
      </c>
      <c r="N188" s="42">
        <f>SUMIF(mp2!$B$2:$B$75,'VP Lager'!B188,mp2!$D$2:$D$75)</f>
        <v>0</v>
      </c>
      <c r="O188" s="42">
        <f t="shared" si="5"/>
        <v>7</v>
      </c>
    </row>
    <row r="189" spans="1:15" ht="12.75">
      <c r="A189" s="1">
        <v>188</v>
      </c>
      <c r="B189" s="11" t="s">
        <v>197</v>
      </c>
      <c r="C189" s="12" t="s">
        <v>11</v>
      </c>
      <c r="D189" s="8">
        <v>7</v>
      </c>
      <c r="E189" s="5">
        <v>5584.75</v>
      </c>
      <c r="F189" s="3">
        <v>39093.25</v>
      </c>
      <c r="G189" s="4">
        <v>18</v>
      </c>
      <c r="H189" s="5">
        <v>6590.0057</v>
      </c>
      <c r="I189" s="3">
        <v>46130.04</v>
      </c>
      <c r="K189" s="42">
        <f t="shared" si="4"/>
        <v>7</v>
      </c>
      <c r="L189" s="42">
        <f>SUMIF(mp4!$B$2:$B$62,'VP Lager'!B189,mp4!$D$2:$D$62)</f>
        <v>1</v>
      </c>
      <c r="M189" s="42">
        <f>SUMIF(mp3!$B$2:$B$70,'VP Lager'!B189,mp3!$D$2:$D$70)</f>
        <v>1</v>
      </c>
      <c r="N189" s="42">
        <f>SUMIF(mp2!$B$2:$B$75,'VP Lager'!B189,mp2!$D$2:$D$75)</f>
        <v>1</v>
      </c>
      <c r="O189" s="42">
        <f t="shared" si="5"/>
        <v>10</v>
      </c>
    </row>
    <row r="190" spans="1:15" ht="12.75">
      <c r="A190" s="1">
        <v>189</v>
      </c>
      <c r="B190" s="11" t="s">
        <v>198</v>
      </c>
      <c r="C190" s="12" t="s">
        <v>11</v>
      </c>
      <c r="D190" s="8">
        <v>1</v>
      </c>
      <c r="E190" s="5">
        <v>5584.75</v>
      </c>
      <c r="F190" s="3">
        <v>5584.75</v>
      </c>
      <c r="G190" s="4">
        <v>18</v>
      </c>
      <c r="H190" s="5">
        <v>6590.01</v>
      </c>
      <c r="I190" s="3">
        <v>6590.01</v>
      </c>
      <c r="K190" s="42">
        <f t="shared" si="4"/>
        <v>1</v>
      </c>
      <c r="L190" s="42">
        <f>SUMIF(mp4!$B$2:$B$62,'VP Lager'!B190,mp4!$D$2:$D$62)</f>
        <v>2</v>
      </c>
      <c r="M190" s="42">
        <f>SUMIF(mp3!$B$2:$B$70,'VP Lager'!B190,mp3!$D$2:$D$70)</f>
        <v>1</v>
      </c>
      <c r="N190" s="42">
        <f>SUMIF(mp2!$B$2:$B$75,'VP Lager'!B190,mp2!$D$2:$D$75)</f>
        <v>1</v>
      </c>
      <c r="O190" s="42">
        <f t="shared" si="5"/>
        <v>5</v>
      </c>
    </row>
    <row r="191" spans="1:15" ht="12.75">
      <c r="A191" s="1">
        <v>190</v>
      </c>
      <c r="B191" s="11" t="s">
        <v>199</v>
      </c>
      <c r="C191" s="12" t="s">
        <v>11</v>
      </c>
      <c r="D191" s="8">
        <v>2</v>
      </c>
      <c r="E191" s="5">
        <v>38790.39</v>
      </c>
      <c r="F191" s="3">
        <v>77580.78</v>
      </c>
      <c r="G191" s="4">
        <v>8</v>
      </c>
      <c r="H191" s="5">
        <v>41893.62</v>
      </c>
      <c r="I191" s="3">
        <v>83787.24</v>
      </c>
      <c r="K191" s="42">
        <f t="shared" si="4"/>
        <v>2</v>
      </c>
      <c r="L191" s="42">
        <f>SUMIF(mp4!$B$2:$B$62,'VP Lager'!B191,mp4!$D$2:$D$62)</f>
        <v>0</v>
      </c>
      <c r="M191" s="42">
        <f>SUMIF(mp3!$B$2:$B$70,'VP Lager'!B191,mp3!$D$2:$D$70)</f>
        <v>0</v>
      </c>
      <c r="N191" s="42">
        <f>SUMIF(mp2!$B$2:$B$75,'VP Lager'!B191,mp2!$D$2:$D$75)</f>
        <v>0</v>
      </c>
      <c r="O191" s="42">
        <f t="shared" si="5"/>
        <v>2</v>
      </c>
    </row>
    <row r="192" spans="1:15" ht="12.75">
      <c r="A192" s="1">
        <v>191</v>
      </c>
      <c r="B192" s="11" t="s">
        <v>200</v>
      </c>
      <c r="C192" s="12" t="s">
        <v>11</v>
      </c>
      <c r="D192" s="8">
        <v>2</v>
      </c>
      <c r="E192" s="5">
        <v>42500</v>
      </c>
      <c r="F192" s="3">
        <v>85000</v>
      </c>
      <c r="G192" s="4">
        <v>8</v>
      </c>
      <c r="H192" s="5">
        <v>45900</v>
      </c>
      <c r="I192" s="3">
        <v>91800</v>
      </c>
      <c r="K192" s="42">
        <f t="shared" si="4"/>
        <v>2</v>
      </c>
      <c r="L192" s="42">
        <f>SUMIF(mp4!$B$2:$B$62,'VP Lager'!B192,mp4!$D$2:$D$62)</f>
        <v>0</v>
      </c>
      <c r="M192" s="42">
        <f>SUMIF(mp3!$B$2:$B$70,'VP Lager'!B192,mp3!$D$2:$D$70)</f>
        <v>0</v>
      </c>
      <c r="N192" s="42">
        <f>SUMIF(mp2!$B$2:$B$75,'VP Lager'!B192,mp2!$D$2:$D$75)</f>
        <v>0</v>
      </c>
      <c r="O192" s="42">
        <f t="shared" si="5"/>
        <v>2</v>
      </c>
    </row>
    <row r="193" spans="1:15" ht="12.75">
      <c r="A193" s="1">
        <v>192</v>
      </c>
      <c r="B193" s="11" t="s">
        <v>201</v>
      </c>
      <c r="C193" s="12" t="s">
        <v>11</v>
      </c>
      <c r="D193" s="8">
        <v>2</v>
      </c>
      <c r="E193" s="5">
        <v>23742.99</v>
      </c>
      <c r="F193" s="3">
        <v>47485.98</v>
      </c>
      <c r="G193" s="4">
        <v>18</v>
      </c>
      <c r="H193" s="5">
        <v>28016.73</v>
      </c>
      <c r="I193" s="3">
        <v>56033.46</v>
      </c>
      <c r="K193" s="42">
        <f t="shared" si="4"/>
        <v>2</v>
      </c>
      <c r="L193" s="42">
        <f>SUMIF(mp4!$B$2:$B$62,'VP Lager'!B193,mp4!$D$2:$D$62)</f>
        <v>0</v>
      </c>
      <c r="M193" s="42">
        <f>SUMIF(mp3!$B$2:$B$70,'VP Lager'!B193,mp3!$D$2:$D$70)</f>
        <v>0</v>
      </c>
      <c r="N193" s="42">
        <f>SUMIF(mp2!$B$2:$B$75,'VP Lager'!B193,mp2!$D$2:$D$75)</f>
        <v>0</v>
      </c>
      <c r="O193" s="42">
        <f t="shared" si="5"/>
        <v>2</v>
      </c>
    </row>
    <row r="194" spans="1:15" ht="12.75">
      <c r="A194" s="1">
        <v>193</v>
      </c>
      <c r="B194" s="11" t="s">
        <v>202</v>
      </c>
      <c r="C194" s="12" t="s">
        <v>11</v>
      </c>
      <c r="D194" s="8">
        <v>4</v>
      </c>
      <c r="E194" s="5">
        <v>0</v>
      </c>
      <c r="F194" s="3">
        <v>0</v>
      </c>
      <c r="G194" s="4">
        <v>8</v>
      </c>
      <c r="H194" s="5">
        <v>0</v>
      </c>
      <c r="I194" s="3">
        <v>0</v>
      </c>
      <c r="K194" s="42">
        <f t="shared" si="4"/>
        <v>4</v>
      </c>
      <c r="L194" s="42">
        <f>SUMIF(mp4!$B$2:$B$62,'VP Lager'!B194,mp4!$D$2:$D$62)</f>
        <v>0</v>
      </c>
      <c r="M194" s="42">
        <f>SUMIF(mp3!$B$2:$B$70,'VP Lager'!B194,mp3!$D$2:$D$70)</f>
        <v>0</v>
      </c>
      <c r="N194" s="42">
        <f>SUMIF(mp2!$B$2:$B$75,'VP Lager'!B194,mp2!$D$2:$D$75)</f>
        <v>0</v>
      </c>
      <c r="O194" s="42">
        <f t="shared" si="5"/>
        <v>4</v>
      </c>
    </row>
    <row r="195" spans="1:15" ht="12.75">
      <c r="A195" s="1">
        <v>194</v>
      </c>
      <c r="B195" s="11" t="s">
        <v>203</v>
      </c>
      <c r="C195" s="12" t="s">
        <v>11</v>
      </c>
      <c r="D195" s="8">
        <v>4</v>
      </c>
      <c r="E195" s="5">
        <v>5632.47</v>
      </c>
      <c r="F195" s="3">
        <v>22529.88</v>
      </c>
      <c r="G195" s="4">
        <v>8</v>
      </c>
      <c r="H195" s="5">
        <v>6083.07</v>
      </c>
      <c r="I195" s="3">
        <v>24332.28</v>
      </c>
      <c r="K195" s="42">
        <f aca="true" t="shared" si="6" ref="K195:K258">SUMIF($B$2:$B$366,B195,$D$2:$D$366)</f>
        <v>4</v>
      </c>
      <c r="L195" s="42">
        <f>SUMIF(mp4!$B$2:$B$62,'VP Lager'!B195,mp4!$D$2:$D$62)</f>
        <v>0</v>
      </c>
      <c r="M195" s="42">
        <f>SUMIF(mp3!$B$2:$B$70,'VP Lager'!B195,mp3!$D$2:$D$70)</f>
        <v>0</v>
      </c>
      <c r="N195" s="42">
        <f>SUMIF(mp2!$B$2:$B$75,'VP Lager'!B195,mp2!$D$2:$D$75)</f>
        <v>0</v>
      </c>
      <c r="O195" s="42">
        <f aca="true" t="shared" si="7" ref="O195:O258">SUM(K195:N195)</f>
        <v>4</v>
      </c>
    </row>
    <row r="196" spans="1:15" ht="12.75">
      <c r="A196" s="1">
        <v>195</v>
      </c>
      <c r="B196" s="11" t="s">
        <v>204</v>
      </c>
      <c r="C196" s="12" t="s">
        <v>11</v>
      </c>
      <c r="D196" s="8">
        <v>4</v>
      </c>
      <c r="E196" s="5">
        <v>30923.73</v>
      </c>
      <c r="F196" s="3">
        <v>123694.92</v>
      </c>
      <c r="G196" s="4">
        <v>18</v>
      </c>
      <c r="H196" s="5">
        <v>36490.0025</v>
      </c>
      <c r="I196" s="3">
        <v>145960.01</v>
      </c>
      <c r="K196" s="42">
        <f t="shared" si="6"/>
        <v>4</v>
      </c>
      <c r="L196" s="42">
        <f>SUMIF(mp4!$B$2:$B$62,'VP Lager'!B196,mp4!$D$2:$D$62)</f>
        <v>1</v>
      </c>
      <c r="M196" s="42">
        <f>SUMIF(mp3!$B$2:$B$70,'VP Lager'!B196,mp3!$D$2:$D$70)</f>
        <v>0</v>
      </c>
      <c r="N196" s="42">
        <f>SUMIF(mp2!$B$2:$B$75,'VP Lager'!B196,mp2!$D$2:$D$75)</f>
        <v>1</v>
      </c>
      <c r="O196" s="42">
        <f t="shared" si="7"/>
        <v>6</v>
      </c>
    </row>
    <row r="197" spans="1:15" ht="12.75">
      <c r="A197" s="1">
        <v>196</v>
      </c>
      <c r="B197" s="11" t="s">
        <v>205</v>
      </c>
      <c r="C197" s="12" t="s">
        <v>11</v>
      </c>
      <c r="D197" s="8">
        <v>2</v>
      </c>
      <c r="E197" s="5">
        <v>2110.17</v>
      </c>
      <c r="F197" s="3">
        <v>4220.34</v>
      </c>
      <c r="G197" s="4">
        <v>18</v>
      </c>
      <c r="H197" s="5">
        <v>2490</v>
      </c>
      <c r="I197" s="3">
        <v>4980</v>
      </c>
      <c r="K197" s="42">
        <f t="shared" si="6"/>
        <v>2</v>
      </c>
      <c r="L197" s="42">
        <f>SUMIF(mp4!$B$2:$B$62,'VP Lager'!B197,mp4!$D$2:$D$62)</f>
        <v>1</v>
      </c>
      <c r="M197" s="42">
        <f>SUMIF(mp3!$B$2:$B$70,'VP Lager'!B197,mp3!$D$2:$D$70)</f>
        <v>1</v>
      </c>
      <c r="N197" s="42">
        <f>SUMIF(mp2!$B$2:$B$75,'VP Lager'!B197,mp2!$D$2:$D$75)</f>
        <v>2</v>
      </c>
      <c r="O197" s="42">
        <f t="shared" si="7"/>
        <v>6</v>
      </c>
    </row>
    <row r="198" spans="1:15" ht="12.75">
      <c r="A198" s="1">
        <v>197</v>
      </c>
      <c r="B198" s="11" t="s">
        <v>206</v>
      </c>
      <c r="C198" s="12" t="s">
        <v>11</v>
      </c>
      <c r="D198" s="8">
        <v>5</v>
      </c>
      <c r="E198" s="5">
        <v>2110.17</v>
      </c>
      <c r="F198" s="3">
        <v>10550.85</v>
      </c>
      <c r="G198" s="4">
        <v>18</v>
      </c>
      <c r="H198" s="5">
        <v>2490</v>
      </c>
      <c r="I198" s="3">
        <v>12450</v>
      </c>
      <c r="K198" s="42">
        <f t="shared" si="6"/>
        <v>5</v>
      </c>
      <c r="L198" s="42">
        <f>SUMIF(mp4!$B$2:$B$62,'VP Lager'!B198,mp4!$D$2:$D$62)</f>
        <v>0</v>
      </c>
      <c r="M198" s="42">
        <f>SUMIF(mp3!$B$2:$B$70,'VP Lager'!B198,mp3!$D$2:$D$70)</f>
        <v>1</v>
      </c>
      <c r="N198" s="42">
        <f>SUMIF(mp2!$B$2:$B$75,'VP Lager'!B198,mp2!$D$2:$D$75)</f>
        <v>2</v>
      </c>
      <c r="O198" s="42">
        <f t="shared" si="7"/>
        <v>8</v>
      </c>
    </row>
    <row r="199" spans="1:15" ht="12.75">
      <c r="A199" s="1">
        <v>198</v>
      </c>
      <c r="B199" s="11" t="s">
        <v>207</v>
      </c>
      <c r="C199" s="12" t="s">
        <v>11</v>
      </c>
      <c r="D199" s="8">
        <v>8</v>
      </c>
      <c r="E199" s="5">
        <v>2110.17</v>
      </c>
      <c r="F199" s="3">
        <v>16881.36</v>
      </c>
      <c r="G199" s="4">
        <v>18</v>
      </c>
      <c r="H199" s="5">
        <v>2490</v>
      </c>
      <c r="I199" s="3">
        <v>19920</v>
      </c>
      <c r="K199" s="42">
        <f t="shared" si="6"/>
        <v>8</v>
      </c>
      <c r="L199" s="42">
        <f>SUMIF(mp4!$B$2:$B$62,'VP Lager'!B199,mp4!$D$2:$D$62)</f>
        <v>2</v>
      </c>
      <c r="M199" s="42">
        <f>SUMIF(mp3!$B$2:$B$70,'VP Lager'!B199,mp3!$D$2:$D$70)</f>
        <v>1</v>
      </c>
      <c r="N199" s="42">
        <f>SUMIF(mp2!$B$2:$B$75,'VP Lager'!B199,mp2!$D$2:$D$75)</f>
        <v>2</v>
      </c>
      <c r="O199" s="42">
        <f t="shared" si="7"/>
        <v>13</v>
      </c>
    </row>
    <row r="200" spans="1:15" ht="12.75">
      <c r="A200" s="1">
        <v>199</v>
      </c>
      <c r="B200" s="11" t="s">
        <v>208</v>
      </c>
      <c r="C200" s="12" t="s">
        <v>11</v>
      </c>
      <c r="D200" s="8">
        <v>1</v>
      </c>
      <c r="E200" s="5">
        <v>5847.46</v>
      </c>
      <c r="F200" s="3">
        <v>5847.46</v>
      </c>
      <c r="G200" s="4">
        <v>18</v>
      </c>
      <c r="H200" s="5">
        <v>6900</v>
      </c>
      <c r="I200" s="3">
        <v>6900</v>
      </c>
      <c r="K200" s="42">
        <f t="shared" si="6"/>
        <v>1</v>
      </c>
      <c r="L200" s="42">
        <f>SUMIF(mp4!$B$2:$B$62,'VP Lager'!B200,mp4!$D$2:$D$62)</f>
        <v>0</v>
      </c>
      <c r="M200" s="42">
        <f>SUMIF(mp3!$B$2:$B$70,'VP Lager'!B200,mp3!$D$2:$D$70)</f>
        <v>0</v>
      </c>
      <c r="N200" s="42">
        <f>SUMIF(mp2!$B$2:$B$75,'VP Lager'!B200,mp2!$D$2:$D$75)</f>
        <v>0</v>
      </c>
      <c r="O200" s="42">
        <f t="shared" si="7"/>
        <v>1</v>
      </c>
    </row>
    <row r="201" spans="1:15" ht="12.75">
      <c r="A201" s="1">
        <v>200</v>
      </c>
      <c r="B201" s="11" t="s">
        <v>209</v>
      </c>
      <c r="C201" s="12" t="s">
        <v>11</v>
      </c>
      <c r="D201" s="8">
        <v>2</v>
      </c>
      <c r="E201" s="5">
        <v>6835.38</v>
      </c>
      <c r="F201" s="3">
        <v>13670.76</v>
      </c>
      <c r="G201" s="4">
        <v>18</v>
      </c>
      <c r="H201" s="5">
        <v>8065.75</v>
      </c>
      <c r="I201" s="3">
        <v>16131.5</v>
      </c>
      <c r="K201" s="42">
        <f t="shared" si="6"/>
        <v>2</v>
      </c>
      <c r="L201" s="42">
        <f>SUMIF(mp4!$B$2:$B$62,'VP Lager'!B201,mp4!$D$2:$D$62)</f>
        <v>0</v>
      </c>
      <c r="M201" s="42">
        <f>SUMIF(mp3!$B$2:$B$70,'VP Lager'!B201,mp3!$D$2:$D$70)</f>
        <v>1</v>
      </c>
      <c r="N201" s="42">
        <f>SUMIF(mp2!$B$2:$B$75,'VP Lager'!B201,mp2!$D$2:$D$75)</f>
        <v>0</v>
      </c>
      <c r="O201" s="42">
        <f t="shared" si="7"/>
        <v>3</v>
      </c>
    </row>
    <row r="202" spans="1:15" ht="12.75">
      <c r="A202" s="1">
        <v>201</v>
      </c>
      <c r="B202" s="11" t="s">
        <v>210</v>
      </c>
      <c r="C202" s="12" t="s">
        <v>11</v>
      </c>
      <c r="D202" s="8">
        <v>2</v>
      </c>
      <c r="E202" s="5">
        <v>10901.25</v>
      </c>
      <c r="F202" s="3">
        <v>21802.5</v>
      </c>
      <c r="G202" s="4">
        <v>18</v>
      </c>
      <c r="H202" s="5">
        <v>12863.48</v>
      </c>
      <c r="I202" s="3">
        <v>25726.96</v>
      </c>
      <c r="K202" s="42">
        <f t="shared" si="6"/>
        <v>2</v>
      </c>
      <c r="L202" s="42">
        <f>SUMIF(mp4!$B$2:$B$62,'VP Lager'!B202,mp4!$D$2:$D$62)</f>
        <v>0</v>
      </c>
      <c r="M202" s="42">
        <f>SUMIF(mp3!$B$2:$B$70,'VP Lager'!B202,mp3!$D$2:$D$70)</f>
        <v>0</v>
      </c>
      <c r="N202" s="42">
        <f>SUMIF(mp2!$B$2:$B$75,'VP Lager'!B202,mp2!$D$2:$D$75)</f>
        <v>0</v>
      </c>
      <c r="O202" s="42">
        <f t="shared" si="7"/>
        <v>2</v>
      </c>
    </row>
    <row r="203" spans="1:15" ht="12.75">
      <c r="A203" s="1">
        <v>202</v>
      </c>
      <c r="B203" s="11" t="s">
        <v>211</v>
      </c>
      <c r="C203" s="12" t="s">
        <v>11</v>
      </c>
      <c r="D203" s="8">
        <v>2</v>
      </c>
      <c r="E203" s="5">
        <v>6022.29</v>
      </c>
      <c r="F203" s="3">
        <v>12044.58</v>
      </c>
      <c r="G203" s="4">
        <v>18</v>
      </c>
      <c r="H203" s="5">
        <v>7106.3</v>
      </c>
      <c r="I203" s="3">
        <v>14212.6</v>
      </c>
      <c r="K203" s="42">
        <f t="shared" si="6"/>
        <v>2</v>
      </c>
      <c r="L203" s="42">
        <f>SUMIF(mp4!$B$2:$B$62,'VP Lager'!B203,mp4!$D$2:$D$62)</f>
        <v>0</v>
      </c>
      <c r="M203" s="42">
        <f>SUMIF(mp3!$B$2:$B$70,'VP Lager'!B203,mp3!$D$2:$D$70)</f>
        <v>0</v>
      </c>
      <c r="N203" s="42">
        <f>SUMIF(mp2!$B$2:$B$75,'VP Lager'!B203,mp2!$D$2:$D$75)</f>
        <v>0</v>
      </c>
      <c r="O203" s="42">
        <f t="shared" si="7"/>
        <v>2</v>
      </c>
    </row>
    <row r="204" spans="1:15" ht="12.75">
      <c r="A204" s="1">
        <v>203</v>
      </c>
      <c r="B204" s="11" t="s">
        <v>212</v>
      </c>
      <c r="C204" s="12" t="s">
        <v>11</v>
      </c>
      <c r="D204" s="8">
        <v>4</v>
      </c>
      <c r="E204" s="5">
        <v>8805.08</v>
      </c>
      <c r="F204" s="3">
        <v>35220.32</v>
      </c>
      <c r="G204" s="4">
        <v>18</v>
      </c>
      <c r="H204" s="5">
        <v>10389.995</v>
      </c>
      <c r="I204" s="3">
        <v>41559.98</v>
      </c>
      <c r="K204" s="42">
        <f t="shared" si="6"/>
        <v>4</v>
      </c>
      <c r="L204" s="42">
        <f>SUMIF(mp4!$B$2:$B$62,'VP Lager'!B204,mp4!$D$2:$D$62)</f>
        <v>1</v>
      </c>
      <c r="M204" s="42">
        <f>SUMIF(mp3!$B$2:$B$70,'VP Lager'!B204,mp3!$D$2:$D$70)</f>
        <v>0</v>
      </c>
      <c r="N204" s="42">
        <f>SUMIF(mp2!$B$2:$B$75,'VP Lager'!B204,mp2!$D$2:$D$75)</f>
        <v>1</v>
      </c>
      <c r="O204" s="42">
        <f t="shared" si="7"/>
        <v>6</v>
      </c>
    </row>
    <row r="205" spans="1:15" ht="12.75">
      <c r="A205" s="1">
        <v>204</v>
      </c>
      <c r="B205" s="11" t="s">
        <v>213</v>
      </c>
      <c r="C205" s="12" t="s">
        <v>11</v>
      </c>
      <c r="D205" s="8">
        <v>10</v>
      </c>
      <c r="E205" s="5">
        <v>10415.254</v>
      </c>
      <c r="F205" s="3">
        <v>104152.54</v>
      </c>
      <c r="G205" s="4">
        <v>18</v>
      </c>
      <c r="H205" s="5">
        <v>12289.999</v>
      </c>
      <c r="I205" s="3">
        <v>122899.99</v>
      </c>
      <c r="K205" s="42">
        <f t="shared" si="6"/>
        <v>10</v>
      </c>
      <c r="L205" s="42">
        <f>SUMIF(mp4!$B$2:$B$62,'VP Lager'!B205,mp4!$D$2:$D$62)</f>
        <v>0</v>
      </c>
      <c r="M205" s="42">
        <f>SUMIF(mp3!$B$2:$B$70,'VP Lager'!B205,mp3!$D$2:$D$70)</f>
        <v>1</v>
      </c>
      <c r="N205" s="42">
        <f>SUMIF(mp2!$B$2:$B$75,'VP Lager'!B205,mp2!$D$2:$D$75)</f>
        <v>1</v>
      </c>
      <c r="O205" s="42">
        <f t="shared" si="7"/>
        <v>12</v>
      </c>
    </row>
    <row r="206" spans="1:15" ht="12.75">
      <c r="A206" s="1">
        <v>205</v>
      </c>
      <c r="B206" s="11" t="s">
        <v>214</v>
      </c>
      <c r="C206" s="12" t="s">
        <v>11</v>
      </c>
      <c r="D206" s="8">
        <v>1</v>
      </c>
      <c r="E206" s="5">
        <v>63888.89</v>
      </c>
      <c r="F206" s="3">
        <v>63888.89</v>
      </c>
      <c r="G206" s="4">
        <v>8</v>
      </c>
      <c r="H206" s="5">
        <v>69000</v>
      </c>
      <c r="I206" s="3">
        <v>69000</v>
      </c>
      <c r="K206" s="42">
        <f t="shared" si="6"/>
        <v>1</v>
      </c>
      <c r="L206" s="42">
        <f>SUMIF(mp4!$B$2:$B$62,'VP Lager'!B206,mp4!$D$2:$D$62)</f>
        <v>0</v>
      </c>
      <c r="M206" s="42">
        <f>SUMIF(mp3!$B$2:$B$70,'VP Lager'!B206,mp3!$D$2:$D$70)</f>
        <v>0</v>
      </c>
      <c r="N206" s="42">
        <f>SUMIF(mp2!$B$2:$B$75,'VP Lager'!B206,mp2!$D$2:$D$75)</f>
        <v>0</v>
      </c>
      <c r="O206" s="42">
        <f t="shared" si="7"/>
        <v>1</v>
      </c>
    </row>
    <row r="207" spans="1:15" ht="12.75">
      <c r="A207" s="1">
        <v>206</v>
      </c>
      <c r="B207" s="11" t="s">
        <v>215</v>
      </c>
      <c r="C207" s="12" t="s">
        <v>11</v>
      </c>
      <c r="D207" s="8">
        <v>4</v>
      </c>
      <c r="E207" s="5">
        <v>63321.01</v>
      </c>
      <c r="F207" s="3">
        <v>253284.04</v>
      </c>
      <c r="G207" s="4">
        <v>8</v>
      </c>
      <c r="H207" s="5">
        <v>68386.69</v>
      </c>
      <c r="I207" s="3">
        <v>273546.76</v>
      </c>
      <c r="K207" s="42">
        <f t="shared" si="6"/>
        <v>4</v>
      </c>
      <c r="L207" s="42">
        <f>SUMIF(mp4!$B$2:$B$62,'VP Lager'!B207,mp4!$D$2:$D$62)</f>
        <v>0</v>
      </c>
      <c r="M207" s="42">
        <f>SUMIF(mp3!$B$2:$B$70,'VP Lager'!B207,mp3!$D$2:$D$70)</f>
        <v>0</v>
      </c>
      <c r="N207" s="42">
        <f>SUMIF(mp2!$B$2:$B$75,'VP Lager'!B207,mp2!$D$2:$D$75)</f>
        <v>0</v>
      </c>
      <c r="O207" s="42">
        <f t="shared" si="7"/>
        <v>4</v>
      </c>
    </row>
    <row r="208" spans="1:15" ht="12.75">
      <c r="A208" s="1">
        <v>207</v>
      </c>
      <c r="B208" s="11" t="s">
        <v>216</v>
      </c>
      <c r="C208" s="12" t="s">
        <v>11</v>
      </c>
      <c r="D208" s="8">
        <v>2</v>
      </c>
      <c r="E208" s="5">
        <v>0</v>
      </c>
      <c r="F208" s="3">
        <v>0</v>
      </c>
      <c r="G208" s="4">
        <v>8</v>
      </c>
      <c r="H208" s="5">
        <v>0</v>
      </c>
      <c r="I208" s="3">
        <v>0</v>
      </c>
      <c r="K208" s="42">
        <f t="shared" si="6"/>
        <v>6</v>
      </c>
      <c r="L208" s="42">
        <f>SUMIF(mp4!$B$2:$B$62,'VP Lager'!B208,mp4!$D$2:$D$62)</f>
        <v>0</v>
      </c>
      <c r="M208" s="42">
        <f>SUMIF(mp3!$B$2:$B$70,'VP Lager'!B208,mp3!$D$2:$D$70)</f>
        <v>0</v>
      </c>
      <c r="N208" s="42">
        <f>SUMIF(mp2!$B$2:$B$75,'VP Lager'!B208,mp2!$D$2:$D$75)</f>
        <v>0</v>
      </c>
      <c r="O208" s="42">
        <f t="shared" si="7"/>
        <v>6</v>
      </c>
    </row>
    <row r="209" spans="1:15" ht="12.75">
      <c r="A209" s="1">
        <v>208</v>
      </c>
      <c r="B209" s="11" t="s">
        <v>217</v>
      </c>
      <c r="C209" s="12" t="s">
        <v>11</v>
      </c>
      <c r="D209" s="8">
        <v>1</v>
      </c>
      <c r="E209" s="5">
        <v>51101.85</v>
      </c>
      <c r="F209" s="3">
        <v>51101.85</v>
      </c>
      <c r="G209" s="4">
        <v>8</v>
      </c>
      <c r="H209" s="5">
        <v>55190</v>
      </c>
      <c r="I209" s="3">
        <v>55190</v>
      </c>
      <c r="K209" s="42">
        <f t="shared" si="6"/>
        <v>1</v>
      </c>
      <c r="L209" s="42">
        <f>SUMIF(mp4!$B$2:$B$62,'VP Lager'!B209,mp4!$D$2:$D$62)</f>
        <v>0</v>
      </c>
      <c r="M209" s="42">
        <f>SUMIF(mp3!$B$2:$B$70,'VP Lager'!B209,mp3!$D$2:$D$70)</f>
        <v>0</v>
      </c>
      <c r="N209" s="42">
        <f>SUMIF(mp2!$B$2:$B$75,'VP Lager'!B209,mp2!$D$2:$D$75)</f>
        <v>0</v>
      </c>
      <c r="O209" s="42">
        <f t="shared" si="7"/>
        <v>1</v>
      </c>
    </row>
    <row r="210" spans="1:15" ht="12.75">
      <c r="A210" s="1">
        <v>209</v>
      </c>
      <c r="B210" s="11" t="s">
        <v>218</v>
      </c>
      <c r="C210" s="12" t="s">
        <v>11</v>
      </c>
      <c r="D210" s="8">
        <v>2</v>
      </c>
      <c r="E210" s="5">
        <v>95361.11</v>
      </c>
      <c r="F210" s="3">
        <v>190722.22</v>
      </c>
      <c r="G210" s="4">
        <v>8</v>
      </c>
      <c r="H210" s="5">
        <v>102990</v>
      </c>
      <c r="I210" s="3">
        <v>205980</v>
      </c>
      <c r="K210" s="42">
        <f t="shared" si="6"/>
        <v>2</v>
      </c>
      <c r="L210" s="42">
        <f>SUMIF(mp4!$B$2:$B$62,'VP Lager'!B210,mp4!$D$2:$D$62)</f>
        <v>0</v>
      </c>
      <c r="M210" s="42">
        <f>SUMIF(mp3!$B$2:$B$70,'VP Lager'!B210,mp3!$D$2:$D$70)</f>
        <v>0</v>
      </c>
      <c r="N210" s="42">
        <f>SUMIF(mp2!$B$2:$B$75,'VP Lager'!B210,mp2!$D$2:$D$75)</f>
        <v>0</v>
      </c>
      <c r="O210" s="42">
        <f t="shared" si="7"/>
        <v>2</v>
      </c>
    </row>
    <row r="211" spans="1:15" ht="12.75">
      <c r="A211" s="1">
        <v>210</v>
      </c>
      <c r="B211" s="11" t="s">
        <v>219</v>
      </c>
      <c r="C211" s="12" t="s">
        <v>11</v>
      </c>
      <c r="D211" s="8">
        <v>6</v>
      </c>
      <c r="E211" s="5">
        <v>9906.78</v>
      </c>
      <c r="F211" s="3">
        <v>59440.68</v>
      </c>
      <c r="G211" s="4">
        <v>18</v>
      </c>
      <c r="H211" s="5">
        <v>11690</v>
      </c>
      <c r="I211" s="3">
        <v>70140</v>
      </c>
      <c r="K211" s="42">
        <f t="shared" si="6"/>
        <v>6</v>
      </c>
      <c r="L211" s="42">
        <f>SUMIF(mp4!$B$2:$B$62,'VP Lager'!B211,mp4!$D$2:$D$62)</f>
        <v>1</v>
      </c>
      <c r="M211" s="42">
        <f>SUMIF(mp3!$B$2:$B$70,'VP Lager'!B211,mp3!$D$2:$D$70)</f>
        <v>0</v>
      </c>
      <c r="N211" s="42">
        <f>SUMIF(mp2!$B$2:$B$75,'VP Lager'!B211,mp2!$D$2:$D$75)</f>
        <v>0</v>
      </c>
      <c r="O211" s="42">
        <f t="shared" si="7"/>
        <v>7</v>
      </c>
    </row>
    <row r="212" spans="1:15" ht="12.75">
      <c r="A212" s="1">
        <v>211</v>
      </c>
      <c r="B212" s="11" t="s">
        <v>220</v>
      </c>
      <c r="C212" s="12" t="s">
        <v>11</v>
      </c>
      <c r="D212" s="8">
        <v>2</v>
      </c>
      <c r="E212" s="5">
        <v>50954.25</v>
      </c>
      <c r="F212" s="3">
        <v>101908.5</v>
      </c>
      <c r="G212" s="4">
        <v>8</v>
      </c>
      <c r="H212" s="5">
        <v>55030.59</v>
      </c>
      <c r="I212" s="3">
        <v>110061.18</v>
      </c>
      <c r="K212" s="42">
        <f t="shared" si="6"/>
        <v>2</v>
      </c>
      <c r="L212" s="42">
        <f>SUMIF(mp4!$B$2:$B$62,'VP Lager'!B212,mp4!$D$2:$D$62)</f>
        <v>0</v>
      </c>
      <c r="M212" s="42">
        <f>SUMIF(mp3!$B$2:$B$70,'VP Lager'!B212,mp3!$D$2:$D$70)</f>
        <v>0</v>
      </c>
      <c r="N212" s="42">
        <f>SUMIF(mp2!$B$2:$B$75,'VP Lager'!B212,mp2!$D$2:$D$75)</f>
        <v>0</v>
      </c>
      <c r="O212" s="42">
        <f t="shared" si="7"/>
        <v>2</v>
      </c>
    </row>
    <row r="213" spans="1:15" ht="12.75">
      <c r="A213" s="1">
        <v>212</v>
      </c>
      <c r="B213" s="11" t="s">
        <v>221</v>
      </c>
      <c r="C213" s="12" t="s">
        <v>11</v>
      </c>
      <c r="D213" s="8">
        <v>2</v>
      </c>
      <c r="E213" s="5">
        <v>53749.63</v>
      </c>
      <c r="F213" s="3">
        <v>107499.26</v>
      </c>
      <c r="G213" s="4">
        <v>8</v>
      </c>
      <c r="H213" s="5">
        <v>58049.6</v>
      </c>
      <c r="I213" s="3">
        <v>116099.2</v>
      </c>
      <c r="K213" s="42">
        <f t="shared" si="6"/>
        <v>2</v>
      </c>
      <c r="L213" s="42">
        <f>SUMIF(mp4!$B$2:$B$62,'VP Lager'!B213,mp4!$D$2:$D$62)</f>
        <v>0</v>
      </c>
      <c r="M213" s="42">
        <f>SUMIF(mp3!$B$2:$B$70,'VP Lager'!B213,mp3!$D$2:$D$70)</f>
        <v>0</v>
      </c>
      <c r="N213" s="42">
        <f>SUMIF(mp2!$B$2:$B$75,'VP Lager'!B213,mp2!$D$2:$D$75)</f>
        <v>0</v>
      </c>
      <c r="O213" s="42">
        <f t="shared" si="7"/>
        <v>2</v>
      </c>
    </row>
    <row r="214" spans="1:15" ht="12.75">
      <c r="A214" s="1">
        <v>213</v>
      </c>
      <c r="B214" s="11" t="s">
        <v>222</v>
      </c>
      <c r="C214" s="12" t="s">
        <v>11</v>
      </c>
      <c r="D214" s="8">
        <v>2</v>
      </c>
      <c r="E214" s="5">
        <v>94010.68</v>
      </c>
      <c r="F214" s="3">
        <v>188021.36</v>
      </c>
      <c r="G214" s="4">
        <v>8</v>
      </c>
      <c r="H214" s="5">
        <v>101531.53</v>
      </c>
      <c r="I214" s="3">
        <v>203063.06</v>
      </c>
      <c r="K214" s="42">
        <f t="shared" si="6"/>
        <v>2</v>
      </c>
      <c r="L214" s="42">
        <f>SUMIF(mp4!$B$2:$B$62,'VP Lager'!B214,mp4!$D$2:$D$62)</f>
        <v>0</v>
      </c>
      <c r="M214" s="42">
        <f>SUMIF(mp3!$B$2:$B$70,'VP Lager'!B214,mp3!$D$2:$D$70)</f>
        <v>0</v>
      </c>
      <c r="N214" s="42">
        <f>SUMIF(mp2!$B$2:$B$75,'VP Lager'!B214,mp2!$D$2:$D$75)</f>
        <v>0</v>
      </c>
      <c r="O214" s="42">
        <f t="shared" si="7"/>
        <v>2</v>
      </c>
    </row>
    <row r="215" spans="1:15" ht="12.75">
      <c r="A215" s="1">
        <v>214</v>
      </c>
      <c r="B215" s="11" t="s">
        <v>223</v>
      </c>
      <c r="C215" s="12" t="s">
        <v>11</v>
      </c>
      <c r="D215" s="8">
        <v>2</v>
      </c>
      <c r="E215" s="5">
        <v>3211.865</v>
      </c>
      <c r="F215" s="3">
        <v>6423.73</v>
      </c>
      <c r="G215" s="4">
        <v>18</v>
      </c>
      <c r="H215" s="5">
        <v>3790</v>
      </c>
      <c r="I215" s="3">
        <v>7580</v>
      </c>
      <c r="K215" s="42">
        <f t="shared" si="6"/>
        <v>2</v>
      </c>
      <c r="L215" s="42">
        <f>SUMIF(mp4!$B$2:$B$62,'VP Lager'!B215,mp4!$D$2:$D$62)</f>
        <v>0</v>
      </c>
      <c r="M215" s="42">
        <f>SUMIF(mp3!$B$2:$B$70,'VP Lager'!B215,mp3!$D$2:$D$70)</f>
        <v>0</v>
      </c>
      <c r="N215" s="42">
        <f>SUMIF(mp2!$B$2:$B$75,'VP Lager'!B215,mp2!$D$2:$D$75)</f>
        <v>0</v>
      </c>
      <c r="O215" s="42">
        <f t="shared" si="7"/>
        <v>2</v>
      </c>
    </row>
    <row r="216" spans="1:15" ht="12.75">
      <c r="A216" s="1">
        <v>215</v>
      </c>
      <c r="B216" s="11" t="s">
        <v>224</v>
      </c>
      <c r="C216" s="12" t="s">
        <v>11</v>
      </c>
      <c r="D216" s="8">
        <v>4</v>
      </c>
      <c r="E216" s="5">
        <v>3381.36</v>
      </c>
      <c r="F216" s="3">
        <v>13525.44</v>
      </c>
      <c r="G216" s="4">
        <v>18</v>
      </c>
      <c r="H216" s="5">
        <v>3990.005</v>
      </c>
      <c r="I216" s="3">
        <v>15960.02</v>
      </c>
      <c r="K216" s="42">
        <f t="shared" si="6"/>
        <v>4</v>
      </c>
      <c r="L216" s="42">
        <f>SUMIF(mp4!$B$2:$B$62,'VP Lager'!B216,mp4!$D$2:$D$62)</f>
        <v>0</v>
      </c>
      <c r="M216" s="42">
        <f>SUMIF(mp3!$B$2:$B$70,'VP Lager'!B216,mp3!$D$2:$D$70)</f>
        <v>0</v>
      </c>
      <c r="N216" s="42">
        <f>SUMIF(mp2!$B$2:$B$75,'VP Lager'!B216,mp2!$D$2:$D$75)</f>
        <v>2</v>
      </c>
      <c r="O216" s="42">
        <f t="shared" si="7"/>
        <v>6</v>
      </c>
    </row>
    <row r="217" spans="1:15" ht="12.75">
      <c r="A217" s="1">
        <v>216</v>
      </c>
      <c r="B217" s="11" t="s">
        <v>225</v>
      </c>
      <c r="C217" s="12" t="s">
        <v>11</v>
      </c>
      <c r="D217" s="8">
        <v>1</v>
      </c>
      <c r="E217" s="5">
        <v>90546.3</v>
      </c>
      <c r="F217" s="3">
        <v>90546.3</v>
      </c>
      <c r="G217" s="4">
        <v>8</v>
      </c>
      <c r="H217" s="5">
        <v>97790</v>
      </c>
      <c r="I217" s="3">
        <v>97790</v>
      </c>
      <c r="K217" s="42">
        <f t="shared" si="6"/>
        <v>1</v>
      </c>
      <c r="L217" s="42">
        <f>SUMIF(mp4!$B$2:$B$62,'VP Lager'!B217,mp4!$D$2:$D$62)</f>
        <v>0</v>
      </c>
      <c r="M217" s="42">
        <f>SUMIF(mp3!$B$2:$B$70,'VP Lager'!B217,mp3!$D$2:$D$70)</f>
        <v>0</v>
      </c>
      <c r="N217" s="42">
        <f>SUMIF(mp2!$B$2:$B$75,'VP Lager'!B217,mp2!$D$2:$D$75)</f>
        <v>0</v>
      </c>
      <c r="O217" s="42">
        <f t="shared" si="7"/>
        <v>1</v>
      </c>
    </row>
    <row r="218" spans="1:15" ht="12.75">
      <c r="A218" s="1">
        <v>217</v>
      </c>
      <c r="B218" s="11" t="s">
        <v>226</v>
      </c>
      <c r="C218" s="12" t="s">
        <v>11</v>
      </c>
      <c r="D218" s="8">
        <v>4</v>
      </c>
      <c r="E218" s="5">
        <v>0</v>
      </c>
      <c r="F218" s="3">
        <v>0</v>
      </c>
      <c r="G218" s="4">
        <v>18</v>
      </c>
      <c r="H218" s="5">
        <v>0</v>
      </c>
      <c r="I218" s="3">
        <v>0</v>
      </c>
      <c r="K218" s="42">
        <f t="shared" si="6"/>
        <v>4</v>
      </c>
      <c r="L218" s="42">
        <f>SUMIF(mp4!$B$2:$B$62,'VP Lager'!B218,mp4!$D$2:$D$62)</f>
        <v>0</v>
      </c>
      <c r="M218" s="42">
        <f>SUMIF(mp3!$B$2:$B$70,'VP Lager'!B218,mp3!$D$2:$D$70)</f>
        <v>0</v>
      </c>
      <c r="N218" s="42">
        <f>SUMIF(mp2!$B$2:$B$75,'VP Lager'!B218,mp2!$D$2:$D$75)</f>
        <v>0</v>
      </c>
      <c r="O218" s="42">
        <f t="shared" si="7"/>
        <v>4</v>
      </c>
    </row>
    <row r="219" spans="1:15" ht="12.75">
      <c r="A219" s="1">
        <v>218</v>
      </c>
      <c r="B219" s="11" t="s">
        <v>227</v>
      </c>
      <c r="C219" s="12" t="s">
        <v>11</v>
      </c>
      <c r="D219" s="8">
        <v>5</v>
      </c>
      <c r="E219" s="5">
        <v>910.69</v>
      </c>
      <c r="F219" s="3">
        <v>4553.45</v>
      </c>
      <c r="G219" s="4">
        <v>18</v>
      </c>
      <c r="H219" s="5">
        <v>1074.614</v>
      </c>
      <c r="I219" s="3">
        <v>5373.07</v>
      </c>
      <c r="K219" s="42">
        <f t="shared" si="6"/>
        <v>5</v>
      </c>
      <c r="L219" s="42">
        <f>SUMIF(mp4!$B$2:$B$62,'VP Lager'!B219,mp4!$D$2:$D$62)</f>
        <v>0</v>
      </c>
      <c r="M219" s="42">
        <f>SUMIF(mp3!$B$2:$B$70,'VP Lager'!B219,mp3!$D$2:$D$70)</f>
        <v>0</v>
      </c>
      <c r="N219" s="42">
        <f>SUMIF(mp2!$B$2:$B$75,'VP Lager'!B219,mp2!$D$2:$D$75)</f>
        <v>0</v>
      </c>
      <c r="O219" s="42">
        <f t="shared" si="7"/>
        <v>5</v>
      </c>
    </row>
    <row r="220" spans="1:15" ht="12.75">
      <c r="A220" s="1">
        <v>219</v>
      </c>
      <c r="B220" s="11" t="s">
        <v>228</v>
      </c>
      <c r="C220" s="12" t="s">
        <v>11</v>
      </c>
      <c r="D220" s="8">
        <v>1</v>
      </c>
      <c r="E220" s="5">
        <v>0</v>
      </c>
      <c r="F220" s="3">
        <v>0</v>
      </c>
      <c r="G220" s="4">
        <v>18</v>
      </c>
      <c r="H220" s="5">
        <v>0</v>
      </c>
      <c r="I220" s="3">
        <v>0</v>
      </c>
      <c r="K220" s="42">
        <f t="shared" si="6"/>
        <v>1</v>
      </c>
      <c r="L220" s="42">
        <f>SUMIF(mp4!$B$2:$B$62,'VP Lager'!B220,mp4!$D$2:$D$62)</f>
        <v>0</v>
      </c>
      <c r="M220" s="42">
        <f>SUMIF(mp3!$B$2:$B$70,'VP Lager'!B220,mp3!$D$2:$D$70)</f>
        <v>0</v>
      </c>
      <c r="N220" s="42">
        <f>SUMIF(mp2!$B$2:$B$75,'VP Lager'!B220,mp2!$D$2:$D$75)</f>
        <v>0</v>
      </c>
      <c r="O220" s="42">
        <f t="shared" si="7"/>
        <v>1</v>
      </c>
    </row>
    <row r="221" spans="1:15" ht="12.75">
      <c r="A221" s="1">
        <v>220</v>
      </c>
      <c r="B221" s="11" t="s">
        <v>229</v>
      </c>
      <c r="C221" s="12" t="s">
        <v>11</v>
      </c>
      <c r="D221" s="8">
        <v>1</v>
      </c>
      <c r="E221" s="5">
        <v>313601.85</v>
      </c>
      <c r="F221" s="3">
        <v>313601.85</v>
      </c>
      <c r="G221" s="4">
        <v>8</v>
      </c>
      <c r="H221" s="5">
        <v>338690</v>
      </c>
      <c r="I221" s="3">
        <v>338690</v>
      </c>
      <c r="K221" s="42">
        <f t="shared" si="6"/>
        <v>1</v>
      </c>
      <c r="L221" s="42">
        <f>SUMIF(mp4!$B$2:$B$62,'VP Lager'!B221,mp4!$D$2:$D$62)</f>
        <v>0</v>
      </c>
      <c r="M221" s="42">
        <f>SUMIF(mp3!$B$2:$B$70,'VP Lager'!B221,mp3!$D$2:$D$70)</f>
        <v>0</v>
      </c>
      <c r="N221" s="42">
        <f>SUMIF(mp2!$B$2:$B$75,'VP Lager'!B221,mp2!$D$2:$D$75)</f>
        <v>0</v>
      </c>
      <c r="O221" s="42">
        <f t="shared" si="7"/>
        <v>1</v>
      </c>
    </row>
    <row r="222" spans="1:15" ht="12.75">
      <c r="A222" s="1">
        <v>221</v>
      </c>
      <c r="B222" s="11" t="s">
        <v>230</v>
      </c>
      <c r="C222" s="12" t="s">
        <v>11</v>
      </c>
      <c r="D222" s="8">
        <v>2</v>
      </c>
      <c r="E222" s="5">
        <v>10000</v>
      </c>
      <c r="F222" s="3">
        <v>20000</v>
      </c>
      <c r="G222" s="4">
        <v>18</v>
      </c>
      <c r="H222" s="5">
        <v>11800</v>
      </c>
      <c r="I222" s="3">
        <v>23600</v>
      </c>
      <c r="K222" s="42">
        <f t="shared" si="6"/>
        <v>2</v>
      </c>
      <c r="L222" s="42">
        <f>SUMIF(mp4!$B$2:$B$62,'VP Lager'!B222,mp4!$D$2:$D$62)</f>
        <v>0</v>
      </c>
      <c r="M222" s="42">
        <f>SUMIF(mp3!$B$2:$B$70,'VP Lager'!B222,mp3!$D$2:$D$70)</f>
        <v>0</v>
      </c>
      <c r="N222" s="42">
        <f>SUMIF(mp2!$B$2:$B$75,'VP Lager'!B222,mp2!$D$2:$D$75)</f>
        <v>0</v>
      </c>
      <c r="O222" s="42">
        <f t="shared" si="7"/>
        <v>2</v>
      </c>
    </row>
    <row r="223" spans="1:15" ht="12.75">
      <c r="A223" s="1">
        <v>222</v>
      </c>
      <c r="B223" s="11" t="s">
        <v>231</v>
      </c>
      <c r="C223" s="12" t="s">
        <v>11</v>
      </c>
      <c r="D223" s="8">
        <v>1</v>
      </c>
      <c r="E223" s="5">
        <v>0</v>
      </c>
      <c r="F223" s="3">
        <v>0</v>
      </c>
      <c r="G223" s="4">
        <v>18</v>
      </c>
      <c r="H223" s="5">
        <v>0</v>
      </c>
      <c r="I223" s="3">
        <v>0</v>
      </c>
      <c r="K223" s="42">
        <f t="shared" si="6"/>
        <v>1</v>
      </c>
      <c r="L223" s="42">
        <f>SUMIF(mp4!$B$2:$B$62,'VP Lager'!B223,mp4!$D$2:$D$62)</f>
        <v>0</v>
      </c>
      <c r="M223" s="42">
        <f>SUMIF(mp3!$B$2:$B$70,'VP Lager'!B223,mp3!$D$2:$D$70)</f>
        <v>0</v>
      </c>
      <c r="N223" s="42">
        <f>SUMIF(mp2!$B$2:$B$75,'VP Lager'!B223,mp2!$D$2:$D$75)</f>
        <v>0</v>
      </c>
      <c r="O223" s="42">
        <f t="shared" si="7"/>
        <v>1</v>
      </c>
    </row>
    <row r="224" spans="1:15" ht="12.75">
      <c r="A224" s="1">
        <v>223</v>
      </c>
      <c r="B224" s="11" t="s">
        <v>232</v>
      </c>
      <c r="C224" s="12" t="s">
        <v>11</v>
      </c>
      <c r="D224" s="8">
        <v>28</v>
      </c>
      <c r="E224" s="5">
        <v>3381.36</v>
      </c>
      <c r="F224" s="3">
        <v>94678.08</v>
      </c>
      <c r="G224" s="4">
        <v>18</v>
      </c>
      <c r="H224" s="5">
        <v>3990.0046</v>
      </c>
      <c r="I224" s="3">
        <v>111720.13</v>
      </c>
      <c r="K224" s="42">
        <f t="shared" si="6"/>
        <v>28</v>
      </c>
      <c r="L224" s="42">
        <f>SUMIF(mp4!$B$2:$B$62,'VP Lager'!B224,mp4!$D$2:$D$62)</f>
        <v>0</v>
      </c>
      <c r="M224" s="42">
        <f>SUMIF(mp3!$B$2:$B$70,'VP Lager'!B224,mp3!$D$2:$D$70)</f>
        <v>0</v>
      </c>
      <c r="N224" s="42">
        <f>SUMIF(mp2!$B$2:$B$75,'VP Lager'!B224,mp2!$D$2:$D$75)</f>
        <v>1</v>
      </c>
      <c r="O224" s="42">
        <f t="shared" si="7"/>
        <v>29</v>
      </c>
    </row>
    <row r="225" spans="1:15" ht="12.75">
      <c r="A225" s="1">
        <v>224</v>
      </c>
      <c r="B225" s="11" t="s">
        <v>233</v>
      </c>
      <c r="C225" s="12" t="s">
        <v>11</v>
      </c>
      <c r="D225" s="8">
        <v>4</v>
      </c>
      <c r="E225" s="5">
        <v>10923.73</v>
      </c>
      <c r="F225" s="3">
        <v>43694.92</v>
      </c>
      <c r="G225" s="4">
        <v>18</v>
      </c>
      <c r="H225" s="5">
        <v>12890.0025</v>
      </c>
      <c r="I225" s="3">
        <v>51560.01</v>
      </c>
      <c r="K225" s="42">
        <f t="shared" si="6"/>
        <v>4</v>
      </c>
      <c r="L225" s="42">
        <f>SUMIF(mp4!$B$2:$B$62,'VP Lager'!B225,mp4!$D$2:$D$62)</f>
        <v>0</v>
      </c>
      <c r="M225" s="42">
        <f>SUMIF(mp3!$B$2:$B$70,'VP Lager'!B225,mp3!$D$2:$D$70)</f>
        <v>0</v>
      </c>
      <c r="N225" s="42">
        <f>SUMIF(mp2!$B$2:$B$75,'VP Lager'!B225,mp2!$D$2:$D$75)</f>
        <v>0</v>
      </c>
      <c r="O225" s="42">
        <f t="shared" si="7"/>
        <v>4</v>
      </c>
    </row>
    <row r="226" spans="1:15" ht="12.75">
      <c r="A226" s="1">
        <v>225</v>
      </c>
      <c r="B226" s="11" t="s">
        <v>234</v>
      </c>
      <c r="C226" s="12" t="s">
        <v>11</v>
      </c>
      <c r="D226" s="8">
        <v>19</v>
      </c>
      <c r="E226" s="5">
        <v>3381.36</v>
      </c>
      <c r="F226" s="3">
        <v>64245.84</v>
      </c>
      <c r="G226" s="4">
        <v>18</v>
      </c>
      <c r="H226" s="5">
        <v>3990.0047</v>
      </c>
      <c r="I226" s="3">
        <v>75810.09</v>
      </c>
      <c r="K226" s="42">
        <f t="shared" si="6"/>
        <v>19</v>
      </c>
      <c r="L226" s="42">
        <f>SUMIF(mp4!$B$2:$B$62,'VP Lager'!B226,mp4!$D$2:$D$62)</f>
        <v>0</v>
      </c>
      <c r="M226" s="42">
        <f>SUMIF(mp3!$B$2:$B$70,'VP Lager'!B226,mp3!$D$2:$D$70)</f>
        <v>3</v>
      </c>
      <c r="N226" s="42">
        <f>SUMIF(mp2!$B$2:$B$75,'VP Lager'!B226,mp2!$D$2:$D$75)</f>
        <v>0</v>
      </c>
      <c r="O226" s="42">
        <f t="shared" si="7"/>
        <v>22</v>
      </c>
    </row>
    <row r="227" spans="1:15" ht="12.75">
      <c r="A227" s="1">
        <v>226</v>
      </c>
      <c r="B227" s="11" t="s">
        <v>235</v>
      </c>
      <c r="C227" s="12" t="s">
        <v>11</v>
      </c>
      <c r="D227" s="8">
        <v>4</v>
      </c>
      <c r="E227" s="5">
        <v>7336.99</v>
      </c>
      <c r="F227" s="3">
        <v>29347.96</v>
      </c>
      <c r="G227" s="4">
        <v>18</v>
      </c>
      <c r="H227" s="5">
        <v>8657.65</v>
      </c>
      <c r="I227" s="3">
        <v>34630.6</v>
      </c>
      <c r="K227" s="42">
        <f t="shared" si="6"/>
        <v>4</v>
      </c>
      <c r="L227" s="42">
        <f>SUMIF(mp4!$B$2:$B$62,'VP Lager'!B227,mp4!$D$2:$D$62)</f>
        <v>0</v>
      </c>
      <c r="M227" s="42">
        <f>SUMIF(mp3!$B$2:$B$70,'VP Lager'!B227,mp3!$D$2:$D$70)</f>
        <v>0</v>
      </c>
      <c r="N227" s="42">
        <f>SUMIF(mp2!$B$2:$B$75,'VP Lager'!B227,mp2!$D$2:$D$75)</f>
        <v>0</v>
      </c>
      <c r="O227" s="42">
        <f t="shared" si="7"/>
        <v>4</v>
      </c>
    </row>
    <row r="228" spans="1:15" ht="12.75">
      <c r="A228" s="1">
        <v>227</v>
      </c>
      <c r="B228" s="11" t="s">
        <v>236</v>
      </c>
      <c r="C228" s="12" t="s">
        <v>11</v>
      </c>
      <c r="D228" s="8">
        <v>2</v>
      </c>
      <c r="E228" s="5">
        <v>3500</v>
      </c>
      <c r="F228" s="3">
        <v>7000</v>
      </c>
      <c r="G228" s="4">
        <v>18</v>
      </c>
      <c r="H228" s="5">
        <v>4130</v>
      </c>
      <c r="I228" s="3">
        <v>8260</v>
      </c>
      <c r="K228" s="42">
        <f t="shared" si="6"/>
        <v>2</v>
      </c>
      <c r="L228" s="42">
        <f>SUMIF(mp4!$B$2:$B$62,'VP Lager'!B228,mp4!$D$2:$D$62)</f>
        <v>0</v>
      </c>
      <c r="M228" s="42">
        <f>SUMIF(mp3!$B$2:$B$70,'VP Lager'!B228,mp3!$D$2:$D$70)</f>
        <v>0</v>
      </c>
      <c r="N228" s="42">
        <f>SUMIF(mp2!$B$2:$B$75,'VP Lager'!B228,mp2!$D$2:$D$75)</f>
        <v>0</v>
      </c>
      <c r="O228" s="42">
        <f t="shared" si="7"/>
        <v>2</v>
      </c>
    </row>
    <row r="229" spans="1:15" ht="12.75">
      <c r="A229" s="1">
        <v>228</v>
      </c>
      <c r="B229" s="11" t="s">
        <v>237</v>
      </c>
      <c r="C229" s="12" t="s">
        <v>11</v>
      </c>
      <c r="D229" s="8">
        <v>1</v>
      </c>
      <c r="E229" s="5">
        <v>0</v>
      </c>
      <c r="F229" s="3">
        <v>0</v>
      </c>
      <c r="G229" s="4">
        <v>18</v>
      </c>
      <c r="H229" s="5">
        <v>0</v>
      </c>
      <c r="I229" s="3">
        <v>0</v>
      </c>
      <c r="K229" s="42">
        <f t="shared" si="6"/>
        <v>1</v>
      </c>
      <c r="L229" s="42">
        <f>SUMIF(mp4!$B$2:$B$62,'VP Lager'!B229,mp4!$D$2:$D$62)</f>
        <v>0</v>
      </c>
      <c r="M229" s="42">
        <f>SUMIF(mp3!$B$2:$B$70,'VP Lager'!B229,mp3!$D$2:$D$70)</f>
        <v>0</v>
      </c>
      <c r="N229" s="42">
        <f>SUMIF(mp2!$B$2:$B$75,'VP Lager'!B229,mp2!$D$2:$D$75)</f>
        <v>0</v>
      </c>
      <c r="O229" s="42">
        <f t="shared" si="7"/>
        <v>1</v>
      </c>
    </row>
    <row r="230" spans="1:15" ht="12.75">
      <c r="A230" s="1">
        <v>229</v>
      </c>
      <c r="B230" s="11" t="s">
        <v>238</v>
      </c>
      <c r="C230" s="12" t="s">
        <v>11</v>
      </c>
      <c r="D230" s="8">
        <v>2</v>
      </c>
      <c r="E230" s="5">
        <v>6000</v>
      </c>
      <c r="F230" s="3">
        <v>12000</v>
      </c>
      <c r="G230" s="4">
        <v>18</v>
      </c>
      <c r="H230" s="5">
        <v>7080</v>
      </c>
      <c r="I230" s="3">
        <v>14160</v>
      </c>
      <c r="K230" s="42">
        <f t="shared" si="6"/>
        <v>2</v>
      </c>
      <c r="L230" s="42">
        <f>SUMIF(mp4!$B$2:$B$62,'VP Lager'!B230,mp4!$D$2:$D$62)</f>
        <v>0</v>
      </c>
      <c r="M230" s="42">
        <f>SUMIF(mp3!$B$2:$B$70,'VP Lager'!B230,mp3!$D$2:$D$70)</f>
        <v>0</v>
      </c>
      <c r="N230" s="42">
        <f>SUMIF(mp2!$B$2:$B$75,'VP Lager'!B230,mp2!$D$2:$D$75)</f>
        <v>0</v>
      </c>
      <c r="O230" s="42">
        <f t="shared" si="7"/>
        <v>2</v>
      </c>
    </row>
    <row r="231" spans="1:15" ht="12.75">
      <c r="A231" s="1">
        <v>230</v>
      </c>
      <c r="B231" s="11" t="s">
        <v>239</v>
      </c>
      <c r="C231" s="12" t="s">
        <v>11</v>
      </c>
      <c r="D231" s="8">
        <v>1</v>
      </c>
      <c r="E231" s="5">
        <v>0</v>
      </c>
      <c r="F231" s="3">
        <v>0</v>
      </c>
      <c r="G231" s="4">
        <v>18</v>
      </c>
      <c r="H231" s="5">
        <v>0</v>
      </c>
      <c r="I231" s="3">
        <v>0</v>
      </c>
      <c r="K231" s="42">
        <f t="shared" si="6"/>
        <v>1</v>
      </c>
      <c r="L231" s="42">
        <f>SUMIF(mp4!$B$2:$B$62,'VP Lager'!B231,mp4!$D$2:$D$62)</f>
        <v>0</v>
      </c>
      <c r="M231" s="42">
        <f>SUMIF(mp3!$B$2:$B$70,'VP Lager'!B231,mp3!$D$2:$D$70)</f>
        <v>0</v>
      </c>
      <c r="N231" s="42">
        <f>SUMIF(mp2!$B$2:$B$75,'VP Lager'!B231,mp2!$D$2:$D$75)</f>
        <v>0</v>
      </c>
      <c r="O231" s="42">
        <f t="shared" si="7"/>
        <v>1</v>
      </c>
    </row>
    <row r="232" spans="1:15" ht="12.75">
      <c r="A232" s="1">
        <v>231</v>
      </c>
      <c r="B232" s="11" t="s">
        <v>240</v>
      </c>
      <c r="C232" s="12" t="s">
        <v>11</v>
      </c>
      <c r="D232" s="8">
        <v>1</v>
      </c>
      <c r="E232" s="5">
        <v>5415.25</v>
      </c>
      <c r="F232" s="3">
        <v>5415.25</v>
      </c>
      <c r="G232" s="4">
        <v>18</v>
      </c>
      <c r="H232" s="5">
        <v>6390</v>
      </c>
      <c r="I232" s="3">
        <v>6390</v>
      </c>
      <c r="K232" s="42">
        <f t="shared" si="6"/>
        <v>1</v>
      </c>
      <c r="L232" s="42">
        <f>SUMIF(mp4!$B$2:$B$62,'VP Lager'!B232,mp4!$D$2:$D$62)</f>
        <v>0</v>
      </c>
      <c r="M232" s="42">
        <f>SUMIF(mp3!$B$2:$B$70,'VP Lager'!B232,mp3!$D$2:$D$70)</f>
        <v>0</v>
      </c>
      <c r="N232" s="42">
        <f>SUMIF(mp2!$B$2:$B$75,'VP Lager'!B232,mp2!$D$2:$D$75)</f>
        <v>0</v>
      </c>
      <c r="O232" s="42">
        <f t="shared" si="7"/>
        <v>1</v>
      </c>
    </row>
    <row r="233" spans="1:15" ht="12.75">
      <c r="A233" s="1">
        <v>232</v>
      </c>
      <c r="B233" s="11" t="s">
        <v>241</v>
      </c>
      <c r="C233" s="12" t="s">
        <v>11</v>
      </c>
      <c r="D233" s="8">
        <v>4</v>
      </c>
      <c r="E233" s="5">
        <v>2000</v>
      </c>
      <c r="F233" s="3">
        <v>8000</v>
      </c>
      <c r="G233" s="4">
        <v>18</v>
      </c>
      <c r="H233" s="5">
        <v>2360</v>
      </c>
      <c r="I233" s="3">
        <v>9440</v>
      </c>
      <c r="K233" s="42">
        <f t="shared" si="6"/>
        <v>4</v>
      </c>
      <c r="L233" s="42">
        <f>SUMIF(mp4!$B$2:$B$62,'VP Lager'!B233,mp4!$D$2:$D$62)</f>
        <v>0</v>
      </c>
      <c r="M233" s="42">
        <f>SUMIF(mp3!$B$2:$B$70,'VP Lager'!B233,mp3!$D$2:$D$70)</f>
        <v>0</v>
      </c>
      <c r="N233" s="42">
        <f>SUMIF(mp2!$B$2:$B$75,'VP Lager'!B233,mp2!$D$2:$D$75)</f>
        <v>0</v>
      </c>
      <c r="O233" s="42">
        <f t="shared" si="7"/>
        <v>4</v>
      </c>
    </row>
    <row r="234" spans="1:15" ht="12.75">
      <c r="A234" s="1">
        <v>233</v>
      </c>
      <c r="B234" s="11" t="s">
        <v>242</v>
      </c>
      <c r="C234" s="12" t="s">
        <v>11</v>
      </c>
      <c r="D234" s="8">
        <v>4</v>
      </c>
      <c r="E234" s="5">
        <v>3381.36</v>
      </c>
      <c r="F234" s="3">
        <v>13525.44</v>
      </c>
      <c r="G234" s="4">
        <v>18</v>
      </c>
      <c r="H234" s="5">
        <v>3990.005</v>
      </c>
      <c r="I234" s="3">
        <v>15960.02</v>
      </c>
      <c r="K234" s="42">
        <f t="shared" si="6"/>
        <v>4</v>
      </c>
      <c r="L234" s="42">
        <f>SUMIF(mp4!$B$2:$B$62,'VP Lager'!B234,mp4!$D$2:$D$62)</f>
        <v>3</v>
      </c>
      <c r="M234" s="42">
        <f>SUMIF(mp3!$B$2:$B$70,'VP Lager'!B234,mp3!$D$2:$D$70)</f>
        <v>3</v>
      </c>
      <c r="N234" s="42">
        <f>SUMIF(mp2!$B$2:$B$75,'VP Lager'!B234,mp2!$D$2:$D$75)</f>
        <v>2</v>
      </c>
      <c r="O234" s="42">
        <f t="shared" si="7"/>
        <v>12</v>
      </c>
    </row>
    <row r="235" spans="1:15" ht="12.75">
      <c r="A235" s="1">
        <v>234</v>
      </c>
      <c r="B235" s="11" t="s">
        <v>243</v>
      </c>
      <c r="C235" s="12" t="s">
        <v>11</v>
      </c>
      <c r="D235" s="8">
        <v>1</v>
      </c>
      <c r="E235" s="5">
        <v>9237.29</v>
      </c>
      <c r="F235" s="3">
        <v>9237.29</v>
      </c>
      <c r="G235" s="4">
        <v>18</v>
      </c>
      <c r="H235" s="5">
        <v>10900</v>
      </c>
      <c r="I235" s="3">
        <v>10900</v>
      </c>
      <c r="K235" s="42">
        <f t="shared" si="6"/>
        <v>1</v>
      </c>
      <c r="L235" s="42">
        <f>SUMIF(mp4!$B$2:$B$62,'VP Lager'!B235,mp4!$D$2:$D$62)</f>
        <v>0</v>
      </c>
      <c r="M235" s="42">
        <f>SUMIF(mp3!$B$2:$B$70,'VP Lager'!B235,mp3!$D$2:$D$70)</f>
        <v>0</v>
      </c>
      <c r="N235" s="42">
        <f>SUMIF(mp2!$B$2:$B$75,'VP Lager'!B235,mp2!$D$2:$D$75)</f>
        <v>0</v>
      </c>
      <c r="O235" s="42">
        <f t="shared" si="7"/>
        <v>1</v>
      </c>
    </row>
    <row r="236" spans="1:15" ht="12.75">
      <c r="A236" s="1">
        <v>235</v>
      </c>
      <c r="B236" s="11" t="s">
        <v>244</v>
      </c>
      <c r="C236" s="12" t="s">
        <v>11</v>
      </c>
      <c r="D236" s="8">
        <v>1</v>
      </c>
      <c r="E236" s="5">
        <v>9237.29</v>
      </c>
      <c r="F236" s="3">
        <v>9237.29</v>
      </c>
      <c r="G236" s="4">
        <v>18</v>
      </c>
      <c r="H236" s="5">
        <v>10900</v>
      </c>
      <c r="I236" s="3">
        <v>10900</v>
      </c>
      <c r="K236" s="42">
        <f t="shared" si="6"/>
        <v>1</v>
      </c>
      <c r="L236" s="42">
        <f>SUMIF(mp4!$B$2:$B$62,'VP Lager'!B236,mp4!$D$2:$D$62)</f>
        <v>0</v>
      </c>
      <c r="M236" s="42">
        <f>SUMIF(mp3!$B$2:$B$70,'VP Lager'!B236,mp3!$D$2:$D$70)</f>
        <v>0</v>
      </c>
      <c r="N236" s="42">
        <f>SUMIF(mp2!$B$2:$B$75,'VP Lager'!B236,mp2!$D$2:$D$75)</f>
        <v>0</v>
      </c>
      <c r="O236" s="42">
        <f t="shared" si="7"/>
        <v>1</v>
      </c>
    </row>
    <row r="237" spans="1:15" ht="12.75">
      <c r="A237" s="1">
        <v>236</v>
      </c>
      <c r="B237" s="11" t="s">
        <v>245</v>
      </c>
      <c r="C237" s="12" t="s">
        <v>11</v>
      </c>
      <c r="D237" s="8">
        <v>7</v>
      </c>
      <c r="E237" s="5">
        <v>4482.1</v>
      </c>
      <c r="F237" s="3">
        <v>31374.7</v>
      </c>
      <c r="G237" s="4">
        <v>18</v>
      </c>
      <c r="H237" s="5">
        <v>5288.8771</v>
      </c>
      <c r="I237" s="3">
        <v>37022.14</v>
      </c>
      <c r="K237" s="42">
        <f t="shared" si="6"/>
        <v>7</v>
      </c>
      <c r="L237" s="42">
        <f>SUMIF(mp4!$B$2:$B$62,'VP Lager'!B237,mp4!$D$2:$D$62)</f>
        <v>0</v>
      </c>
      <c r="M237" s="42">
        <f>SUMIF(mp3!$B$2:$B$70,'VP Lager'!B237,mp3!$D$2:$D$70)</f>
        <v>0</v>
      </c>
      <c r="N237" s="42">
        <f>SUMIF(mp2!$B$2:$B$75,'VP Lager'!B237,mp2!$D$2:$D$75)</f>
        <v>0</v>
      </c>
      <c r="O237" s="42">
        <f t="shared" si="7"/>
        <v>7</v>
      </c>
    </row>
    <row r="238" spans="1:15" ht="12.75">
      <c r="A238" s="1">
        <v>237</v>
      </c>
      <c r="B238" s="11" t="s">
        <v>246</v>
      </c>
      <c r="C238" s="12" t="s">
        <v>11</v>
      </c>
      <c r="D238" s="8">
        <v>2</v>
      </c>
      <c r="E238" s="5">
        <v>13237.05</v>
      </c>
      <c r="F238" s="3">
        <v>26474.1</v>
      </c>
      <c r="G238" s="4">
        <v>18</v>
      </c>
      <c r="H238" s="5">
        <v>15619.72</v>
      </c>
      <c r="I238" s="3">
        <v>31239.44</v>
      </c>
      <c r="K238" s="42">
        <f t="shared" si="6"/>
        <v>2</v>
      </c>
      <c r="L238" s="42">
        <f>SUMIF(mp4!$B$2:$B$62,'VP Lager'!B238,mp4!$D$2:$D$62)</f>
        <v>1</v>
      </c>
      <c r="M238" s="42">
        <f>SUMIF(mp3!$B$2:$B$70,'VP Lager'!B238,mp3!$D$2:$D$70)</f>
        <v>0</v>
      </c>
      <c r="N238" s="42">
        <f>SUMIF(mp2!$B$2:$B$75,'VP Lager'!B238,mp2!$D$2:$D$75)</f>
        <v>1</v>
      </c>
      <c r="O238" s="42">
        <f t="shared" si="7"/>
        <v>4</v>
      </c>
    </row>
    <row r="239" spans="1:15" ht="12.75">
      <c r="A239" s="1">
        <v>238</v>
      </c>
      <c r="B239" s="11" t="s">
        <v>247</v>
      </c>
      <c r="C239" s="12" t="s">
        <v>11</v>
      </c>
      <c r="D239" s="8">
        <v>18</v>
      </c>
      <c r="E239" s="5">
        <v>3381.36</v>
      </c>
      <c r="F239" s="3">
        <v>60864.48</v>
      </c>
      <c r="G239" s="4">
        <v>18</v>
      </c>
      <c r="H239" s="5">
        <v>3990.005</v>
      </c>
      <c r="I239" s="3">
        <v>71820.09</v>
      </c>
      <c r="K239" s="42">
        <f t="shared" si="6"/>
        <v>18</v>
      </c>
      <c r="L239" s="42">
        <f>SUMIF(mp4!$B$2:$B$62,'VP Lager'!B239,mp4!$D$2:$D$62)</f>
        <v>5</v>
      </c>
      <c r="M239" s="42">
        <f>SUMIF(mp3!$B$2:$B$70,'VP Lager'!B239,mp3!$D$2:$D$70)</f>
        <v>6</v>
      </c>
      <c r="N239" s="42">
        <f>SUMIF(mp2!$B$2:$B$75,'VP Lager'!B239,mp2!$D$2:$D$75)</f>
        <v>6</v>
      </c>
      <c r="O239" s="42">
        <f t="shared" si="7"/>
        <v>35</v>
      </c>
    </row>
    <row r="240" spans="1:15" ht="12.75">
      <c r="A240" s="1">
        <v>239</v>
      </c>
      <c r="B240" s="11" t="s">
        <v>248</v>
      </c>
      <c r="C240" s="12" t="s">
        <v>11</v>
      </c>
      <c r="D240" s="8">
        <v>2</v>
      </c>
      <c r="E240" s="5">
        <v>14398.31</v>
      </c>
      <c r="F240" s="3">
        <v>28796.62</v>
      </c>
      <c r="G240" s="4">
        <v>18</v>
      </c>
      <c r="H240" s="5">
        <v>16990.005</v>
      </c>
      <c r="I240" s="3">
        <v>33980.01</v>
      </c>
      <c r="K240" s="42">
        <f t="shared" si="6"/>
        <v>2</v>
      </c>
      <c r="L240" s="42">
        <f>SUMIF(mp4!$B$2:$B$62,'VP Lager'!B240,mp4!$D$2:$D$62)</f>
        <v>0</v>
      </c>
      <c r="M240" s="42">
        <f>SUMIF(mp3!$B$2:$B$70,'VP Lager'!B240,mp3!$D$2:$D$70)</f>
        <v>0</v>
      </c>
      <c r="N240" s="42">
        <f>SUMIF(mp2!$B$2:$B$75,'VP Lager'!B240,mp2!$D$2:$D$75)</f>
        <v>0</v>
      </c>
      <c r="O240" s="42">
        <f t="shared" si="7"/>
        <v>2</v>
      </c>
    </row>
    <row r="241" spans="1:15" ht="12.75">
      <c r="A241" s="1">
        <v>240</v>
      </c>
      <c r="B241" s="11" t="s">
        <v>249</v>
      </c>
      <c r="C241" s="12" t="s">
        <v>11</v>
      </c>
      <c r="D241" s="8">
        <v>12</v>
      </c>
      <c r="E241" s="5">
        <v>14398.31</v>
      </c>
      <c r="F241" s="3">
        <v>172779.72</v>
      </c>
      <c r="G241" s="4">
        <v>18</v>
      </c>
      <c r="H241" s="5">
        <v>16990.0058</v>
      </c>
      <c r="I241" s="3">
        <v>203880.07</v>
      </c>
      <c r="K241" s="42">
        <f t="shared" si="6"/>
        <v>12</v>
      </c>
      <c r="L241" s="42">
        <f>SUMIF(mp4!$B$2:$B$62,'VP Lager'!B241,mp4!$D$2:$D$62)</f>
        <v>1</v>
      </c>
      <c r="M241" s="42">
        <f>SUMIF(mp3!$B$2:$B$70,'VP Lager'!B241,mp3!$D$2:$D$70)</f>
        <v>0</v>
      </c>
      <c r="N241" s="42">
        <f>SUMIF(mp2!$B$2:$B$75,'VP Lager'!B241,mp2!$D$2:$D$75)</f>
        <v>0</v>
      </c>
      <c r="O241" s="42">
        <f t="shared" si="7"/>
        <v>13</v>
      </c>
    </row>
    <row r="242" spans="1:15" ht="12.75">
      <c r="A242" s="1">
        <v>241</v>
      </c>
      <c r="B242" s="11" t="s">
        <v>250</v>
      </c>
      <c r="C242" s="12" t="s">
        <v>11</v>
      </c>
      <c r="D242" s="8">
        <v>2</v>
      </c>
      <c r="E242" s="5">
        <v>3744.39</v>
      </c>
      <c r="F242" s="3">
        <v>7488.78</v>
      </c>
      <c r="G242" s="4">
        <v>18</v>
      </c>
      <c r="H242" s="5">
        <v>4418.38</v>
      </c>
      <c r="I242" s="3">
        <v>8836.76</v>
      </c>
      <c r="K242" s="42">
        <f t="shared" si="6"/>
        <v>2</v>
      </c>
      <c r="L242" s="42">
        <f>SUMIF(mp4!$B$2:$B$62,'VP Lager'!B242,mp4!$D$2:$D$62)</f>
        <v>0</v>
      </c>
      <c r="M242" s="42">
        <f>SUMIF(mp3!$B$2:$B$70,'VP Lager'!B242,mp3!$D$2:$D$70)</f>
        <v>0</v>
      </c>
      <c r="N242" s="42">
        <f>SUMIF(mp2!$B$2:$B$75,'VP Lager'!B242,mp2!$D$2:$D$75)</f>
        <v>0</v>
      </c>
      <c r="O242" s="42">
        <f t="shared" si="7"/>
        <v>2</v>
      </c>
    </row>
    <row r="243" spans="1:15" ht="12.75">
      <c r="A243" s="1">
        <v>242</v>
      </c>
      <c r="B243" s="11" t="s">
        <v>251</v>
      </c>
      <c r="C243" s="12" t="s">
        <v>11</v>
      </c>
      <c r="D243" s="8">
        <v>17</v>
      </c>
      <c r="E243" s="5">
        <v>7490.74</v>
      </c>
      <c r="F243" s="3">
        <v>127342.58</v>
      </c>
      <c r="G243" s="4">
        <v>8</v>
      </c>
      <c r="H243" s="5">
        <v>8089.9988</v>
      </c>
      <c r="I243" s="3">
        <v>137529.98</v>
      </c>
      <c r="K243" s="42">
        <f t="shared" si="6"/>
        <v>17</v>
      </c>
      <c r="L243" s="42">
        <f>SUMIF(mp4!$B$2:$B$62,'VP Lager'!B243,mp4!$D$2:$D$62)</f>
        <v>1</v>
      </c>
      <c r="M243" s="42">
        <f>SUMIF(mp3!$B$2:$B$70,'VP Lager'!B243,mp3!$D$2:$D$70)</f>
        <v>1</v>
      </c>
      <c r="N243" s="42">
        <f>SUMIF(mp2!$B$2:$B$75,'VP Lager'!B243,mp2!$D$2:$D$75)</f>
        <v>2</v>
      </c>
      <c r="O243" s="42">
        <f t="shared" si="7"/>
        <v>21</v>
      </c>
    </row>
    <row r="244" spans="1:15" ht="12.75">
      <c r="A244" s="1">
        <v>243</v>
      </c>
      <c r="B244" s="11" t="s">
        <v>252</v>
      </c>
      <c r="C244" s="12" t="s">
        <v>22</v>
      </c>
      <c r="D244" s="8">
        <v>1</v>
      </c>
      <c r="E244" s="5">
        <v>69991.53</v>
      </c>
      <c r="F244" s="3">
        <v>69991.53</v>
      </c>
      <c r="G244" s="4">
        <v>8</v>
      </c>
      <c r="H244" s="5">
        <v>75590.85</v>
      </c>
      <c r="I244" s="3">
        <v>75590.85</v>
      </c>
      <c r="K244" s="42">
        <f t="shared" si="6"/>
        <v>1</v>
      </c>
      <c r="L244" s="42">
        <f>SUMIF(mp4!$B$2:$B$62,'VP Lager'!B244,mp4!$D$2:$D$62)</f>
        <v>0</v>
      </c>
      <c r="M244" s="42">
        <f>SUMIF(mp3!$B$2:$B$70,'VP Lager'!B244,mp3!$D$2:$D$70)</f>
        <v>0</v>
      </c>
      <c r="N244" s="42">
        <f>SUMIF(mp2!$B$2:$B$75,'VP Lager'!B244,mp2!$D$2:$D$75)</f>
        <v>0</v>
      </c>
      <c r="O244" s="42">
        <f t="shared" si="7"/>
        <v>1</v>
      </c>
    </row>
    <row r="245" spans="1:15" ht="12.75">
      <c r="A245" s="1">
        <v>244</v>
      </c>
      <c r="B245" s="11" t="s">
        <v>253</v>
      </c>
      <c r="C245" s="12" t="s">
        <v>11</v>
      </c>
      <c r="D245" s="8">
        <v>1</v>
      </c>
      <c r="E245" s="5">
        <v>7703.39</v>
      </c>
      <c r="F245" s="3">
        <v>7703.39</v>
      </c>
      <c r="G245" s="4">
        <v>18</v>
      </c>
      <c r="H245" s="5">
        <v>9090</v>
      </c>
      <c r="I245" s="3">
        <v>9090</v>
      </c>
      <c r="K245" s="42">
        <f t="shared" si="6"/>
        <v>1</v>
      </c>
      <c r="L245" s="42">
        <f>SUMIF(mp4!$B$2:$B$62,'VP Lager'!B245,mp4!$D$2:$D$62)</f>
        <v>0</v>
      </c>
      <c r="M245" s="42">
        <f>SUMIF(mp3!$B$2:$B$70,'VP Lager'!B245,mp3!$D$2:$D$70)</f>
        <v>0</v>
      </c>
      <c r="N245" s="42">
        <f>SUMIF(mp2!$B$2:$B$75,'VP Lager'!B245,mp2!$D$2:$D$75)</f>
        <v>0</v>
      </c>
      <c r="O245" s="42">
        <f t="shared" si="7"/>
        <v>1</v>
      </c>
    </row>
    <row r="246" spans="1:15" ht="12.75">
      <c r="A246" s="1">
        <v>245</v>
      </c>
      <c r="B246" s="11" t="s">
        <v>254</v>
      </c>
      <c r="C246" s="12" t="s">
        <v>11</v>
      </c>
      <c r="D246" s="8">
        <v>2</v>
      </c>
      <c r="E246" s="5">
        <v>0</v>
      </c>
      <c r="F246" s="3">
        <v>0</v>
      </c>
      <c r="G246" s="4">
        <v>18</v>
      </c>
      <c r="H246" s="5">
        <v>0</v>
      </c>
      <c r="I246" s="3">
        <v>0</v>
      </c>
      <c r="K246" s="42">
        <f t="shared" si="6"/>
        <v>2</v>
      </c>
      <c r="L246" s="42">
        <f>SUMIF(mp4!$B$2:$B$62,'VP Lager'!B246,mp4!$D$2:$D$62)</f>
        <v>0</v>
      </c>
      <c r="M246" s="42">
        <f>SUMIF(mp3!$B$2:$B$70,'VP Lager'!B246,mp3!$D$2:$D$70)</f>
        <v>0</v>
      </c>
      <c r="N246" s="42">
        <f>SUMIF(mp2!$B$2:$B$75,'VP Lager'!B246,mp2!$D$2:$D$75)</f>
        <v>2</v>
      </c>
      <c r="O246" s="42">
        <f t="shared" si="7"/>
        <v>4</v>
      </c>
    </row>
    <row r="247" spans="1:15" ht="12.75">
      <c r="A247" s="1">
        <v>246</v>
      </c>
      <c r="B247" s="11" t="s">
        <v>255</v>
      </c>
      <c r="C247" s="12" t="s">
        <v>11</v>
      </c>
      <c r="D247" s="8">
        <v>3</v>
      </c>
      <c r="E247" s="5">
        <v>5083.3333</v>
      </c>
      <c r="F247" s="3">
        <v>15250</v>
      </c>
      <c r="G247" s="4">
        <v>8</v>
      </c>
      <c r="H247" s="5">
        <v>5490</v>
      </c>
      <c r="I247" s="3">
        <v>16470</v>
      </c>
      <c r="K247" s="42">
        <f t="shared" si="6"/>
        <v>3</v>
      </c>
      <c r="L247" s="42">
        <f>SUMIF(mp4!$B$2:$B$62,'VP Lager'!B247,mp4!$D$2:$D$62)</f>
        <v>0</v>
      </c>
      <c r="M247" s="42">
        <f>SUMIF(mp3!$B$2:$B$70,'VP Lager'!B247,mp3!$D$2:$D$70)</f>
        <v>2</v>
      </c>
      <c r="N247" s="42">
        <f>SUMIF(mp2!$B$2:$B$75,'VP Lager'!B247,mp2!$D$2:$D$75)</f>
        <v>2</v>
      </c>
      <c r="O247" s="42">
        <f t="shared" si="7"/>
        <v>7</v>
      </c>
    </row>
    <row r="248" spans="1:15" ht="12.75">
      <c r="A248" s="1">
        <v>247</v>
      </c>
      <c r="B248" s="11" t="s">
        <v>256</v>
      </c>
      <c r="C248" s="12" t="s">
        <v>11</v>
      </c>
      <c r="D248" s="8">
        <v>2</v>
      </c>
      <c r="E248" s="5">
        <v>5175.93</v>
      </c>
      <c r="F248" s="3">
        <v>10351.86</v>
      </c>
      <c r="G248" s="4">
        <v>8</v>
      </c>
      <c r="H248" s="5">
        <v>5590.005</v>
      </c>
      <c r="I248" s="3">
        <v>11180.01</v>
      </c>
      <c r="K248" s="42">
        <f t="shared" si="6"/>
        <v>2</v>
      </c>
      <c r="L248" s="42">
        <f>SUMIF(mp4!$B$2:$B$62,'VP Lager'!B248,mp4!$D$2:$D$62)</f>
        <v>0</v>
      </c>
      <c r="M248" s="42">
        <f>SUMIF(mp3!$B$2:$B$70,'VP Lager'!B248,mp3!$D$2:$D$70)</f>
        <v>0</v>
      </c>
      <c r="N248" s="42">
        <f>SUMIF(mp2!$B$2:$B$75,'VP Lager'!B248,mp2!$D$2:$D$75)</f>
        <v>1</v>
      </c>
      <c r="O248" s="42">
        <f t="shared" si="7"/>
        <v>3</v>
      </c>
    </row>
    <row r="249" spans="1:15" ht="12.75">
      <c r="A249" s="1">
        <v>248</v>
      </c>
      <c r="B249" s="11" t="s">
        <v>257</v>
      </c>
      <c r="C249" s="12" t="s">
        <v>11</v>
      </c>
      <c r="D249" s="8">
        <v>1</v>
      </c>
      <c r="E249" s="5">
        <v>12627.12</v>
      </c>
      <c r="F249" s="3">
        <v>12627.12</v>
      </c>
      <c r="G249" s="4">
        <v>18</v>
      </c>
      <c r="H249" s="5">
        <v>14900</v>
      </c>
      <c r="I249" s="3">
        <v>14900</v>
      </c>
      <c r="K249" s="42">
        <f t="shared" si="6"/>
        <v>1</v>
      </c>
      <c r="L249" s="42">
        <f>SUMIF(mp4!$B$2:$B$62,'VP Lager'!B249,mp4!$D$2:$D$62)</f>
        <v>0</v>
      </c>
      <c r="M249" s="42">
        <f>SUMIF(mp3!$B$2:$B$70,'VP Lager'!B249,mp3!$D$2:$D$70)</f>
        <v>0</v>
      </c>
      <c r="N249" s="42">
        <f>SUMIF(mp2!$B$2:$B$75,'VP Lager'!B249,mp2!$D$2:$D$75)</f>
        <v>0</v>
      </c>
      <c r="O249" s="42">
        <f t="shared" si="7"/>
        <v>1</v>
      </c>
    </row>
    <row r="250" spans="1:15" ht="12.75">
      <c r="A250" s="1">
        <v>249</v>
      </c>
      <c r="B250" s="11" t="s">
        <v>258</v>
      </c>
      <c r="C250" s="12" t="s">
        <v>11</v>
      </c>
      <c r="D250" s="8">
        <v>1</v>
      </c>
      <c r="E250" s="5">
        <v>3900</v>
      </c>
      <c r="F250" s="3">
        <v>3900</v>
      </c>
      <c r="G250" s="4">
        <v>18</v>
      </c>
      <c r="H250" s="5">
        <v>4602</v>
      </c>
      <c r="I250" s="3">
        <v>4602</v>
      </c>
      <c r="K250" s="42">
        <f t="shared" si="6"/>
        <v>1</v>
      </c>
      <c r="L250" s="42">
        <f>SUMIF(mp4!$B$2:$B$62,'VP Lager'!B250,mp4!$D$2:$D$62)</f>
        <v>0</v>
      </c>
      <c r="M250" s="42">
        <f>SUMIF(mp3!$B$2:$B$70,'VP Lager'!B250,mp3!$D$2:$D$70)</f>
        <v>0</v>
      </c>
      <c r="N250" s="42">
        <f>SUMIF(mp2!$B$2:$B$75,'VP Lager'!B250,mp2!$D$2:$D$75)</f>
        <v>0</v>
      </c>
      <c r="O250" s="42">
        <f t="shared" si="7"/>
        <v>1</v>
      </c>
    </row>
    <row r="251" spans="1:15" ht="12.75">
      <c r="A251" s="1">
        <v>250</v>
      </c>
      <c r="B251" s="11" t="s">
        <v>259</v>
      </c>
      <c r="C251" s="12" t="s">
        <v>11</v>
      </c>
      <c r="D251" s="8">
        <v>3</v>
      </c>
      <c r="E251" s="5">
        <v>12627.12</v>
      </c>
      <c r="F251" s="3">
        <v>37881.36</v>
      </c>
      <c r="G251" s="4">
        <v>18</v>
      </c>
      <c r="H251" s="5">
        <v>14900</v>
      </c>
      <c r="I251" s="3">
        <v>44700</v>
      </c>
      <c r="K251" s="42">
        <f t="shared" si="6"/>
        <v>3</v>
      </c>
      <c r="L251" s="42">
        <f>SUMIF(mp4!$B$2:$B$62,'VP Lager'!B251,mp4!$D$2:$D$62)</f>
        <v>0</v>
      </c>
      <c r="M251" s="42">
        <f>SUMIF(mp3!$B$2:$B$70,'VP Lager'!B251,mp3!$D$2:$D$70)</f>
        <v>0</v>
      </c>
      <c r="N251" s="42">
        <f>SUMIF(mp2!$B$2:$B$75,'VP Lager'!B251,mp2!$D$2:$D$75)</f>
        <v>0</v>
      </c>
      <c r="O251" s="42">
        <f t="shared" si="7"/>
        <v>3</v>
      </c>
    </row>
    <row r="252" spans="1:15" ht="12.75">
      <c r="A252" s="1">
        <v>251</v>
      </c>
      <c r="B252" s="11" t="s">
        <v>260</v>
      </c>
      <c r="C252" s="12" t="s">
        <v>11</v>
      </c>
      <c r="D252" s="8">
        <v>1</v>
      </c>
      <c r="E252" s="5">
        <v>12627.12</v>
      </c>
      <c r="F252" s="3">
        <v>12627.12</v>
      </c>
      <c r="G252" s="4">
        <v>18</v>
      </c>
      <c r="H252" s="5">
        <v>14900</v>
      </c>
      <c r="I252" s="3">
        <v>14900</v>
      </c>
      <c r="K252" s="42">
        <f t="shared" si="6"/>
        <v>1</v>
      </c>
      <c r="L252" s="42">
        <f>SUMIF(mp4!$B$2:$B$62,'VP Lager'!B252,mp4!$D$2:$D$62)</f>
        <v>0</v>
      </c>
      <c r="M252" s="42">
        <f>SUMIF(mp3!$B$2:$B$70,'VP Lager'!B252,mp3!$D$2:$D$70)</f>
        <v>0</v>
      </c>
      <c r="N252" s="42">
        <f>SUMIF(mp2!$B$2:$B$75,'VP Lager'!B252,mp2!$D$2:$D$75)</f>
        <v>1</v>
      </c>
      <c r="O252" s="42">
        <f t="shared" si="7"/>
        <v>2</v>
      </c>
    </row>
    <row r="253" spans="1:15" ht="12.75">
      <c r="A253" s="1">
        <v>252</v>
      </c>
      <c r="B253" s="11" t="s">
        <v>261</v>
      </c>
      <c r="C253" s="12" t="s">
        <v>11</v>
      </c>
      <c r="D253" s="8">
        <v>1</v>
      </c>
      <c r="E253" s="5">
        <v>7872.88</v>
      </c>
      <c r="F253" s="3">
        <v>7872.88</v>
      </c>
      <c r="G253" s="4">
        <v>18</v>
      </c>
      <c r="H253" s="5">
        <v>9290</v>
      </c>
      <c r="I253" s="3">
        <v>9290</v>
      </c>
      <c r="K253" s="42">
        <f t="shared" si="6"/>
        <v>1</v>
      </c>
      <c r="L253" s="42">
        <f>SUMIF(mp4!$B$2:$B$62,'VP Lager'!B253,mp4!$D$2:$D$62)</f>
        <v>0</v>
      </c>
      <c r="M253" s="42">
        <f>SUMIF(mp3!$B$2:$B$70,'VP Lager'!B253,mp3!$D$2:$D$70)</f>
        <v>1</v>
      </c>
      <c r="N253" s="42">
        <f>SUMIF(mp2!$B$2:$B$75,'VP Lager'!B253,mp2!$D$2:$D$75)</f>
        <v>0</v>
      </c>
      <c r="O253" s="42">
        <f t="shared" si="7"/>
        <v>2</v>
      </c>
    </row>
    <row r="254" spans="1:15" ht="12.75">
      <c r="A254" s="1">
        <v>253</v>
      </c>
      <c r="B254" s="11" t="s">
        <v>262</v>
      </c>
      <c r="C254" s="12" t="s">
        <v>11</v>
      </c>
      <c r="D254" s="8">
        <v>2</v>
      </c>
      <c r="E254" s="5">
        <v>116287.04</v>
      </c>
      <c r="F254" s="3">
        <v>232574.08</v>
      </c>
      <c r="G254" s="4">
        <v>8</v>
      </c>
      <c r="H254" s="5">
        <v>125590.005</v>
      </c>
      <c r="I254" s="3">
        <v>251180.01</v>
      </c>
      <c r="K254" s="42">
        <f t="shared" si="6"/>
        <v>2</v>
      </c>
      <c r="L254" s="42">
        <f>SUMIF(mp4!$B$2:$B$62,'VP Lager'!B254,mp4!$D$2:$D$62)</f>
        <v>1</v>
      </c>
      <c r="M254" s="42">
        <f>SUMIF(mp3!$B$2:$B$70,'VP Lager'!B254,mp3!$D$2:$D$70)</f>
        <v>0</v>
      </c>
      <c r="N254" s="42">
        <f>SUMIF(mp2!$B$2:$B$75,'VP Lager'!B254,mp2!$D$2:$D$75)</f>
        <v>0</v>
      </c>
      <c r="O254" s="42">
        <f t="shared" si="7"/>
        <v>3</v>
      </c>
    </row>
    <row r="255" spans="1:15" ht="12.75">
      <c r="A255" s="1">
        <v>254</v>
      </c>
      <c r="B255" s="11" t="s">
        <v>263</v>
      </c>
      <c r="C255" s="12" t="s">
        <v>11</v>
      </c>
      <c r="D255" s="8">
        <v>2</v>
      </c>
      <c r="E255" s="5">
        <v>83531.09</v>
      </c>
      <c r="F255" s="3">
        <v>167062.18</v>
      </c>
      <c r="G255" s="4">
        <v>8</v>
      </c>
      <c r="H255" s="5">
        <v>90213.58</v>
      </c>
      <c r="I255" s="3">
        <v>180427.16</v>
      </c>
      <c r="K255" s="42">
        <f t="shared" si="6"/>
        <v>2</v>
      </c>
      <c r="L255" s="42">
        <f>SUMIF(mp4!$B$2:$B$62,'VP Lager'!B255,mp4!$D$2:$D$62)</f>
        <v>0</v>
      </c>
      <c r="M255" s="42">
        <f>SUMIF(mp3!$B$2:$B$70,'VP Lager'!B255,mp3!$D$2:$D$70)</f>
        <v>0</v>
      </c>
      <c r="N255" s="42">
        <f>SUMIF(mp2!$B$2:$B$75,'VP Lager'!B255,mp2!$D$2:$D$75)</f>
        <v>0</v>
      </c>
      <c r="O255" s="42">
        <f t="shared" si="7"/>
        <v>2</v>
      </c>
    </row>
    <row r="256" spans="1:15" ht="12.75">
      <c r="A256" s="1">
        <v>255</v>
      </c>
      <c r="B256" s="11" t="s">
        <v>264</v>
      </c>
      <c r="C256" s="12" t="s">
        <v>11</v>
      </c>
      <c r="D256" s="8">
        <v>3</v>
      </c>
      <c r="E256" s="5">
        <v>158694.44</v>
      </c>
      <c r="F256" s="3">
        <v>476083.32</v>
      </c>
      <c r="G256" s="4">
        <v>8</v>
      </c>
      <c r="H256" s="5">
        <v>171389.9967</v>
      </c>
      <c r="I256" s="3">
        <v>514169.99</v>
      </c>
      <c r="K256" s="42">
        <f t="shared" si="6"/>
        <v>3</v>
      </c>
      <c r="L256" s="42">
        <f>SUMIF(mp4!$B$2:$B$62,'VP Lager'!B256,mp4!$D$2:$D$62)</f>
        <v>0</v>
      </c>
      <c r="M256" s="42">
        <f>SUMIF(mp3!$B$2:$B$70,'VP Lager'!B256,mp3!$D$2:$D$70)</f>
        <v>0</v>
      </c>
      <c r="N256" s="42">
        <f>SUMIF(mp2!$B$2:$B$75,'VP Lager'!B256,mp2!$D$2:$D$75)</f>
        <v>0</v>
      </c>
      <c r="O256" s="42">
        <f t="shared" si="7"/>
        <v>3</v>
      </c>
    </row>
    <row r="257" spans="1:15" ht="12.75">
      <c r="A257" s="1">
        <v>256</v>
      </c>
      <c r="B257" s="11" t="s">
        <v>265</v>
      </c>
      <c r="C257" s="12" t="s">
        <v>11</v>
      </c>
      <c r="D257" s="8">
        <v>1</v>
      </c>
      <c r="E257" s="5">
        <v>162222.22</v>
      </c>
      <c r="F257" s="3">
        <v>162222.22</v>
      </c>
      <c r="G257" s="4">
        <v>8</v>
      </c>
      <c r="H257" s="5">
        <v>175200</v>
      </c>
      <c r="I257" s="3">
        <v>175200</v>
      </c>
      <c r="K257" s="42">
        <f t="shared" si="6"/>
        <v>1</v>
      </c>
      <c r="L257" s="42">
        <f>SUMIF(mp4!$B$2:$B$62,'VP Lager'!B257,mp4!$D$2:$D$62)</f>
        <v>0</v>
      </c>
      <c r="M257" s="42">
        <f>SUMIF(mp3!$B$2:$B$70,'VP Lager'!B257,mp3!$D$2:$D$70)</f>
        <v>0</v>
      </c>
      <c r="N257" s="42">
        <f>SUMIF(mp2!$B$2:$B$75,'VP Lager'!B257,mp2!$D$2:$D$75)</f>
        <v>0</v>
      </c>
      <c r="O257" s="42">
        <f t="shared" si="7"/>
        <v>1</v>
      </c>
    </row>
    <row r="258" spans="1:15" ht="12.75">
      <c r="A258" s="1">
        <v>257</v>
      </c>
      <c r="B258" s="11" t="s">
        <v>266</v>
      </c>
      <c r="C258" s="12" t="s">
        <v>11</v>
      </c>
      <c r="D258" s="8">
        <v>2</v>
      </c>
      <c r="E258" s="5">
        <v>7872.88</v>
      </c>
      <c r="F258" s="3">
        <v>15745.76</v>
      </c>
      <c r="G258" s="4">
        <v>18</v>
      </c>
      <c r="H258" s="5">
        <v>9290</v>
      </c>
      <c r="I258" s="3">
        <v>18580</v>
      </c>
      <c r="K258" s="42">
        <f t="shared" si="6"/>
        <v>2</v>
      </c>
      <c r="L258" s="42">
        <f>SUMIF(mp4!$B$2:$B$62,'VP Lager'!B258,mp4!$D$2:$D$62)</f>
        <v>0</v>
      </c>
      <c r="M258" s="42">
        <f>SUMIF(mp3!$B$2:$B$70,'VP Lager'!B258,mp3!$D$2:$D$70)</f>
        <v>1</v>
      </c>
      <c r="N258" s="42">
        <f>SUMIF(mp2!$B$2:$B$75,'VP Lager'!B258,mp2!$D$2:$D$75)</f>
        <v>0</v>
      </c>
      <c r="O258" s="42">
        <f t="shared" si="7"/>
        <v>3</v>
      </c>
    </row>
    <row r="259" spans="1:15" ht="12.75">
      <c r="A259" s="1">
        <v>258</v>
      </c>
      <c r="B259" s="11" t="s">
        <v>267</v>
      </c>
      <c r="C259" s="12" t="s">
        <v>11</v>
      </c>
      <c r="D259" s="8">
        <v>4</v>
      </c>
      <c r="E259" s="5">
        <v>9737.29</v>
      </c>
      <c r="F259" s="3">
        <v>38949.16</v>
      </c>
      <c r="G259" s="4">
        <v>18</v>
      </c>
      <c r="H259" s="5">
        <v>11490.0025</v>
      </c>
      <c r="I259" s="3">
        <v>45960.01</v>
      </c>
      <c r="K259" s="42">
        <f aca="true" t="shared" si="8" ref="K259:K322">SUMIF($B$2:$B$366,B259,$D$2:$D$366)</f>
        <v>4</v>
      </c>
      <c r="L259" s="42">
        <f>SUMIF(mp4!$B$2:$B$62,'VP Lager'!B259,mp4!$D$2:$D$62)</f>
        <v>1</v>
      </c>
      <c r="M259" s="42">
        <f>SUMIF(mp3!$B$2:$B$70,'VP Lager'!B259,mp3!$D$2:$D$70)</f>
        <v>0</v>
      </c>
      <c r="N259" s="42">
        <f>SUMIF(mp2!$B$2:$B$75,'VP Lager'!B259,mp2!$D$2:$D$75)</f>
        <v>0</v>
      </c>
      <c r="O259" s="42">
        <f aca="true" t="shared" si="9" ref="O259:O322">SUM(K259:N259)</f>
        <v>5</v>
      </c>
    </row>
    <row r="260" spans="1:15" ht="12.75">
      <c r="A260" s="1">
        <v>259</v>
      </c>
      <c r="B260" s="11" t="s">
        <v>268</v>
      </c>
      <c r="C260" s="12" t="s">
        <v>11</v>
      </c>
      <c r="D260" s="8">
        <v>1</v>
      </c>
      <c r="E260" s="5">
        <v>3466.1</v>
      </c>
      <c r="F260" s="3">
        <v>3466.1</v>
      </c>
      <c r="G260" s="4">
        <v>18</v>
      </c>
      <c r="H260" s="5">
        <v>4090</v>
      </c>
      <c r="I260" s="3">
        <v>4090</v>
      </c>
      <c r="K260" s="42">
        <f t="shared" si="8"/>
        <v>1</v>
      </c>
      <c r="L260" s="42">
        <f>SUMIF(mp4!$B$2:$B$62,'VP Lager'!B260,mp4!$D$2:$D$62)</f>
        <v>0</v>
      </c>
      <c r="M260" s="42">
        <f>SUMIF(mp3!$B$2:$B$70,'VP Lager'!B260,mp3!$D$2:$D$70)</f>
        <v>1</v>
      </c>
      <c r="N260" s="42">
        <f>SUMIF(mp2!$B$2:$B$75,'VP Lager'!B260,mp2!$D$2:$D$75)</f>
        <v>0</v>
      </c>
      <c r="O260" s="42">
        <f t="shared" si="9"/>
        <v>2</v>
      </c>
    </row>
    <row r="261" spans="1:15" ht="12.75">
      <c r="A261" s="1">
        <v>260</v>
      </c>
      <c r="B261" s="11" t="s">
        <v>269</v>
      </c>
      <c r="C261" s="12" t="s">
        <v>11</v>
      </c>
      <c r="D261" s="8">
        <v>2</v>
      </c>
      <c r="E261" s="5">
        <v>162869.25</v>
      </c>
      <c r="F261" s="3">
        <v>325738.5</v>
      </c>
      <c r="G261" s="4">
        <v>8</v>
      </c>
      <c r="H261" s="5">
        <v>175898.79</v>
      </c>
      <c r="I261" s="3">
        <v>351797.58</v>
      </c>
      <c r="K261" s="42">
        <f t="shared" si="8"/>
        <v>2</v>
      </c>
      <c r="L261" s="42">
        <f>SUMIF(mp4!$B$2:$B$62,'VP Lager'!B261,mp4!$D$2:$D$62)</f>
        <v>0</v>
      </c>
      <c r="M261" s="42">
        <f>SUMIF(mp3!$B$2:$B$70,'VP Lager'!B261,mp3!$D$2:$D$70)</f>
        <v>0</v>
      </c>
      <c r="N261" s="42">
        <f>SUMIF(mp2!$B$2:$B$75,'VP Lager'!B261,mp2!$D$2:$D$75)</f>
        <v>0</v>
      </c>
      <c r="O261" s="42">
        <f t="shared" si="9"/>
        <v>2</v>
      </c>
    </row>
    <row r="262" spans="1:15" ht="12.75">
      <c r="A262" s="1">
        <v>261</v>
      </c>
      <c r="B262" s="11" t="s">
        <v>270</v>
      </c>
      <c r="C262" s="12" t="s">
        <v>11</v>
      </c>
      <c r="D262" s="8">
        <v>2</v>
      </c>
      <c r="E262" s="5">
        <v>5076.27</v>
      </c>
      <c r="F262" s="3">
        <v>10152.54</v>
      </c>
      <c r="G262" s="4">
        <v>8</v>
      </c>
      <c r="H262" s="5">
        <v>5482.37</v>
      </c>
      <c r="I262" s="3">
        <v>10964.74</v>
      </c>
      <c r="K262" s="42">
        <f t="shared" si="8"/>
        <v>2</v>
      </c>
      <c r="L262" s="42">
        <f>SUMIF(mp4!$B$2:$B$62,'VP Lager'!B262,mp4!$D$2:$D$62)</f>
        <v>0</v>
      </c>
      <c r="M262" s="42">
        <f>SUMIF(mp3!$B$2:$B$70,'VP Lager'!B262,mp3!$D$2:$D$70)</f>
        <v>0</v>
      </c>
      <c r="N262" s="42">
        <f>SUMIF(mp2!$B$2:$B$75,'VP Lager'!B262,mp2!$D$2:$D$75)</f>
        <v>0</v>
      </c>
      <c r="O262" s="42">
        <f t="shared" si="9"/>
        <v>2</v>
      </c>
    </row>
    <row r="263" spans="1:15" ht="12.75">
      <c r="A263" s="1">
        <v>262</v>
      </c>
      <c r="B263" s="11" t="s">
        <v>271</v>
      </c>
      <c r="C263" s="12" t="s">
        <v>11</v>
      </c>
      <c r="D263" s="8">
        <v>2</v>
      </c>
      <c r="E263" s="5">
        <v>107585.34</v>
      </c>
      <c r="F263" s="3">
        <v>215170.68</v>
      </c>
      <c r="G263" s="4">
        <v>8</v>
      </c>
      <c r="H263" s="5">
        <v>116192.17</v>
      </c>
      <c r="I263" s="3">
        <v>232384.34</v>
      </c>
      <c r="K263" s="42">
        <f t="shared" si="8"/>
        <v>2</v>
      </c>
      <c r="L263" s="42">
        <f>SUMIF(mp4!$B$2:$B$62,'VP Lager'!B263,mp4!$D$2:$D$62)</f>
        <v>0</v>
      </c>
      <c r="M263" s="42">
        <f>SUMIF(mp3!$B$2:$B$70,'VP Lager'!B263,mp3!$D$2:$D$70)</f>
        <v>0</v>
      </c>
      <c r="N263" s="42">
        <f>SUMIF(mp2!$B$2:$B$75,'VP Lager'!B263,mp2!$D$2:$D$75)</f>
        <v>0</v>
      </c>
      <c r="O263" s="42">
        <f t="shared" si="9"/>
        <v>2</v>
      </c>
    </row>
    <row r="264" spans="1:15" ht="12.75">
      <c r="A264" s="1">
        <v>263</v>
      </c>
      <c r="B264" s="11" t="s">
        <v>272</v>
      </c>
      <c r="C264" s="12" t="s">
        <v>11</v>
      </c>
      <c r="D264" s="8">
        <v>1</v>
      </c>
      <c r="E264" s="5">
        <v>41177.97</v>
      </c>
      <c r="F264" s="3">
        <v>41177.97</v>
      </c>
      <c r="G264" s="4">
        <v>18</v>
      </c>
      <c r="H264" s="5">
        <v>48590</v>
      </c>
      <c r="I264" s="3">
        <v>48590</v>
      </c>
      <c r="K264" s="42">
        <f t="shared" si="8"/>
        <v>1</v>
      </c>
      <c r="L264" s="42">
        <f>SUMIF(mp4!$B$2:$B$62,'VP Lager'!B264,mp4!$D$2:$D$62)</f>
        <v>1</v>
      </c>
      <c r="M264" s="42">
        <f>SUMIF(mp3!$B$2:$B$70,'VP Lager'!B264,mp3!$D$2:$D$70)</f>
        <v>0</v>
      </c>
      <c r="N264" s="42">
        <f>SUMIF(mp2!$B$2:$B$75,'VP Lager'!B264,mp2!$D$2:$D$75)</f>
        <v>0</v>
      </c>
      <c r="O264" s="42">
        <f t="shared" si="9"/>
        <v>2</v>
      </c>
    </row>
    <row r="265" spans="1:15" ht="12.75">
      <c r="A265" s="1">
        <v>264</v>
      </c>
      <c r="B265" s="11" t="s">
        <v>273</v>
      </c>
      <c r="C265" s="12" t="s">
        <v>11</v>
      </c>
      <c r="D265" s="8">
        <v>1</v>
      </c>
      <c r="E265" s="5">
        <v>16008.47</v>
      </c>
      <c r="F265" s="3">
        <v>16008.47</v>
      </c>
      <c r="G265" s="4">
        <v>18</v>
      </c>
      <c r="H265" s="5">
        <v>18889.99</v>
      </c>
      <c r="I265" s="3">
        <v>18889.99</v>
      </c>
      <c r="K265" s="42">
        <f t="shared" si="8"/>
        <v>1</v>
      </c>
      <c r="L265" s="42">
        <f>SUMIF(mp4!$B$2:$B$62,'VP Lager'!B265,mp4!$D$2:$D$62)</f>
        <v>1</v>
      </c>
      <c r="M265" s="42">
        <f>SUMIF(mp3!$B$2:$B$70,'VP Lager'!B265,mp3!$D$2:$D$70)</f>
        <v>1</v>
      </c>
      <c r="N265" s="42">
        <f>SUMIF(mp2!$B$2:$B$75,'VP Lager'!B265,mp2!$D$2:$D$75)</f>
        <v>0</v>
      </c>
      <c r="O265" s="42">
        <f t="shared" si="9"/>
        <v>3</v>
      </c>
    </row>
    <row r="266" spans="1:15" ht="12.75">
      <c r="A266" s="1">
        <v>265</v>
      </c>
      <c r="B266" s="11" t="s">
        <v>274</v>
      </c>
      <c r="C266" s="12" t="s">
        <v>11</v>
      </c>
      <c r="D266" s="8">
        <v>2</v>
      </c>
      <c r="E266" s="5">
        <v>1980.81</v>
      </c>
      <c r="F266" s="3">
        <v>3961.62</v>
      </c>
      <c r="G266" s="4">
        <v>18</v>
      </c>
      <c r="H266" s="5">
        <v>2337.36</v>
      </c>
      <c r="I266" s="3">
        <v>4674.72</v>
      </c>
      <c r="K266" s="42">
        <f t="shared" si="8"/>
        <v>2</v>
      </c>
      <c r="L266" s="42">
        <f>SUMIF(mp4!$B$2:$B$62,'VP Lager'!B266,mp4!$D$2:$D$62)</f>
        <v>0</v>
      </c>
      <c r="M266" s="42">
        <f>SUMIF(mp3!$B$2:$B$70,'VP Lager'!B266,mp3!$D$2:$D$70)</f>
        <v>0</v>
      </c>
      <c r="N266" s="42">
        <f>SUMIF(mp2!$B$2:$B$75,'VP Lager'!B266,mp2!$D$2:$D$75)</f>
        <v>0</v>
      </c>
      <c r="O266" s="42">
        <f t="shared" si="9"/>
        <v>2</v>
      </c>
    </row>
    <row r="267" spans="1:15" ht="12.75">
      <c r="A267" s="1">
        <v>266</v>
      </c>
      <c r="B267" s="11" t="s">
        <v>275</v>
      </c>
      <c r="C267" s="12" t="s">
        <v>11</v>
      </c>
      <c r="D267" s="8">
        <v>1</v>
      </c>
      <c r="E267" s="5">
        <v>15161.02</v>
      </c>
      <c r="F267" s="3">
        <v>15161.02</v>
      </c>
      <c r="G267" s="4">
        <v>18</v>
      </c>
      <c r="H267" s="5">
        <v>17890</v>
      </c>
      <c r="I267" s="3">
        <v>17890</v>
      </c>
      <c r="K267" s="42">
        <f t="shared" si="8"/>
        <v>1</v>
      </c>
      <c r="L267" s="42">
        <f>SUMIF(mp4!$B$2:$B$62,'VP Lager'!B267,mp4!$D$2:$D$62)</f>
        <v>0</v>
      </c>
      <c r="M267" s="42">
        <f>SUMIF(mp3!$B$2:$B$70,'VP Lager'!B267,mp3!$D$2:$D$70)</f>
        <v>0</v>
      </c>
      <c r="N267" s="42">
        <f>SUMIF(mp2!$B$2:$B$75,'VP Lager'!B267,mp2!$D$2:$D$75)</f>
        <v>0</v>
      </c>
      <c r="O267" s="42">
        <f t="shared" si="9"/>
        <v>1</v>
      </c>
    </row>
    <row r="268" spans="1:15" ht="12.75">
      <c r="A268" s="1">
        <v>267</v>
      </c>
      <c r="B268" s="11" t="s">
        <v>276</v>
      </c>
      <c r="C268" s="12" t="s">
        <v>11</v>
      </c>
      <c r="D268" s="8">
        <v>3</v>
      </c>
      <c r="E268" s="5">
        <v>2110.17</v>
      </c>
      <c r="F268" s="3">
        <v>6330.51</v>
      </c>
      <c r="G268" s="4">
        <v>18</v>
      </c>
      <c r="H268" s="5">
        <v>2490</v>
      </c>
      <c r="I268" s="3">
        <v>7470</v>
      </c>
      <c r="K268" s="42">
        <f t="shared" si="8"/>
        <v>3</v>
      </c>
      <c r="L268" s="42">
        <f>SUMIF(mp4!$B$2:$B$62,'VP Lager'!B268,mp4!$D$2:$D$62)</f>
        <v>0</v>
      </c>
      <c r="M268" s="42">
        <f>SUMIF(mp3!$B$2:$B$70,'VP Lager'!B268,mp3!$D$2:$D$70)</f>
        <v>0</v>
      </c>
      <c r="N268" s="42">
        <f>SUMIF(mp2!$B$2:$B$75,'VP Lager'!B268,mp2!$D$2:$D$75)</f>
        <v>1</v>
      </c>
      <c r="O268" s="42">
        <f t="shared" si="9"/>
        <v>4</v>
      </c>
    </row>
    <row r="269" spans="1:15" ht="12.75">
      <c r="A269" s="1">
        <v>268</v>
      </c>
      <c r="B269" s="11" t="s">
        <v>277</v>
      </c>
      <c r="C269" s="12" t="s">
        <v>11</v>
      </c>
      <c r="D269" s="8">
        <v>5</v>
      </c>
      <c r="E269" s="5">
        <v>31432.2</v>
      </c>
      <c r="F269" s="3">
        <v>157161</v>
      </c>
      <c r="G269" s="4">
        <v>18</v>
      </c>
      <c r="H269" s="5">
        <v>37089.996</v>
      </c>
      <c r="I269" s="3">
        <v>185449.98</v>
      </c>
      <c r="K269" s="42">
        <f t="shared" si="8"/>
        <v>5</v>
      </c>
      <c r="L269" s="42">
        <f>SUMIF(mp4!$B$2:$B$62,'VP Lager'!B269,mp4!$D$2:$D$62)</f>
        <v>1</v>
      </c>
      <c r="M269" s="42">
        <f>SUMIF(mp3!$B$2:$B$70,'VP Lager'!B269,mp3!$D$2:$D$70)</f>
        <v>1</v>
      </c>
      <c r="N269" s="42">
        <f>SUMIF(mp2!$B$2:$B$75,'VP Lager'!B269,mp2!$D$2:$D$75)</f>
        <v>1</v>
      </c>
      <c r="O269" s="42">
        <f t="shared" si="9"/>
        <v>8</v>
      </c>
    </row>
    <row r="270" spans="1:15" ht="12.75">
      <c r="A270" s="1">
        <v>269</v>
      </c>
      <c r="B270" s="11" t="s">
        <v>278</v>
      </c>
      <c r="C270" s="12" t="s">
        <v>11</v>
      </c>
      <c r="D270" s="8">
        <v>8</v>
      </c>
      <c r="E270" s="5">
        <v>41432.2</v>
      </c>
      <c r="F270" s="3">
        <v>331457.6</v>
      </c>
      <c r="G270" s="4">
        <v>18</v>
      </c>
      <c r="H270" s="5">
        <v>48889.995</v>
      </c>
      <c r="I270" s="3">
        <v>391119.96</v>
      </c>
      <c r="K270" s="42">
        <f t="shared" si="8"/>
        <v>8</v>
      </c>
      <c r="L270" s="42">
        <f>SUMIF(mp4!$B$2:$B$62,'VP Lager'!B270,mp4!$D$2:$D$62)</f>
        <v>1</v>
      </c>
      <c r="M270" s="42">
        <f>SUMIF(mp3!$B$2:$B$70,'VP Lager'!B270,mp3!$D$2:$D$70)</f>
        <v>1</v>
      </c>
      <c r="N270" s="42">
        <f>SUMIF(mp2!$B$2:$B$75,'VP Lager'!B270,mp2!$D$2:$D$75)</f>
        <v>1</v>
      </c>
      <c r="O270" s="42">
        <f t="shared" si="9"/>
        <v>11</v>
      </c>
    </row>
    <row r="271" spans="1:15" ht="12.75">
      <c r="A271" s="1">
        <v>270</v>
      </c>
      <c r="B271" s="11" t="s">
        <v>279</v>
      </c>
      <c r="C271" s="12" t="s">
        <v>11</v>
      </c>
      <c r="D271" s="8">
        <v>6</v>
      </c>
      <c r="E271" s="5">
        <v>15584.75</v>
      </c>
      <c r="F271" s="3">
        <v>93508.5</v>
      </c>
      <c r="G271" s="4">
        <v>18</v>
      </c>
      <c r="H271" s="5">
        <v>18390.005</v>
      </c>
      <c r="I271" s="3">
        <v>110340.03</v>
      </c>
      <c r="K271" s="42">
        <f t="shared" si="8"/>
        <v>6</v>
      </c>
      <c r="L271" s="42">
        <f>SUMIF(mp4!$B$2:$B$62,'VP Lager'!B271,mp4!$D$2:$D$62)</f>
        <v>0</v>
      </c>
      <c r="M271" s="42">
        <f>SUMIF(mp3!$B$2:$B$70,'VP Lager'!B271,mp3!$D$2:$D$70)</f>
        <v>2</v>
      </c>
      <c r="N271" s="42">
        <f>SUMIF(mp2!$B$2:$B$75,'VP Lager'!B271,mp2!$D$2:$D$75)</f>
        <v>2</v>
      </c>
      <c r="O271" s="42">
        <f t="shared" si="9"/>
        <v>10</v>
      </c>
    </row>
    <row r="272" spans="1:15" ht="12.75">
      <c r="A272" s="1">
        <v>271</v>
      </c>
      <c r="B272" s="11" t="s">
        <v>280</v>
      </c>
      <c r="C272" s="12" t="s">
        <v>11</v>
      </c>
      <c r="D272" s="8">
        <v>9</v>
      </c>
      <c r="E272" s="5">
        <v>15584.75</v>
      </c>
      <c r="F272" s="3">
        <v>140262.75</v>
      </c>
      <c r="G272" s="4">
        <v>18</v>
      </c>
      <c r="H272" s="5">
        <v>18390.0056</v>
      </c>
      <c r="I272" s="3">
        <v>165510.05</v>
      </c>
      <c r="K272" s="42">
        <f t="shared" si="8"/>
        <v>9</v>
      </c>
      <c r="L272" s="42">
        <f>SUMIF(mp4!$B$2:$B$62,'VP Lager'!B272,mp4!$D$2:$D$62)</f>
        <v>0</v>
      </c>
      <c r="M272" s="42">
        <f>SUMIF(mp3!$B$2:$B$70,'VP Lager'!B272,mp3!$D$2:$D$70)</f>
        <v>1</v>
      </c>
      <c r="N272" s="42">
        <f>SUMIF(mp2!$B$2:$B$75,'VP Lager'!B272,mp2!$D$2:$D$75)</f>
        <v>0</v>
      </c>
      <c r="O272" s="42">
        <f t="shared" si="9"/>
        <v>10</v>
      </c>
    </row>
    <row r="273" spans="1:15" ht="12.75">
      <c r="A273" s="1">
        <v>272</v>
      </c>
      <c r="B273" s="11" t="s">
        <v>281</v>
      </c>
      <c r="C273" s="12" t="s">
        <v>11</v>
      </c>
      <c r="D273" s="8">
        <v>3</v>
      </c>
      <c r="E273" s="5">
        <v>15584.75</v>
      </c>
      <c r="F273" s="3">
        <v>46754.25</v>
      </c>
      <c r="G273" s="4">
        <v>18</v>
      </c>
      <c r="H273" s="5">
        <v>18390.0067</v>
      </c>
      <c r="I273" s="3">
        <v>55170.02</v>
      </c>
      <c r="K273" s="42">
        <f t="shared" si="8"/>
        <v>3</v>
      </c>
      <c r="L273" s="42">
        <f>SUMIF(mp4!$B$2:$B$62,'VP Lager'!B273,mp4!$D$2:$D$62)</f>
        <v>0</v>
      </c>
      <c r="M273" s="42">
        <f>SUMIF(mp3!$B$2:$B$70,'VP Lager'!B273,mp3!$D$2:$D$70)</f>
        <v>1</v>
      </c>
      <c r="N273" s="42">
        <f>SUMIF(mp2!$B$2:$B$75,'VP Lager'!B273,mp2!$D$2:$D$75)</f>
        <v>1</v>
      </c>
      <c r="O273" s="42">
        <f t="shared" si="9"/>
        <v>5</v>
      </c>
    </row>
    <row r="274" spans="1:15" ht="12.75">
      <c r="A274" s="1">
        <v>273</v>
      </c>
      <c r="B274" s="11" t="s">
        <v>282</v>
      </c>
      <c r="C274" s="12" t="s">
        <v>11</v>
      </c>
      <c r="D274" s="8">
        <v>4</v>
      </c>
      <c r="E274" s="5">
        <v>15584.75</v>
      </c>
      <c r="F274" s="3">
        <v>62339</v>
      </c>
      <c r="G274" s="4">
        <v>18</v>
      </c>
      <c r="H274" s="5">
        <v>18390.005</v>
      </c>
      <c r="I274" s="3">
        <v>73560.02</v>
      </c>
      <c r="K274" s="42">
        <f t="shared" si="8"/>
        <v>4</v>
      </c>
      <c r="L274" s="42">
        <f>SUMIF(mp4!$B$2:$B$62,'VP Lager'!B274,mp4!$D$2:$D$62)</f>
        <v>0</v>
      </c>
      <c r="M274" s="42">
        <f>SUMIF(mp3!$B$2:$B$70,'VP Lager'!B274,mp3!$D$2:$D$70)</f>
        <v>2</v>
      </c>
      <c r="N274" s="42">
        <f>SUMIF(mp2!$B$2:$B$75,'VP Lager'!B274,mp2!$D$2:$D$75)</f>
        <v>2</v>
      </c>
      <c r="O274" s="42">
        <f t="shared" si="9"/>
        <v>8</v>
      </c>
    </row>
    <row r="275" spans="1:15" ht="12.75">
      <c r="A275" s="1">
        <v>274</v>
      </c>
      <c r="B275" s="11" t="s">
        <v>283</v>
      </c>
      <c r="C275" s="12" t="s">
        <v>11</v>
      </c>
      <c r="D275" s="8">
        <v>5</v>
      </c>
      <c r="E275" s="5">
        <v>15584.75</v>
      </c>
      <c r="F275" s="3">
        <v>77923.75</v>
      </c>
      <c r="G275" s="4">
        <v>18</v>
      </c>
      <c r="H275" s="5">
        <v>18390.006</v>
      </c>
      <c r="I275" s="3">
        <v>91950.03</v>
      </c>
      <c r="K275" s="42">
        <f t="shared" si="8"/>
        <v>5</v>
      </c>
      <c r="L275" s="42">
        <f>SUMIF(mp4!$B$2:$B$62,'VP Lager'!B275,mp4!$D$2:$D$62)</f>
        <v>1</v>
      </c>
      <c r="M275" s="42">
        <f>SUMIF(mp3!$B$2:$B$70,'VP Lager'!B275,mp3!$D$2:$D$70)</f>
        <v>1</v>
      </c>
      <c r="N275" s="42">
        <f>SUMIF(mp2!$B$2:$B$75,'VP Lager'!B275,mp2!$D$2:$D$75)</f>
        <v>1</v>
      </c>
      <c r="O275" s="42">
        <f t="shared" si="9"/>
        <v>8</v>
      </c>
    </row>
    <row r="276" spans="1:15" ht="12.75">
      <c r="A276" s="1">
        <v>275</v>
      </c>
      <c r="B276" s="11" t="s">
        <v>284</v>
      </c>
      <c r="C276" s="12" t="s">
        <v>11</v>
      </c>
      <c r="D276" s="8">
        <v>4</v>
      </c>
      <c r="E276" s="5">
        <v>15584.75</v>
      </c>
      <c r="F276" s="3">
        <v>62339</v>
      </c>
      <c r="G276" s="4">
        <v>18</v>
      </c>
      <c r="H276" s="5">
        <v>18390.005</v>
      </c>
      <c r="I276" s="3">
        <v>73560.02</v>
      </c>
      <c r="K276" s="42">
        <f t="shared" si="8"/>
        <v>4</v>
      </c>
      <c r="L276" s="42">
        <f>SUMIF(mp4!$B$2:$B$62,'VP Lager'!B276,mp4!$D$2:$D$62)</f>
        <v>1</v>
      </c>
      <c r="M276" s="42">
        <f>SUMIF(mp3!$B$2:$B$70,'VP Lager'!B276,mp3!$D$2:$D$70)</f>
        <v>1</v>
      </c>
      <c r="N276" s="42">
        <f>SUMIF(mp2!$B$2:$B$75,'VP Lager'!B276,mp2!$D$2:$D$75)</f>
        <v>1</v>
      </c>
      <c r="O276" s="42">
        <f t="shared" si="9"/>
        <v>7</v>
      </c>
    </row>
    <row r="277" spans="1:15" ht="12.75">
      <c r="A277" s="1">
        <v>276</v>
      </c>
      <c r="B277" s="11" t="s">
        <v>285</v>
      </c>
      <c r="C277" s="12" t="s">
        <v>11</v>
      </c>
      <c r="D277" s="8">
        <v>1</v>
      </c>
      <c r="E277" s="5">
        <v>15584.75</v>
      </c>
      <c r="F277" s="3">
        <v>15584.75</v>
      </c>
      <c r="G277" s="4">
        <v>18</v>
      </c>
      <c r="H277" s="5">
        <v>18390.01</v>
      </c>
      <c r="I277" s="3">
        <v>18390.01</v>
      </c>
      <c r="K277" s="42">
        <f t="shared" si="8"/>
        <v>1</v>
      </c>
      <c r="L277" s="42">
        <f>SUMIF(mp4!$B$2:$B$62,'VP Lager'!B277,mp4!$D$2:$D$62)</f>
        <v>1</v>
      </c>
      <c r="M277" s="42">
        <f>SUMIF(mp3!$B$2:$B$70,'VP Lager'!B277,mp3!$D$2:$D$70)</f>
        <v>2</v>
      </c>
      <c r="N277" s="42">
        <f>SUMIF(mp2!$B$2:$B$75,'VP Lager'!B277,mp2!$D$2:$D$75)</f>
        <v>1</v>
      </c>
      <c r="O277" s="42">
        <f t="shared" si="9"/>
        <v>5</v>
      </c>
    </row>
    <row r="278" spans="1:15" ht="12.75">
      <c r="A278" s="1">
        <v>277</v>
      </c>
      <c r="B278" s="11" t="s">
        <v>286</v>
      </c>
      <c r="C278" s="12" t="s">
        <v>11</v>
      </c>
      <c r="D278" s="8">
        <v>5</v>
      </c>
      <c r="E278" s="5">
        <v>18974.58</v>
      </c>
      <c r="F278" s="3">
        <v>94872.9</v>
      </c>
      <c r="G278" s="4">
        <v>18</v>
      </c>
      <c r="H278" s="5">
        <v>22390.004</v>
      </c>
      <c r="I278" s="3">
        <v>111950.02</v>
      </c>
      <c r="K278" s="42">
        <f t="shared" si="8"/>
        <v>5</v>
      </c>
      <c r="L278" s="42">
        <f>SUMIF(mp4!$B$2:$B$62,'VP Lager'!B278,mp4!$D$2:$D$62)</f>
        <v>0</v>
      </c>
      <c r="M278" s="42">
        <f>SUMIF(mp3!$B$2:$B$70,'VP Lager'!B278,mp3!$D$2:$D$70)</f>
        <v>1</v>
      </c>
      <c r="N278" s="42">
        <f>SUMIF(mp2!$B$2:$B$75,'VP Lager'!B278,mp2!$D$2:$D$75)</f>
        <v>1</v>
      </c>
      <c r="O278" s="42">
        <f t="shared" si="9"/>
        <v>7</v>
      </c>
    </row>
    <row r="279" spans="1:15" ht="12.75">
      <c r="A279" s="1">
        <v>278</v>
      </c>
      <c r="B279" s="11" t="s">
        <v>287</v>
      </c>
      <c r="C279" s="12" t="s">
        <v>11</v>
      </c>
      <c r="D279" s="8">
        <v>4</v>
      </c>
      <c r="E279" s="5">
        <v>18974.58</v>
      </c>
      <c r="F279" s="3">
        <v>75898.32</v>
      </c>
      <c r="G279" s="4">
        <v>18</v>
      </c>
      <c r="H279" s="5">
        <v>22390.005</v>
      </c>
      <c r="I279" s="3">
        <v>89560.02</v>
      </c>
      <c r="K279" s="42">
        <f t="shared" si="8"/>
        <v>4</v>
      </c>
      <c r="L279" s="42">
        <f>SUMIF(mp4!$B$2:$B$62,'VP Lager'!B279,mp4!$D$2:$D$62)</f>
        <v>1</v>
      </c>
      <c r="M279" s="42">
        <f>SUMIF(mp3!$B$2:$B$70,'VP Lager'!B279,mp3!$D$2:$D$70)</f>
        <v>1</v>
      </c>
      <c r="N279" s="42">
        <f>SUMIF(mp2!$B$2:$B$75,'VP Lager'!B279,mp2!$D$2:$D$75)</f>
        <v>1</v>
      </c>
      <c r="O279" s="42">
        <f t="shared" si="9"/>
        <v>7</v>
      </c>
    </row>
    <row r="280" spans="1:15" ht="12.75">
      <c r="A280" s="1">
        <v>279</v>
      </c>
      <c r="B280" s="11" t="s">
        <v>288</v>
      </c>
      <c r="C280" s="12" t="s">
        <v>11</v>
      </c>
      <c r="D280" s="8">
        <v>10</v>
      </c>
      <c r="E280" s="5">
        <v>18974.58</v>
      </c>
      <c r="F280" s="3">
        <v>189745.8</v>
      </c>
      <c r="G280" s="4">
        <v>18</v>
      </c>
      <c r="H280" s="5">
        <v>22390.004</v>
      </c>
      <c r="I280" s="3">
        <v>223900.04</v>
      </c>
      <c r="K280" s="42">
        <f t="shared" si="8"/>
        <v>10</v>
      </c>
      <c r="L280" s="42">
        <f>SUMIF(mp4!$B$2:$B$62,'VP Lager'!B280,mp4!$D$2:$D$62)</f>
        <v>1</v>
      </c>
      <c r="M280" s="42">
        <f>SUMIF(mp3!$B$2:$B$70,'VP Lager'!B280,mp3!$D$2:$D$70)</f>
        <v>1</v>
      </c>
      <c r="N280" s="42">
        <f>SUMIF(mp2!$B$2:$B$75,'VP Lager'!B280,mp2!$D$2:$D$75)</f>
        <v>1</v>
      </c>
      <c r="O280" s="42">
        <f t="shared" si="9"/>
        <v>13</v>
      </c>
    </row>
    <row r="281" spans="1:15" ht="12.75">
      <c r="A281" s="1">
        <v>280</v>
      </c>
      <c r="B281" s="11" t="s">
        <v>289</v>
      </c>
      <c r="C281" s="12" t="s">
        <v>11</v>
      </c>
      <c r="D281" s="8">
        <v>4</v>
      </c>
      <c r="E281" s="5">
        <v>18974.58</v>
      </c>
      <c r="F281" s="3">
        <v>75898.32</v>
      </c>
      <c r="G281" s="4">
        <v>18</v>
      </c>
      <c r="H281" s="5">
        <v>22390.005</v>
      </c>
      <c r="I281" s="3">
        <v>89560.02</v>
      </c>
      <c r="K281" s="42">
        <f t="shared" si="8"/>
        <v>4</v>
      </c>
      <c r="L281" s="42">
        <f>SUMIF(mp4!$B$2:$B$62,'VP Lager'!B281,mp4!$D$2:$D$62)</f>
        <v>4</v>
      </c>
      <c r="M281" s="42">
        <f>SUMIF(mp3!$B$2:$B$70,'VP Lager'!B281,mp3!$D$2:$D$70)</f>
        <v>1</v>
      </c>
      <c r="N281" s="42">
        <f>SUMIF(mp2!$B$2:$B$75,'VP Lager'!B281,mp2!$D$2:$D$75)</f>
        <v>1</v>
      </c>
      <c r="O281" s="42">
        <f t="shared" si="9"/>
        <v>10</v>
      </c>
    </row>
    <row r="282" spans="1:15" ht="12.75">
      <c r="A282" s="1">
        <v>281</v>
      </c>
      <c r="B282" s="11" t="s">
        <v>290</v>
      </c>
      <c r="C282" s="12" t="s">
        <v>11</v>
      </c>
      <c r="D282" s="8">
        <v>6</v>
      </c>
      <c r="E282" s="5">
        <v>18974.58</v>
      </c>
      <c r="F282" s="3">
        <v>113847.48</v>
      </c>
      <c r="G282" s="4">
        <v>18</v>
      </c>
      <c r="H282" s="5">
        <v>22390.005</v>
      </c>
      <c r="I282" s="3">
        <v>134340.03</v>
      </c>
      <c r="K282" s="42">
        <f t="shared" si="8"/>
        <v>6</v>
      </c>
      <c r="L282" s="42">
        <f>SUMIF(mp4!$B$2:$B$62,'VP Lager'!B282,mp4!$D$2:$D$62)</f>
        <v>2</v>
      </c>
      <c r="M282" s="42">
        <f>SUMIF(mp3!$B$2:$B$70,'VP Lager'!B282,mp3!$D$2:$D$70)</f>
        <v>1</v>
      </c>
      <c r="N282" s="42">
        <f>SUMIF(mp2!$B$2:$B$75,'VP Lager'!B282,mp2!$D$2:$D$75)</f>
        <v>1</v>
      </c>
      <c r="O282" s="42">
        <f t="shared" si="9"/>
        <v>10</v>
      </c>
    </row>
    <row r="283" spans="1:15" ht="12.75">
      <c r="A283" s="1">
        <v>282</v>
      </c>
      <c r="B283" s="11" t="s">
        <v>291</v>
      </c>
      <c r="C283" s="12" t="s">
        <v>11</v>
      </c>
      <c r="D283" s="8">
        <v>5</v>
      </c>
      <c r="E283" s="5">
        <v>18974.58</v>
      </c>
      <c r="F283" s="3">
        <v>94872.9</v>
      </c>
      <c r="G283" s="4">
        <v>18</v>
      </c>
      <c r="H283" s="5">
        <v>22390.004</v>
      </c>
      <c r="I283" s="3">
        <v>111950.02</v>
      </c>
      <c r="K283" s="42">
        <f t="shared" si="8"/>
        <v>5</v>
      </c>
      <c r="L283" s="42">
        <f>SUMIF(mp4!$B$2:$B$62,'VP Lager'!B283,mp4!$D$2:$D$62)</f>
        <v>1</v>
      </c>
      <c r="M283" s="42">
        <f>SUMIF(mp3!$B$2:$B$70,'VP Lager'!B283,mp3!$D$2:$D$70)</f>
        <v>1</v>
      </c>
      <c r="N283" s="42">
        <f>SUMIF(mp2!$B$2:$B$75,'VP Lager'!B283,mp2!$D$2:$D$75)</f>
        <v>1</v>
      </c>
      <c r="O283" s="42">
        <f t="shared" si="9"/>
        <v>8</v>
      </c>
    </row>
    <row r="284" spans="1:15" ht="12.75">
      <c r="A284" s="1">
        <v>283</v>
      </c>
      <c r="B284" s="11" t="s">
        <v>292</v>
      </c>
      <c r="C284" s="12" t="s">
        <v>11</v>
      </c>
      <c r="D284" s="8">
        <v>12</v>
      </c>
      <c r="E284" s="5">
        <v>21262.71</v>
      </c>
      <c r="F284" s="3">
        <v>255152.52</v>
      </c>
      <c r="G284" s="4">
        <v>18</v>
      </c>
      <c r="H284" s="5">
        <v>25089.9975</v>
      </c>
      <c r="I284" s="3">
        <v>301079.97</v>
      </c>
      <c r="K284" s="42">
        <f t="shared" si="8"/>
        <v>12</v>
      </c>
      <c r="L284" s="42">
        <f>SUMIF(mp4!$B$2:$B$62,'VP Lager'!B284,mp4!$D$2:$D$62)</f>
        <v>1</v>
      </c>
      <c r="M284" s="42">
        <f>SUMIF(mp3!$B$2:$B$70,'VP Lager'!B284,mp3!$D$2:$D$70)</f>
        <v>2</v>
      </c>
      <c r="N284" s="42">
        <f>SUMIF(mp2!$B$2:$B$75,'VP Lager'!B284,mp2!$D$2:$D$75)</f>
        <v>3</v>
      </c>
      <c r="O284" s="42">
        <f t="shared" si="9"/>
        <v>18</v>
      </c>
    </row>
    <row r="285" spans="1:15" ht="12.75">
      <c r="A285" s="1">
        <v>284</v>
      </c>
      <c r="B285" s="11" t="s">
        <v>293</v>
      </c>
      <c r="C285" s="12" t="s">
        <v>11</v>
      </c>
      <c r="D285" s="8">
        <v>2</v>
      </c>
      <c r="E285" s="5">
        <v>76186.44</v>
      </c>
      <c r="F285" s="3">
        <v>152372.88</v>
      </c>
      <c r="G285" s="4">
        <v>18</v>
      </c>
      <c r="H285" s="5">
        <v>89900</v>
      </c>
      <c r="I285" s="3">
        <v>179800</v>
      </c>
      <c r="K285" s="42">
        <f t="shared" si="8"/>
        <v>2</v>
      </c>
      <c r="L285" s="42">
        <f>SUMIF(mp4!$B$2:$B$62,'VP Lager'!B285,mp4!$D$2:$D$62)</f>
        <v>0</v>
      </c>
      <c r="M285" s="42">
        <f>SUMIF(mp3!$B$2:$B$70,'VP Lager'!B285,mp3!$D$2:$D$70)</f>
        <v>0</v>
      </c>
      <c r="N285" s="42">
        <f>SUMIF(mp2!$B$2:$B$75,'VP Lager'!B285,mp2!$D$2:$D$75)</f>
        <v>0</v>
      </c>
      <c r="O285" s="42">
        <f t="shared" si="9"/>
        <v>2</v>
      </c>
    </row>
    <row r="286" spans="1:15" ht="12.75">
      <c r="A286" s="1">
        <v>285</v>
      </c>
      <c r="B286" s="11" t="s">
        <v>294</v>
      </c>
      <c r="C286" s="12" t="s">
        <v>11</v>
      </c>
      <c r="D286" s="8">
        <v>4</v>
      </c>
      <c r="E286" s="5">
        <v>7703.39</v>
      </c>
      <c r="F286" s="3">
        <v>30813.56</v>
      </c>
      <c r="G286" s="4">
        <v>18</v>
      </c>
      <c r="H286" s="5">
        <v>9090</v>
      </c>
      <c r="I286" s="3">
        <v>36360</v>
      </c>
      <c r="K286" s="42">
        <f t="shared" si="8"/>
        <v>4</v>
      </c>
      <c r="L286" s="42">
        <f>SUMIF(mp4!$B$2:$B$62,'VP Lager'!B286,mp4!$D$2:$D$62)</f>
        <v>0</v>
      </c>
      <c r="M286" s="42">
        <f>SUMIF(mp3!$B$2:$B$70,'VP Lager'!B286,mp3!$D$2:$D$70)</f>
        <v>2</v>
      </c>
      <c r="N286" s="42">
        <f>SUMIF(mp2!$B$2:$B$75,'VP Lager'!B286,mp2!$D$2:$D$75)</f>
        <v>2</v>
      </c>
      <c r="O286" s="42">
        <f t="shared" si="9"/>
        <v>8</v>
      </c>
    </row>
    <row r="287" spans="1:15" ht="12.75">
      <c r="A287" s="1">
        <v>286</v>
      </c>
      <c r="B287" s="11" t="s">
        <v>295</v>
      </c>
      <c r="C287" s="12" t="s">
        <v>11</v>
      </c>
      <c r="D287" s="8">
        <v>1</v>
      </c>
      <c r="E287" s="5">
        <v>7533.9</v>
      </c>
      <c r="F287" s="3">
        <v>7533.9</v>
      </c>
      <c r="G287" s="4">
        <v>18</v>
      </c>
      <c r="H287" s="5">
        <v>8890</v>
      </c>
      <c r="I287" s="3">
        <v>8890</v>
      </c>
      <c r="K287" s="42">
        <f t="shared" si="8"/>
        <v>1</v>
      </c>
      <c r="L287" s="42">
        <f>SUMIF(mp4!$B$2:$B$62,'VP Lager'!B287,mp4!$D$2:$D$62)</f>
        <v>0</v>
      </c>
      <c r="M287" s="42">
        <f>SUMIF(mp3!$B$2:$B$70,'VP Lager'!B287,mp3!$D$2:$D$70)</f>
        <v>0</v>
      </c>
      <c r="N287" s="42">
        <f>SUMIF(mp2!$B$2:$B$75,'VP Lager'!B287,mp2!$D$2:$D$75)</f>
        <v>0</v>
      </c>
      <c r="O287" s="42">
        <f t="shared" si="9"/>
        <v>1</v>
      </c>
    </row>
    <row r="288" spans="1:15" ht="12.75">
      <c r="A288" s="1">
        <v>287</v>
      </c>
      <c r="B288" s="11" t="s">
        <v>296</v>
      </c>
      <c r="C288" s="12" t="s">
        <v>11</v>
      </c>
      <c r="D288" s="8">
        <v>11</v>
      </c>
      <c r="E288" s="5">
        <v>7490.74</v>
      </c>
      <c r="F288" s="3">
        <v>82398.14</v>
      </c>
      <c r="G288" s="4">
        <v>8</v>
      </c>
      <c r="H288" s="5">
        <v>8089.9991</v>
      </c>
      <c r="I288" s="3">
        <v>88989.99</v>
      </c>
      <c r="K288" s="42">
        <f t="shared" si="8"/>
        <v>11</v>
      </c>
      <c r="L288" s="42">
        <f>SUMIF(mp4!$B$2:$B$62,'VP Lager'!B288,mp4!$D$2:$D$62)</f>
        <v>1</v>
      </c>
      <c r="M288" s="42">
        <f>SUMIF(mp3!$B$2:$B$70,'VP Lager'!B288,mp3!$D$2:$D$70)</f>
        <v>2</v>
      </c>
      <c r="N288" s="42">
        <f>SUMIF(mp2!$B$2:$B$75,'VP Lager'!B288,mp2!$D$2:$D$75)</f>
        <v>0</v>
      </c>
      <c r="O288" s="42">
        <f t="shared" si="9"/>
        <v>14</v>
      </c>
    </row>
    <row r="289" spans="1:15" ht="12.75">
      <c r="A289" s="1">
        <v>288</v>
      </c>
      <c r="B289" s="11" t="s">
        <v>297</v>
      </c>
      <c r="C289" s="12" t="s">
        <v>11</v>
      </c>
      <c r="D289" s="8">
        <v>3</v>
      </c>
      <c r="E289" s="5">
        <v>7490.74</v>
      </c>
      <c r="F289" s="3">
        <v>22472.22</v>
      </c>
      <c r="G289" s="4">
        <v>8</v>
      </c>
      <c r="H289" s="5">
        <v>8090</v>
      </c>
      <c r="I289" s="3">
        <v>24270</v>
      </c>
      <c r="K289" s="42">
        <f t="shared" si="8"/>
        <v>3</v>
      </c>
      <c r="L289" s="42">
        <f>SUMIF(mp4!$B$2:$B$62,'VP Lager'!B289,mp4!$D$2:$D$62)</f>
        <v>1</v>
      </c>
      <c r="M289" s="42">
        <f>SUMIF(mp3!$B$2:$B$70,'VP Lager'!B289,mp3!$D$2:$D$70)</f>
        <v>1</v>
      </c>
      <c r="N289" s="42">
        <f>SUMIF(mp2!$B$2:$B$75,'VP Lager'!B289,mp2!$D$2:$D$75)</f>
        <v>2</v>
      </c>
      <c r="O289" s="42">
        <f t="shared" si="9"/>
        <v>7</v>
      </c>
    </row>
    <row r="290" spans="1:15" ht="12.75">
      <c r="A290" s="1">
        <v>289</v>
      </c>
      <c r="B290" s="11" t="s">
        <v>298</v>
      </c>
      <c r="C290" s="12" t="s">
        <v>11</v>
      </c>
      <c r="D290" s="8">
        <v>1</v>
      </c>
      <c r="E290" s="5">
        <v>16177.97</v>
      </c>
      <c r="F290" s="3">
        <v>16177.97</v>
      </c>
      <c r="G290" s="4">
        <v>18</v>
      </c>
      <c r="H290" s="5">
        <v>19090</v>
      </c>
      <c r="I290" s="3">
        <v>19090</v>
      </c>
      <c r="K290" s="42">
        <f t="shared" si="8"/>
        <v>1</v>
      </c>
      <c r="L290" s="42">
        <f>SUMIF(mp4!$B$2:$B$62,'VP Lager'!B290,mp4!$D$2:$D$62)</f>
        <v>0</v>
      </c>
      <c r="M290" s="42">
        <f>SUMIF(mp3!$B$2:$B$70,'VP Lager'!B290,mp3!$D$2:$D$70)</f>
        <v>0</v>
      </c>
      <c r="N290" s="42">
        <f>SUMIF(mp2!$B$2:$B$75,'VP Lager'!B290,mp2!$D$2:$D$75)</f>
        <v>0</v>
      </c>
      <c r="O290" s="42">
        <f t="shared" si="9"/>
        <v>1</v>
      </c>
    </row>
    <row r="291" spans="1:15" ht="12.75">
      <c r="A291" s="1">
        <v>290</v>
      </c>
      <c r="B291" s="11" t="s">
        <v>299</v>
      </c>
      <c r="C291" s="12" t="s">
        <v>11</v>
      </c>
      <c r="D291" s="8">
        <v>1</v>
      </c>
      <c r="E291" s="5">
        <v>21771.19</v>
      </c>
      <c r="F291" s="3">
        <v>21771.19</v>
      </c>
      <c r="G291" s="4">
        <v>18</v>
      </c>
      <c r="H291" s="5">
        <v>25690</v>
      </c>
      <c r="I291" s="3">
        <v>25690</v>
      </c>
      <c r="K291" s="42">
        <f t="shared" si="8"/>
        <v>1</v>
      </c>
      <c r="L291" s="42">
        <f>SUMIF(mp4!$B$2:$B$62,'VP Lager'!B291,mp4!$D$2:$D$62)</f>
        <v>0</v>
      </c>
      <c r="M291" s="42">
        <f>SUMIF(mp3!$B$2:$B$70,'VP Lager'!B291,mp3!$D$2:$D$70)</f>
        <v>0</v>
      </c>
      <c r="N291" s="42">
        <f>SUMIF(mp2!$B$2:$B$75,'VP Lager'!B291,mp2!$D$2:$D$75)</f>
        <v>0</v>
      </c>
      <c r="O291" s="42">
        <f t="shared" si="9"/>
        <v>1</v>
      </c>
    </row>
    <row r="292" spans="1:15" ht="12.75">
      <c r="A292" s="1">
        <v>291</v>
      </c>
      <c r="B292" s="11" t="s">
        <v>300</v>
      </c>
      <c r="C292" s="12" t="s">
        <v>11</v>
      </c>
      <c r="D292" s="8">
        <v>1</v>
      </c>
      <c r="E292" s="5">
        <v>2169.92</v>
      </c>
      <c r="F292" s="3">
        <v>2169.92</v>
      </c>
      <c r="G292" s="4">
        <v>18</v>
      </c>
      <c r="H292" s="5">
        <v>2560.51</v>
      </c>
      <c r="I292" s="3">
        <v>2560.51</v>
      </c>
      <c r="K292" s="42">
        <f t="shared" si="8"/>
        <v>1</v>
      </c>
      <c r="L292" s="42">
        <f>SUMIF(mp4!$B$2:$B$62,'VP Lager'!B292,mp4!$D$2:$D$62)</f>
        <v>0</v>
      </c>
      <c r="M292" s="42">
        <f>SUMIF(mp3!$B$2:$B$70,'VP Lager'!B292,mp3!$D$2:$D$70)</f>
        <v>0</v>
      </c>
      <c r="N292" s="42">
        <f>SUMIF(mp2!$B$2:$B$75,'VP Lager'!B292,mp2!$D$2:$D$75)</f>
        <v>0</v>
      </c>
      <c r="O292" s="42">
        <f t="shared" si="9"/>
        <v>1</v>
      </c>
    </row>
    <row r="293" spans="1:15" ht="12.75">
      <c r="A293" s="1">
        <v>292</v>
      </c>
      <c r="B293" s="11" t="s">
        <v>301</v>
      </c>
      <c r="C293" s="12" t="s">
        <v>11</v>
      </c>
      <c r="D293" s="8">
        <v>2</v>
      </c>
      <c r="E293" s="5">
        <v>146750</v>
      </c>
      <c r="F293" s="3">
        <v>293500</v>
      </c>
      <c r="G293" s="4">
        <v>8</v>
      </c>
      <c r="H293" s="5">
        <v>158490</v>
      </c>
      <c r="I293" s="3">
        <v>316980</v>
      </c>
      <c r="K293" s="42">
        <f t="shared" si="8"/>
        <v>2</v>
      </c>
      <c r="L293" s="42">
        <f>SUMIF(mp4!$B$2:$B$62,'VP Lager'!B293,mp4!$D$2:$D$62)</f>
        <v>0</v>
      </c>
      <c r="M293" s="42">
        <f>SUMIF(mp3!$B$2:$B$70,'VP Lager'!B293,mp3!$D$2:$D$70)</f>
        <v>0</v>
      </c>
      <c r="N293" s="42">
        <f>SUMIF(mp2!$B$2:$B$75,'VP Lager'!B293,mp2!$D$2:$D$75)</f>
        <v>0</v>
      </c>
      <c r="O293" s="42">
        <f t="shared" si="9"/>
        <v>2</v>
      </c>
    </row>
    <row r="294" spans="1:15" ht="12.75">
      <c r="A294" s="1">
        <v>293</v>
      </c>
      <c r="B294" s="11" t="s">
        <v>302</v>
      </c>
      <c r="C294" s="12" t="s">
        <v>11</v>
      </c>
      <c r="D294" s="8">
        <v>1</v>
      </c>
      <c r="E294" s="5">
        <v>178231.48</v>
      </c>
      <c r="F294" s="3">
        <v>178231.48</v>
      </c>
      <c r="G294" s="4">
        <v>8</v>
      </c>
      <c r="H294" s="5">
        <v>192490</v>
      </c>
      <c r="I294" s="3">
        <v>192490</v>
      </c>
      <c r="K294" s="42">
        <f t="shared" si="8"/>
        <v>1</v>
      </c>
      <c r="L294" s="42">
        <f>SUMIF(mp4!$B$2:$B$62,'VP Lager'!B294,mp4!$D$2:$D$62)</f>
        <v>0</v>
      </c>
      <c r="M294" s="42">
        <f>SUMIF(mp3!$B$2:$B$70,'VP Lager'!B294,mp3!$D$2:$D$70)</f>
        <v>0</v>
      </c>
      <c r="N294" s="42">
        <f>SUMIF(mp2!$B$2:$B$75,'VP Lager'!B294,mp2!$D$2:$D$75)</f>
        <v>0</v>
      </c>
      <c r="O294" s="42">
        <f t="shared" si="9"/>
        <v>1</v>
      </c>
    </row>
    <row r="295" spans="1:15" ht="12.75">
      <c r="A295" s="1">
        <v>294</v>
      </c>
      <c r="B295" s="11" t="s">
        <v>303</v>
      </c>
      <c r="C295" s="12" t="s">
        <v>11</v>
      </c>
      <c r="D295" s="8">
        <v>3</v>
      </c>
      <c r="E295" s="5">
        <v>44718.82</v>
      </c>
      <c r="F295" s="3">
        <v>134156.46</v>
      </c>
      <c r="G295" s="4">
        <v>8</v>
      </c>
      <c r="H295" s="5">
        <v>48296.33</v>
      </c>
      <c r="I295" s="3">
        <v>144888.99</v>
      </c>
      <c r="K295" s="42">
        <f t="shared" si="8"/>
        <v>3</v>
      </c>
      <c r="L295" s="42">
        <f>SUMIF(mp4!$B$2:$B$62,'VP Lager'!B295,mp4!$D$2:$D$62)</f>
        <v>0</v>
      </c>
      <c r="M295" s="42">
        <f>SUMIF(mp3!$B$2:$B$70,'VP Lager'!B295,mp3!$D$2:$D$70)</f>
        <v>1</v>
      </c>
      <c r="N295" s="42">
        <f>SUMIF(mp2!$B$2:$B$75,'VP Lager'!B295,mp2!$D$2:$D$75)</f>
        <v>1</v>
      </c>
      <c r="O295" s="42">
        <f t="shared" si="9"/>
        <v>5</v>
      </c>
    </row>
    <row r="296" spans="1:15" ht="12.75">
      <c r="A296" s="1">
        <v>295</v>
      </c>
      <c r="B296" s="11" t="s">
        <v>304</v>
      </c>
      <c r="C296" s="12" t="s">
        <v>11</v>
      </c>
      <c r="D296" s="8">
        <v>2</v>
      </c>
      <c r="E296" s="5">
        <v>61619.78</v>
      </c>
      <c r="F296" s="3">
        <v>123239.56</v>
      </c>
      <c r="G296" s="4">
        <v>8</v>
      </c>
      <c r="H296" s="5">
        <v>66549.36</v>
      </c>
      <c r="I296" s="3">
        <v>133098.72</v>
      </c>
      <c r="K296" s="42">
        <f t="shared" si="8"/>
        <v>2</v>
      </c>
      <c r="L296" s="42">
        <f>SUMIF(mp4!$B$2:$B$62,'VP Lager'!B296,mp4!$D$2:$D$62)</f>
        <v>1</v>
      </c>
      <c r="M296" s="42">
        <f>SUMIF(mp3!$B$2:$B$70,'VP Lager'!B296,mp3!$D$2:$D$70)</f>
        <v>0</v>
      </c>
      <c r="N296" s="42">
        <f>SUMIF(mp2!$B$2:$B$75,'VP Lager'!B296,mp2!$D$2:$D$75)</f>
        <v>1</v>
      </c>
      <c r="O296" s="42">
        <f t="shared" si="9"/>
        <v>4</v>
      </c>
    </row>
    <row r="297" spans="1:15" ht="12.75">
      <c r="A297" s="1">
        <v>296</v>
      </c>
      <c r="B297" s="11" t="s">
        <v>305</v>
      </c>
      <c r="C297" s="12" t="s">
        <v>22</v>
      </c>
      <c r="D297" s="8">
        <v>4</v>
      </c>
      <c r="E297" s="5">
        <v>83972.2225</v>
      </c>
      <c r="F297" s="3">
        <v>335888.89</v>
      </c>
      <c r="G297" s="4">
        <v>8</v>
      </c>
      <c r="H297" s="5">
        <v>90690</v>
      </c>
      <c r="I297" s="3">
        <v>362760</v>
      </c>
      <c r="K297" s="42">
        <f t="shared" si="8"/>
        <v>4</v>
      </c>
      <c r="L297" s="42">
        <f>SUMIF(mp4!$B$2:$B$62,'VP Lager'!B297,mp4!$D$2:$D$62)</f>
        <v>0</v>
      </c>
      <c r="M297" s="42">
        <f>SUMIF(mp3!$B$2:$B$70,'VP Lager'!B297,mp3!$D$2:$D$70)</f>
        <v>0</v>
      </c>
      <c r="N297" s="42">
        <f>SUMIF(mp2!$B$2:$B$75,'VP Lager'!B297,mp2!$D$2:$D$75)</f>
        <v>0</v>
      </c>
      <c r="O297" s="42">
        <f t="shared" si="9"/>
        <v>4</v>
      </c>
    </row>
    <row r="298" spans="1:15" ht="12.75">
      <c r="A298" s="1">
        <v>297</v>
      </c>
      <c r="B298" s="11" t="s">
        <v>306</v>
      </c>
      <c r="C298" s="12" t="s">
        <v>11</v>
      </c>
      <c r="D298" s="8">
        <v>1</v>
      </c>
      <c r="E298" s="5">
        <v>0</v>
      </c>
      <c r="F298" s="3">
        <v>0</v>
      </c>
      <c r="G298" s="4">
        <v>18</v>
      </c>
      <c r="H298" s="5">
        <v>0</v>
      </c>
      <c r="I298" s="3">
        <v>0</v>
      </c>
      <c r="K298" s="42">
        <f t="shared" si="8"/>
        <v>1</v>
      </c>
      <c r="L298" s="42">
        <f>SUMIF(mp4!$B$2:$B$62,'VP Lager'!B298,mp4!$D$2:$D$62)</f>
        <v>0</v>
      </c>
      <c r="M298" s="42">
        <f>SUMIF(mp3!$B$2:$B$70,'VP Lager'!B298,mp3!$D$2:$D$70)</f>
        <v>0</v>
      </c>
      <c r="N298" s="42">
        <f>SUMIF(mp2!$B$2:$B$75,'VP Lager'!B298,mp2!$D$2:$D$75)</f>
        <v>0</v>
      </c>
      <c r="O298" s="42">
        <f t="shared" si="9"/>
        <v>1</v>
      </c>
    </row>
    <row r="299" spans="1:15" ht="12.75">
      <c r="A299" s="1">
        <v>298</v>
      </c>
      <c r="B299" s="11" t="s">
        <v>307</v>
      </c>
      <c r="C299" s="12" t="s">
        <v>11</v>
      </c>
      <c r="D299" s="8">
        <v>1</v>
      </c>
      <c r="E299" s="5">
        <v>11347.46</v>
      </c>
      <c r="F299" s="3">
        <v>11347.46</v>
      </c>
      <c r="G299" s="4">
        <v>18</v>
      </c>
      <c r="H299" s="5">
        <v>13390</v>
      </c>
      <c r="I299" s="3">
        <v>13390</v>
      </c>
      <c r="K299" s="42">
        <f t="shared" si="8"/>
        <v>1</v>
      </c>
      <c r="L299" s="42">
        <f>SUMIF(mp4!$B$2:$B$62,'VP Lager'!B299,mp4!$D$2:$D$62)</f>
        <v>0</v>
      </c>
      <c r="M299" s="42">
        <f>SUMIF(mp3!$B$2:$B$70,'VP Lager'!B299,mp3!$D$2:$D$70)</f>
        <v>0</v>
      </c>
      <c r="N299" s="42">
        <f>SUMIF(mp2!$B$2:$B$75,'VP Lager'!B299,mp2!$D$2:$D$75)</f>
        <v>0</v>
      </c>
      <c r="O299" s="42">
        <f t="shared" si="9"/>
        <v>1</v>
      </c>
    </row>
    <row r="300" spans="1:15" ht="12.75">
      <c r="A300" s="1">
        <v>299</v>
      </c>
      <c r="B300" s="11" t="s">
        <v>308</v>
      </c>
      <c r="C300" s="12" t="s">
        <v>11</v>
      </c>
      <c r="D300" s="8">
        <v>3</v>
      </c>
      <c r="E300" s="5">
        <v>25669.49</v>
      </c>
      <c r="F300" s="3">
        <v>77008.47</v>
      </c>
      <c r="G300" s="4">
        <v>18</v>
      </c>
      <c r="H300" s="5">
        <v>30289.9967</v>
      </c>
      <c r="I300" s="3">
        <v>90869.99</v>
      </c>
      <c r="K300" s="42">
        <f t="shared" si="8"/>
        <v>3</v>
      </c>
      <c r="L300" s="42">
        <f>SUMIF(mp4!$B$2:$B$62,'VP Lager'!B300,mp4!$D$2:$D$62)</f>
        <v>1</v>
      </c>
      <c r="M300" s="42">
        <f>SUMIF(mp3!$B$2:$B$70,'VP Lager'!B300,mp3!$D$2:$D$70)</f>
        <v>1</v>
      </c>
      <c r="N300" s="42">
        <f>SUMIF(mp2!$B$2:$B$75,'VP Lager'!B300,mp2!$D$2:$D$75)</f>
        <v>1</v>
      </c>
      <c r="O300" s="42">
        <f t="shared" si="9"/>
        <v>6</v>
      </c>
    </row>
    <row r="301" spans="1:15" ht="12.75">
      <c r="A301" s="1">
        <v>300</v>
      </c>
      <c r="B301" s="11" t="s">
        <v>309</v>
      </c>
      <c r="C301" s="12" t="s">
        <v>11</v>
      </c>
      <c r="D301" s="8">
        <v>4</v>
      </c>
      <c r="E301" s="5">
        <v>25669.49</v>
      </c>
      <c r="F301" s="3">
        <v>102677.96</v>
      </c>
      <c r="G301" s="4">
        <v>18</v>
      </c>
      <c r="H301" s="5">
        <v>30289.9975</v>
      </c>
      <c r="I301" s="3">
        <v>121159.99</v>
      </c>
      <c r="K301" s="42">
        <f t="shared" si="8"/>
        <v>4</v>
      </c>
      <c r="L301" s="42">
        <f>SUMIF(mp4!$B$2:$B$62,'VP Lager'!B301,mp4!$D$2:$D$62)</f>
        <v>0</v>
      </c>
      <c r="M301" s="42">
        <f>SUMIF(mp3!$B$2:$B$70,'VP Lager'!B301,mp3!$D$2:$D$70)</f>
        <v>1</v>
      </c>
      <c r="N301" s="42">
        <f>SUMIF(mp2!$B$2:$B$75,'VP Lager'!B301,mp2!$D$2:$D$75)</f>
        <v>1</v>
      </c>
      <c r="O301" s="42">
        <f t="shared" si="9"/>
        <v>6</v>
      </c>
    </row>
    <row r="302" spans="1:15" ht="12.75">
      <c r="A302" s="1">
        <v>301</v>
      </c>
      <c r="B302" s="11" t="s">
        <v>310</v>
      </c>
      <c r="C302" s="12" t="s">
        <v>11</v>
      </c>
      <c r="D302" s="8">
        <v>4</v>
      </c>
      <c r="E302" s="5">
        <v>5669.49</v>
      </c>
      <c r="F302" s="3">
        <v>22677.96</v>
      </c>
      <c r="G302" s="4">
        <v>18</v>
      </c>
      <c r="H302" s="5">
        <v>6689.9975</v>
      </c>
      <c r="I302" s="3">
        <v>26759.99</v>
      </c>
      <c r="K302" s="42">
        <f t="shared" si="8"/>
        <v>4</v>
      </c>
      <c r="L302" s="42">
        <f>SUMIF(mp4!$B$2:$B$62,'VP Lager'!B302,mp4!$D$2:$D$62)</f>
        <v>1</v>
      </c>
      <c r="M302" s="42">
        <f>SUMIF(mp3!$B$2:$B$70,'VP Lager'!B302,mp3!$D$2:$D$70)</f>
        <v>0</v>
      </c>
      <c r="N302" s="42">
        <f>SUMIF(mp2!$B$2:$B$75,'VP Lager'!B302,mp2!$D$2:$D$75)</f>
        <v>0</v>
      </c>
      <c r="O302" s="42">
        <f t="shared" si="9"/>
        <v>5</v>
      </c>
    </row>
    <row r="303" spans="1:15" ht="12.75">
      <c r="A303" s="1">
        <v>302</v>
      </c>
      <c r="B303" s="11" t="s">
        <v>311</v>
      </c>
      <c r="C303" s="12" t="s">
        <v>11</v>
      </c>
      <c r="D303" s="8">
        <v>4</v>
      </c>
      <c r="E303" s="5">
        <v>7703.39</v>
      </c>
      <c r="F303" s="3">
        <v>30813.56</v>
      </c>
      <c r="G303" s="4">
        <v>18</v>
      </c>
      <c r="H303" s="5">
        <v>9090</v>
      </c>
      <c r="I303" s="3">
        <v>36360</v>
      </c>
      <c r="K303" s="42">
        <f t="shared" si="8"/>
        <v>4</v>
      </c>
      <c r="L303" s="42">
        <f>SUMIF(mp4!$B$2:$B$62,'VP Lager'!B303,mp4!$D$2:$D$62)</f>
        <v>0</v>
      </c>
      <c r="M303" s="42">
        <f>SUMIF(mp3!$B$2:$B$70,'VP Lager'!B303,mp3!$D$2:$D$70)</f>
        <v>1</v>
      </c>
      <c r="N303" s="42">
        <f>SUMIF(mp2!$B$2:$B$75,'VP Lager'!B303,mp2!$D$2:$D$75)</f>
        <v>3</v>
      </c>
      <c r="O303" s="42">
        <f t="shared" si="9"/>
        <v>8</v>
      </c>
    </row>
    <row r="304" spans="1:15" ht="12.75">
      <c r="A304" s="1">
        <v>303</v>
      </c>
      <c r="B304" s="11" t="s">
        <v>312</v>
      </c>
      <c r="C304" s="12" t="s">
        <v>11</v>
      </c>
      <c r="D304" s="8">
        <v>4</v>
      </c>
      <c r="E304" s="5">
        <v>5669.49</v>
      </c>
      <c r="F304" s="3">
        <v>22677.96</v>
      </c>
      <c r="G304" s="4">
        <v>18</v>
      </c>
      <c r="H304" s="5">
        <v>6689.9975</v>
      </c>
      <c r="I304" s="3">
        <v>26759.99</v>
      </c>
      <c r="K304" s="42">
        <f t="shared" si="8"/>
        <v>4</v>
      </c>
      <c r="L304" s="42">
        <f>SUMIF(mp4!$B$2:$B$62,'VP Lager'!B304,mp4!$D$2:$D$62)</f>
        <v>1</v>
      </c>
      <c r="M304" s="42">
        <f>SUMIF(mp3!$B$2:$B$70,'VP Lager'!B304,mp3!$D$2:$D$70)</f>
        <v>1</v>
      </c>
      <c r="N304" s="42">
        <f>SUMIF(mp2!$B$2:$B$75,'VP Lager'!B304,mp2!$D$2:$D$75)</f>
        <v>2</v>
      </c>
      <c r="O304" s="42">
        <f t="shared" si="9"/>
        <v>8</v>
      </c>
    </row>
    <row r="305" spans="1:15" ht="12.75">
      <c r="A305" s="1">
        <v>304</v>
      </c>
      <c r="B305" s="11" t="s">
        <v>313</v>
      </c>
      <c r="C305" s="12" t="s">
        <v>11</v>
      </c>
      <c r="D305" s="8">
        <v>11</v>
      </c>
      <c r="E305" s="5">
        <v>7703.39</v>
      </c>
      <c r="F305" s="3">
        <v>84737.29</v>
      </c>
      <c r="G305" s="4">
        <v>18</v>
      </c>
      <c r="H305" s="5">
        <v>9090</v>
      </c>
      <c r="I305" s="3">
        <v>99990</v>
      </c>
      <c r="K305" s="42">
        <f t="shared" si="8"/>
        <v>11</v>
      </c>
      <c r="L305" s="42">
        <f>SUMIF(mp4!$B$2:$B$62,'VP Lager'!B305,mp4!$D$2:$D$62)</f>
        <v>2</v>
      </c>
      <c r="M305" s="42">
        <f>SUMIF(mp3!$B$2:$B$70,'VP Lager'!B305,mp3!$D$2:$D$70)</f>
        <v>1</v>
      </c>
      <c r="N305" s="42">
        <f>SUMIF(mp2!$B$2:$B$75,'VP Lager'!B305,mp2!$D$2:$D$75)</f>
        <v>2</v>
      </c>
      <c r="O305" s="42">
        <f t="shared" si="9"/>
        <v>16</v>
      </c>
    </row>
    <row r="306" spans="1:15" ht="12.75">
      <c r="A306" s="1">
        <v>305</v>
      </c>
      <c r="B306" s="11" t="s">
        <v>314</v>
      </c>
      <c r="C306" s="12" t="s">
        <v>11</v>
      </c>
      <c r="D306" s="8">
        <v>4</v>
      </c>
      <c r="E306" s="5">
        <v>7703.39</v>
      </c>
      <c r="F306" s="3">
        <v>30813.56</v>
      </c>
      <c r="G306" s="4">
        <v>18</v>
      </c>
      <c r="H306" s="5">
        <v>9090</v>
      </c>
      <c r="I306" s="3">
        <v>36360</v>
      </c>
      <c r="K306" s="42">
        <f t="shared" si="8"/>
        <v>4</v>
      </c>
      <c r="L306" s="42">
        <f>SUMIF(mp4!$B$2:$B$62,'VP Lager'!B306,mp4!$D$2:$D$62)</f>
        <v>1</v>
      </c>
      <c r="M306" s="42">
        <f>SUMIF(mp3!$B$2:$B$70,'VP Lager'!B306,mp3!$D$2:$D$70)</f>
        <v>3</v>
      </c>
      <c r="N306" s="42">
        <f>SUMIF(mp2!$B$2:$B$75,'VP Lager'!B306,mp2!$D$2:$D$75)</f>
        <v>1</v>
      </c>
      <c r="O306" s="42">
        <f t="shared" si="9"/>
        <v>9</v>
      </c>
    </row>
    <row r="307" spans="1:15" ht="12.75">
      <c r="A307" s="1">
        <v>306</v>
      </c>
      <c r="B307" s="11" t="s">
        <v>315</v>
      </c>
      <c r="C307" s="12" t="s">
        <v>11</v>
      </c>
      <c r="D307" s="8">
        <v>6</v>
      </c>
      <c r="E307" s="5">
        <v>18550.8483</v>
      </c>
      <c r="F307" s="3">
        <v>111305.09</v>
      </c>
      <c r="G307" s="4">
        <v>18</v>
      </c>
      <c r="H307" s="5">
        <v>21890.0017</v>
      </c>
      <c r="I307" s="3">
        <v>131340.01</v>
      </c>
      <c r="K307" s="42">
        <f t="shared" si="8"/>
        <v>6</v>
      </c>
      <c r="L307" s="42">
        <f>SUMIF(mp4!$B$2:$B$62,'VP Lager'!B307,mp4!$D$2:$D$62)</f>
        <v>0</v>
      </c>
      <c r="M307" s="42">
        <f>SUMIF(mp3!$B$2:$B$70,'VP Lager'!B307,mp3!$D$2:$D$70)</f>
        <v>1</v>
      </c>
      <c r="N307" s="42">
        <f>SUMIF(mp2!$B$2:$B$75,'VP Lager'!B307,mp2!$D$2:$D$75)</f>
        <v>0</v>
      </c>
      <c r="O307" s="42">
        <f t="shared" si="9"/>
        <v>7</v>
      </c>
    </row>
    <row r="308" spans="1:15" ht="12.75">
      <c r="A308" s="1">
        <v>307</v>
      </c>
      <c r="B308" s="11" t="s">
        <v>316</v>
      </c>
      <c r="C308" s="12" t="s">
        <v>11</v>
      </c>
      <c r="D308" s="8">
        <v>2</v>
      </c>
      <c r="E308" s="5">
        <v>31262.71</v>
      </c>
      <c r="F308" s="3">
        <v>62525.42</v>
      </c>
      <c r="G308" s="4">
        <v>18</v>
      </c>
      <c r="H308" s="5">
        <v>36890</v>
      </c>
      <c r="I308" s="3">
        <v>73780</v>
      </c>
      <c r="K308" s="42">
        <f t="shared" si="8"/>
        <v>2</v>
      </c>
      <c r="L308" s="42">
        <f>SUMIF(mp4!$B$2:$B$62,'VP Lager'!B308,mp4!$D$2:$D$62)</f>
        <v>0</v>
      </c>
      <c r="M308" s="42">
        <f>SUMIF(mp3!$B$2:$B$70,'VP Lager'!B308,mp3!$D$2:$D$70)</f>
        <v>1</v>
      </c>
      <c r="N308" s="42">
        <f>SUMIF(mp2!$B$2:$B$75,'VP Lager'!B308,mp2!$D$2:$D$75)</f>
        <v>0</v>
      </c>
      <c r="O308" s="42">
        <f t="shared" si="9"/>
        <v>3</v>
      </c>
    </row>
    <row r="309" spans="1:15" ht="12.75">
      <c r="A309" s="1">
        <v>308</v>
      </c>
      <c r="B309" s="11" t="s">
        <v>317</v>
      </c>
      <c r="C309" s="12" t="s">
        <v>11</v>
      </c>
      <c r="D309" s="8">
        <v>2</v>
      </c>
      <c r="E309" s="5">
        <v>52279.66</v>
      </c>
      <c r="F309" s="3">
        <v>104559.32</v>
      </c>
      <c r="G309" s="4">
        <v>18</v>
      </c>
      <c r="H309" s="5">
        <v>61690</v>
      </c>
      <c r="I309" s="3">
        <v>123380</v>
      </c>
      <c r="K309" s="42">
        <f t="shared" si="8"/>
        <v>2</v>
      </c>
      <c r="L309" s="42">
        <f>SUMIF(mp4!$B$2:$B$62,'VP Lager'!B309,mp4!$D$2:$D$62)</f>
        <v>0</v>
      </c>
      <c r="M309" s="42">
        <f>SUMIF(mp3!$B$2:$B$70,'VP Lager'!B309,mp3!$D$2:$D$70)</f>
        <v>0</v>
      </c>
      <c r="N309" s="42">
        <f>SUMIF(mp2!$B$2:$B$75,'VP Lager'!B309,mp2!$D$2:$D$75)</f>
        <v>0</v>
      </c>
      <c r="O309" s="42">
        <f t="shared" si="9"/>
        <v>2</v>
      </c>
    </row>
    <row r="310" spans="1:15" ht="12.75">
      <c r="A310" s="1">
        <v>309</v>
      </c>
      <c r="B310" s="11" t="s">
        <v>318</v>
      </c>
      <c r="C310" s="12" t="s">
        <v>22</v>
      </c>
      <c r="D310" s="8">
        <v>2</v>
      </c>
      <c r="E310" s="5">
        <v>6262.715</v>
      </c>
      <c r="F310" s="3">
        <v>12525.43</v>
      </c>
      <c r="G310" s="4">
        <v>18</v>
      </c>
      <c r="H310" s="5">
        <v>7390</v>
      </c>
      <c r="I310" s="3">
        <v>14780</v>
      </c>
      <c r="K310" s="42">
        <f t="shared" si="8"/>
        <v>2</v>
      </c>
      <c r="L310" s="42">
        <f>SUMIF(mp4!$B$2:$B$62,'VP Lager'!B310,mp4!$D$2:$D$62)</f>
        <v>1</v>
      </c>
      <c r="M310" s="42">
        <f>SUMIF(mp3!$B$2:$B$70,'VP Lager'!B310,mp3!$D$2:$D$70)</f>
        <v>0</v>
      </c>
      <c r="N310" s="42">
        <f>SUMIF(mp2!$B$2:$B$75,'VP Lager'!B310,mp2!$D$2:$D$75)</f>
        <v>0</v>
      </c>
      <c r="O310" s="42">
        <f t="shared" si="9"/>
        <v>3</v>
      </c>
    </row>
    <row r="311" spans="1:15" ht="12.75">
      <c r="A311" s="1">
        <v>310</v>
      </c>
      <c r="B311" s="11" t="s">
        <v>319</v>
      </c>
      <c r="C311" s="12" t="s">
        <v>22</v>
      </c>
      <c r="D311" s="8">
        <v>8</v>
      </c>
      <c r="E311" s="5">
        <v>6686.4413</v>
      </c>
      <c r="F311" s="3">
        <v>53491.53</v>
      </c>
      <c r="G311" s="4">
        <v>18</v>
      </c>
      <c r="H311" s="5">
        <v>7890.0013</v>
      </c>
      <c r="I311" s="3">
        <v>63120.01</v>
      </c>
      <c r="K311" s="42">
        <f t="shared" si="8"/>
        <v>8</v>
      </c>
      <c r="L311" s="42">
        <f>SUMIF(mp4!$B$2:$B$62,'VP Lager'!B311,mp4!$D$2:$D$62)</f>
        <v>0</v>
      </c>
      <c r="M311" s="42">
        <f>SUMIF(mp3!$B$2:$B$70,'VP Lager'!B311,mp3!$D$2:$D$70)</f>
        <v>1</v>
      </c>
      <c r="N311" s="42">
        <f>SUMIF(mp2!$B$2:$B$75,'VP Lager'!B311,mp2!$D$2:$D$75)</f>
        <v>0</v>
      </c>
      <c r="O311" s="42">
        <f t="shared" si="9"/>
        <v>9</v>
      </c>
    </row>
    <row r="312" spans="1:15" ht="12.75">
      <c r="A312" s="1">
        <v>311</v>
      </c>
      <c r="B312" s="11" t="s">
        <v>320</v>
      </c>
      <c r="C312" s="12" t="s">
        <v>11</v>
      </c>
      <c r="D312" s="8">
        <v>1</v>
      </c>
      <c r="E312" s="5">
        <v>187027.78</v>
      </c>
      <c r="F312" s="3">
        <v>187027.78</v>
      </c>
      <c r="G312" s="4">
        <v>8</v>
      </c>
      <c r="H312" s="5">
        <v>201990</v>
      </c>
      <c r="I312" s="3">
        <v>201990</v>
      </c>
      <c r="K312" s="42">
        <f t="shared" si="8"/>
        <v>1</v>
      </c>
      <c r="L312" s="42">
        <f>SUMIF(mp4!$B$2:$B$62,'VP Lager'!B312,mp4!$D$2:$D$62)</f>
        <v>1</v>
      </c>
      <c r="M312" s="42">
        <f>SUMIF(mp3!$B$2:$B$70,'VP Lager'!B312,mp3!$D$2:$D$70)</f>
        <v>0</v>
      </c>
      <c r="N312" s="42">
        <f>SUMIF(mp2!$B$2:$B$75,'VP Lager'!B312,mp2!$D$2:$D$75)</f>
        <v>1</v>
      </c>
      <c r="O312" s="42">
        <f t="shared" si="9"/>
        <v>3</v>
      </c>
    </row>
    <row r="313" spans="1:15" ht="12.75">
      <c r="A313" s="1">
        <v>312</v>
      </c>
      <c r="B313" s="11" t="s">
        <v>321</v>
      </c>
      <c r="C313" s="12" t="s">
        <v>11</v>
      </c>
      <c r="D313" s="8">
        <v>2</v>
      </c>
      <c r="E313" s="5">
        <v>204435.19</v>
      </c>
      <c r="F313" s="3">
        <v>408870.38</v>
      </c>
      <c r="G313" s="4">
        <v>8</v>
      </c>
      <c r="H313" s="5">
        <v>220790.005</v>
      </c>
      <c r="I313" s="3">
        <v>441580.01</v>
      </c>
      <c r="K313" s="42">
        <f t="shared" si="8"/>
        <v>2</v>
      </c>
      <c r="L313" s="42">
        <f>SUMIF(mp4!$B$2:$B$62,'VP Lager'!B313,mp4!$D$2:$D$62)</f>
        <v>0</v>
      </c>
      <c r="M313" s="42">
        <f>SUMIF(mp3!$B$2:$B$70,'VP Lager'!B313,mp3!$D$2:$D$70)</f>
        <v>0</v>
      </c>
      <c r="N313" s="42">
        <f>SUMIF(mp2!$B$2:$B$75,'VP Lager'!B313,mp2!$D$2:$D$75)</f>
        <v>0</v>
      </c>
      <c r="O313" s="42">
        <f t="shared" si="9"/>
        <v>2</v>
      </c>
    </row>
    <row r="314" spans="1:15" ht="12.75">
      <c r="A314" s="1">
        <v>313</v>
      </c>
      <c r="B314" s="11" t="s">
        <v>322</v>
      </c>
      <c r="C314" s="12" t="s">
        <v>11</v>
      </c>
      <c r="D314" s="8">
        <v>6</v>
      </c>
      <c r="E314" s="5">
        <v>2110.17</v>
      </c>
      <c r="F314" s="3">
        <v>12661.02</v>
      </c>
      <c r="G314" s="4">
        <v>18</v>
      </c>
      <c r="H314" s="5">
        <v>2490</v>
      </c>
      <c r="I314" s="3">
        <v>14940</v>
      </c>
      <c r="K314" s="42">
        <f t="shared" si="8"/>
        <v>6</v>
      </c>
      <c r="L314" s="42">
        <f>SUMIF(mp4!$B$2:$B$62,'VP Lager'!B314,mp4!$D$2:$D$62)</f>
        <v>1</v>
      </c>
      <c r="M314" s="42">
        <f>SUMIF(mp3!$B$2:$B$70,'VP Lager'!B314,mp3!$D$2:$D$70)</f>
        <v>1</v>
      </c>
      <c r="N314" s="42">
        <f>SUMIF(mp2!$B$2:$B$75,'VP Lager'!B314,mp2!$D$2:$D$75)</f>
        <v>1</v>
      </c>
      <c r="O314" s="42">
        <f t="shared" si="9"/>
        <v>9</v>
      </c>
    </row>
    <row r="315" spans="1:15" ht="12.75">
      <c r="A315" s="1">
        <v>314</v>
      </c>
      <c r="B315" s="11" t="s">
        <v>323</v>
      </c>
      <c r="C315" s="12" t="s">
        <v>11</v>
      </c>
      <c r="D315" s="8">
        <v>4</v>
      </c>
      <c r="E315" s="5">
        <v>5669.49</v>
      </c>
      <c r="F315" s="3">
        <v>22677.96</v>
      </c>
      <c r="G315" s="4">
        <v>18</v>
      </c>
      <c r="H315" s="5">
        <v>6689.9975</v>
      </c>
      <c r="I315" s="3">
        <v>26759.99</v>
      </c>
      <c r="K315" s="42">
        <f t="shared" si="8"/>
        <v>4</v>
      </c>
      <c r="L315" s="42">
        <f>SUMIF(mp4!$B$2:$B$62,'VP Lager'!B315,mp4!$D$2:$D$62)</f>
        <v>1</v>
      </c>
      <c r="M315" s="42">
        <f>SUMIF(mp3!$B$2:$B$70,'VP Lager'!B315,mp3!$D$2:$D$70)</f>
        <v>1</v>
      </c>
      <c r="N315" s="42">
        <f>SUMIF(mp2!$B$2:$B$75,'VP Lager'!B315,mp2!$D$2:$D$75)</f>
        <v>1</v>
      </c>
      <c r="O315" s="42">
        <f t="shared" si="9"/>
        <v>7</v>
      </c>
    </row>
    <row r="316" spans="1:15" ht="12.75">
      <c r="A316" s="1">
        <v>315</v>
      </c>
      <c r="B316" s="11" t="s">
        <v>324</v>
      </c>
      <c r="C316" s="12" t="s">
        <v>11</v>
      </c>
      <c r="D316" s="8">
        <v>5</v>
      </c>
      <c r="E316" s="5">
        <v>5669.49</v>
      </c>
      <c r="F316" s="3">
        <v>28347.45</v>
      </c>
      <c r="G316" s="4">
        <v>18</v>
      </c>
      <c r="H316" s="5">
        <v>6689.998</v>
      </c>
      <c r="I316" s="3">
        <v>33449.99</v>
      </c>
      <c r="K316" s="42">
        <f t="shared" si="8"/>
        <v>5</v>
      </c>
      <c r="L316" s="42">
        <f>SUMIF(mp4!$B$2:$B$62,'VP Lager'!B316,mp4!$D$2:$D$62)</f>
        <v>1</v>
      </c>
      <c r="M316" s="42">
        <f>SUMIF(mp3!$B$2:$B$70,'VP Lager'!B316,mp3!$D$2:$D$70)</f>
        <v>1</v>
      </c>
      <c r="N316" s="42">
        <f>SUMIF(mp2!$B$2:$B$75,'VP Lager'!B316,mp2!$D$2:$D$75)</f>
        <v>1</v>
      </c>
      <c r="O316" s="42">
        <f t="shared" si="9"/>
        <v>8</v>
      </c>
    </row>
    <row r="317" spans="1:15" ht="12.75">
      <c r="A317" s="1">
        <v>316</v>
      </c>
      <c r="B317" s="11" t="s">
        <v>325</v>
      </c>
      <c r="C317" s="12" t="s">
        <v>11</v>
      </c>
      <c r="D317" s="8">
        <v>2</v>
      </c>
      <c r="E317" s="5">
        <v>5669.49</v>
      </c>
      <c r="F317" s="3">
        <v>11338.98</v>
      </c>
      <c r="G317" s="4">
        <v>18</v>
      </c>
      <c r="H317" s="5">
        <v>6690</v>
      </c>
      <c r="I317" s="3">
        <v>13380</v>
      </c>
      <c r="K317" s="42">
        <f t="shared" si="8"/>
        <v>2</v>
      </c>
      <c r="L317" s="42">
        <f>SUMIF(mp4!$B$2:$B$62,'VP Lager'!B317,mp4!$D$2:$D$62)</f>
        <v>1</v>
      </c>
      <c r="M317" s="42">
        <f>SUMIF(mp3!$B$2:$B$70,'VP Lager'!B317,mp3!$D$2:$D$70)</f>
        <v>1</v>
      </c>
      <c r="N317" s="42">
        <f>SUMIF(mp2!$B$2:$B$75,'VP Lager'!B317,mp2!$D$2:$D$75)</f>
        <v>1</v>
      </c>
      <c r="O317" s="42">
        <f t="shared" si="9"/>
        <v>5</v>
      </c>
    </row>
    <row r="318" spans="1:15" ht="12.75">
      <c r="A318" s="1">
        <v>317</v>
      </c>
      <c r="B318" s="11" t="s">
        <v>326</v>
      </c>
      <c r="C318" s="12" t="s">
        <v>11</v>
      </c>
      <c r="D318" s="8">
        <v>3</v>
      </c>
      <c r="E318" s="5">
        <v>90648.1467</v>
      </c>
      <c r="F318" s="3">
        <v>271944.44</v>
      </c>
      <c r="G318" s="4">
        <v>8</v>
      </c>
      <c r="H318" s="5">
        <v>97900</v>
      </c>
      <c r="I318" s="3">
        <v>293700</v>
      </c>
      <c r="K318" s="42">
        <f t="shared" si="8"/>
        <v>3</v>
      </c>
      <c r="L318" s="42">
        <f>SUMIF(mp4!$B$2:$B$62,'VP Lager'!B318,mp4!$D$2:$D$62)</f>
        <v>0</v>
      </c>
      <c r="M318" s="42">
        <f>SUMIF(mp3!$B$2:$B$70,'VP Lager'!B318,mp3!$D$2:$D$70)</f>
        <v>0</v>
      </c>
      <c r="N318" s="42">
        <f>SUMIF(mp2!$B$2:$B$75,'VP Lager'!B318,mp2!$D$2:$D$75)</f>
        <v>0</v>
      </c>
      <c r="O318" s="42">
        <f t="shared" si="9"/>
        <v>3</v>
      </c>
    </row>
    <row r="319" spans="1:15" ht="12.75">
      <c r="A319" s="1">
        <v>318</v>
      </c>
      <c r="B319" s="11" t="s">
        <v>327</v>
      </c>
      <c r="C319" s="12" t="s">
        <v>11</v>
      </c>
      <c r="D319" s="8">
        <v>2</v>
      </c>
      <c r="E319" s="5">
        <v>102086.92</v>
      </c>
      <c r="F319" s="3">
        <v>204173.84</v>
      </c>
      <c r="G319" s="4">
        <v>8</v>
      </c>
      <c r="H319" s="5">
        <v>110253.87</v>
      </c>
      <c r="I319" s="3">
        <v>220507.74</v>
      </c>
      <c r="K319" s="42">
        <f t="shared" si="8"/>
        <v>2</v>
      </c>
      <c r="L319" s="42">
        <f>SUMIF(mp4!$B$2:$B$62,'VP Lager'!B319,mp4!$D$2:$D$62)</f>
        <v>0</v>
      </c>
      <c r="M319" s="42">
        <f>SUMIF(mp3!$B$2:$B$70,'VP Lager'!B319,mp3!$D$2:$D$70)</f>
        <v>0</v>
      </c>
      <c r="N319" s="42">
        <f>SUMIF(mp2!$B$2:$B$75,'VP Lager'!B319,mp2!$D$2:$D$75)</f>
        <v>1</v>
      </c>
      <c r="O319" s="42">
        <f t="shared" si="9"/>
        <v>3</v>
      </c>
    </row>
    <row r="320" spans="1:15" ht="12.75">
      <c r="A320" s="1">
        <v>319</v>
      </c>
      <c r="B320" s="11" t="s">
        <v>328</v>
      </c>
      <c r="C320" s="12" t="s">
        <v>11</v>
      </c>
      <c r="D320" s="8">
        <v>2</v>
      </c>
      <c r="E320" s="5">
        <v>3381.36</v>
      </c>
      <c r="F320" s="3">
        <v>6762.72</v>
      </c>
      <c r="G320" s="4">
        <v>18</v>
      </c>
      <c r="H320" s="5">
        <v>3990.005</v>
      </c>
      <c r="I320" s="3">
        <v>7980.01</v>
      </c>
      <c r="K320" s="42">
        <f t="shared" si="8"/>
        <v>2</v>
      </c>
      <c r="L320" s="42">
        <f>SUMIF(mp4!$B$2:$B$62,'VP Lager'!B320,mp4!$D$2:$D$62)</f>
        <v>0</v>
      </c>
      <c r="M320" s="42">
        <f>SUMIF(mp3!$B$2:$B$70,'VP Lager'!B320,mp3!$D$2:$D$70)</f>
        <v>0</v>
      </c>
      <c r="N320" s="42">
        <f>SUMIF(mp2!$B$2:$B$75,'VP Lager'!B320,mp2!$D$2:$D$75)</f>
        <v>0</v>
      </c>
      <c r="O320" s="42">
        <f t="shared" si="9"/>
        <v>2</v>
      </c>
    </row>
    <row r="321" spans="1:15" ht="12.75">
      <c r="A321" s="1">
        <v>320</v>
      </c>
      <c r="B321" s="11" t="s">
        <v>329</v>
      </c>
      <c r="C321" s="12" t="s">
        <v>22</v>
      </c>
      <c r="D321" s="8">
        <v>1</v>
      </c>
      <c r="E321" s="5">
        <v>121657.41</v>
      </c>
      <c r="F321" s="3">
        <v>121657.41</v>
      </c>
      <c r="G321" s="4">
        <v>8</v>
      </c>
      <c r="H321" s="5">
        <v>131390</v>
      </c>
      <c r="I321" s="3">
        <v>131390</v>
      </c>
      <c r="K321" s="42">
        <f t="shared" si="8"/>
        <v>1</v>
      </c>
      <c r="L321" s="42">
        <f>SUMIF(mp4!$B$2:$B$62,'VP Lager'!B321,mp4!$D$2:$D$62)</f>
        <v>0</v>
      </c>
      <c r="M321" s="42">
        <f>SUMIF(mp3!$B$2:$B$70,'VP Lager'!B321,mp3!$D$2:$D$70)</f>
        <v>0</v>
      </c>
      <c r="N321" s="42">
        <f>SUMIF(mp2!$B$2:$B$75,'VP Lager'!B321,mp2!$D$2:$D$75)</f>
        <v>0</v>
      </c>
      <c r="O321" s="42">
        <f t="shared" si="9"/>
        <v>1</v>
      </c>
    </row>
    <row r="322" spans="1:15" ht="12.75">
      <c r="A322" s="1">
        <v>321</v>
      </c>
      <c r="B322" s="11" t="s">
        <v>330</v>
      </c>
      <c r="C322" s="12" t="s">
        <v>11</v>
      </c>
      <c r="D322" s="8">
        <v>7</v>
      </c>
      <c r="E322" s="5">
        <v>9059.3229</v>
      </c>
      <c r="F322" s="3">
        <v>63415.26</v>
      </c>
      <c r="G322" s="4">
        <v>18</v>
      </c>
      <c r="H322" s="5">
        <v>10690</v>
      </c>
      <c r="I322" s="3">
        <v>74830</v>
      </c>
      <c r="K322" s="42">
        <f t="shared" si="8"/>
        <v>7</v>
      </c>
      <c r="L322" s="42">
        <f>SUMIF(mp4!$B$2:$B$62,'VP Lager'!B322,mp4!$D$2:$D$62)</f>
        <v>0</v>
      </c>
      <c r="M322" s="42">
        <f>SUMIF(mp3!$B$2:$B$70,'VP Lager'!B322,mp3!$D$2:$D$70)</f>
        <v>0</v>
      </c>
      <c r="N322" s="42">
        <f>SUMIF(mp2!$B$2:$B$75,'VP Lager'!B322,mp2!$D$2:$D$75)</f>
        <v>0</v>
      </c>
      <c r="O322" s="42">
        <f t="shared" si="9"/>
        <v>7</v>
      </c>
    </row>
    <row r="323" spans="1:15" ht="12.75">
      <c r="A323" s="1">
        <v>322</v>
      </c>
      <c r="B323" s="11" t="s">
        <v>331</v>
      </c>
      <c r="C323" s="12" t="s">
        <v>22</v>
      </c>
      <c r="D323" s="8">
        <v>6</v>
      </c>
      <c r="E323" s="5">
        <v>-987.7583</v>
      </c>
      <c r="F323" s="3">
        <v>-5926.55</v>
      </c>
      <c r="G323" s="4">
        <v>18</v>
      </c>
      <c r="H323" s="5">
        <v>-1165.555</v>
      </c>
      <c r="I323" s="3">
        <v>-6993.33</v>
      </c>
      <c r="K323" s="42">
        <f aca="true" t="shared" si="10" ref="K323:K366">SUMIF($B$2:$B$366,B323,$D$2:$D$366)</f>
        <v>6</v>
      </c>
      <c r="L323" s="42">
        <f>SUMIF(mp4!$B$2:$B$62,'VP Lager'!B323,mp4!$D$2:$D$62)</f>
        <v>1</v>
      </c>
      <c r="M323" s="42">
        <f>SUMIF(mp3!$B$2:$B$70,'VP Lager'!B323,mp3!$D$2:$D$70)</f>
        <v>0</v>
      </c>
      <c r="N323" s="42">
        <f>SUMIF(mp2!$B$2:$B$75,'VP Lager'!B323,mp2!$D$2:$D$75)</f>
        <v>0</v>
      </c>
      <c r="O323" s="42">
        <f aca="true" t="shared" si="11" ref="O323:O366">SUM(K323:N323)</f>
        <v>7</v>
      </c>
    </row>
    <row r="324" spans="1:15" ht="12.75">
      <c r="A324" s="1">
        <v>323</v>
      </c>
      <c r="B324" s="11" t="s">
        <v>332</v>
      </c>
      <c r="C324" s="12" t="s">
        <v>22</v>
      </c>
      <c r="D324" s="8">
        <v>10</v>
      </c>
      <c r="E324" s="5">
        <v>4228.814</v>
      </c>
      <c r="F324" s="3">
        <v>42288.14</v>
      </c>
      <c r="G324" s="4">
        <v>18</v>
      </c>
      <c r="H324" s="5">
        <v>4990</v>
      </c>
      <c r="I324" s="3">
        <v>49900</v>
      </c>
      <c r="K324" s="42">
        <f t="shared" si="10"/>
        <v>10</v>
      </c>
      <c r="L324" s="42">
        <f>SUMIF(mp4!$B$2:$B$62,'VP Lager'!B324,mp4!$D$2:$D$62)</f>
        <v>0</v>
      </c>
      <c r="M324" s="42">
        <f>SUMIF(mp3!$B$2:$B$70,'VP Lager'!B324,mp3!$D$2:$D$70)</f>
        <v>0</v>
      </c>
      <c r="N324" s="42">
        <f>SUMIF(mp2!$B$2:$B$75,'VP Lager'!B324,mp2!$D$2:$D$75)</f>
        <v>0</v>
      </c>
      <c r="O324" s="42">
        <f t="shared" si="11"/>
        <v>10</v>
      </c>
    </row>
    <row r="325" spans="1:15" ht="12.75">
      <c r="A325" s="1">
        <v>324</v>
      </c>
      <c r="B325" s="11" t="s">
        <v>333</v>
      </c>
      <c r="C325" s="12" t="s">
        <v>22</v>
      </c>
      <c r="D325" s="8">
        <v>11</v>
      </c>
      <c r="E325" s="5">
        <v>9059.3218</v>
      </c>
      <c r="F325" s="3">
        <v>99652.54</v>
      </c>
      <c r="G325" s="4">
        <v>18</v>
      </c>
      <c r="H325" s="5">
        <v>10690</v>
      </c>
      <c r="I325" s="3">
        <v>117590</v>
      </c>
      <c r="K325" s="42">
        <f t="shared" si="10"/>
        <v>11</v>
      </c>
      <c r="L325" s="42">
        <f>SUMIF(mp4!$B$2:$B$62,'VP Lager'!B325,mp4!$D$2:$D$62)</f>
        <v>0</v>
      </c>
      <c r="M325" s="42">
        <f>SUMIF(mp3!$B$2:$B$70,'VP Lager'!B325,mp3!$D$2:$D$70)</f>
        <v>1</v>
      </c>
      <c r="N325" s="42">
        <f>SUMIF(mp2!$B$2:$B$75,'VP Lager'!B325,mp2!$D$2:$D$75)</f>
        <v>1</v>
      </c>
      <c r="O325" s="42">
        <f t="shared" si="11"/>
        <v>13</v>
      </c>
    </row>
    <row r="326" spans="1:15" ht="12.75">
      <c r="A326" s="1">
        <v>325</v>
      </c>
      <c r="B326" s="11" t="s">
        <v>334</v>
      </c>
      <c r="C326" s="12" t="s">
        <v>11</v>
      </c>
      <c r="D326" s="8">
        <v>4</v>
      </c>
      <c r="E326" s="5">
        <v>3042.37</v>
      </c>
      <c r="F326" s="3">
        <v>12169.48</v>
      </c>
      <c r="G326" s="4">
        <v>18</v>
      </c>
      <c r="H326" s="5">
        <v>3589.995</v>
      </c>
      <c r="I326" s="3">
        <v>14359.98</v>
      </c>
      <c r="K326" s="42">
        <f t="shared" si="10"/>
        <v>4</v>
      </c>
      <c r="L326" s="42">
        <f>SUMIF(mp4!$B$2:$B$62,'VP Lager'!B326,mp4!$D$2:$D$62)</f>
        <v>1</v>
      </c>
      <c r="M326" s="42">
        <f>SUMIF(mp3!$B$2:$B$70,'VP Lager'!B326,mp3!$D$2:$D$70)</f>
        <v>5</v>
      </c>
      <c r="N326" s="42">
        <f>SUMIF(mp2!$B$2:$B$75,'VP Lager'!B326,mp2!$D$2:$D$75)</f>
        <v>1</v>
      </c>
      <c r="O326" s="42">
        <f t="shared" si="11"/>
        <v>11</v>
      </c>
    </row>
    <row r="327" spans="1:15" ht="12.75">
      <c r="A327" s="1">
        <v>326</v>
      </c>
      <c r="B327" s="11" t="s">
        <v>335</v>
      </c>
      <c r="C327" s="12" t="s">
        <v>22</v>
      </c>
      <c r="D327" s="8">
        <v>1</v>
      </c>
      <c r="E327" s="5">
        <v>18296.61</v>
      </c>
      <c r="F327" s="3">
        <v>18296.61</v>
      </c>
      <c r="G327" s="4">
        <v>18</v>
      </c>
      <c r="H327" s="5">
        <v>21590</v>
      </c>
      <c r="I327" s="3">
        <v>21590</v>
      </c>
      <c r="K327" s="42">
        <f t="shared" si="10"/>
        <v>1</v>
      </c>
      <c r="L327" s="42">
        <f>SUMIF(mp4!$B$2:$B$62,'VP Lager'!B327,mp4!$D$2:$D$62)</f>
        <v>0</v>
      </c>
      <c r="M327" s="42">
        <f>SUMIF(mp3!$B$2:$B$70,'VP Lager'!B327,mp3!$D$2:$D$70)</f>
        <v>0</v>
      </c>
      <c r="N327" s="42">
        <f>SUMIF(mp2!$B$2:$B$75,'VP Lager'!B327,mp2!$D$2:$D$75)</f>
        <v>0</v>
      </c>
      <c r="O327" s="42">
        <f t="shared" si="11"/>
        <v>1</v>
      </c>
    </row>
    <row r="328" spans="1:15" ht="12.75">
      <c r="A328" s="1">
        <v>327</v>
      </c>
      <c r="B328" s="11" t="s">
        <v>336</v>
      </c>
      <c r="C328" s="12" t="s">
        <v>22</v>
      </c>
      <c r="D328" s="8">
        <v>1</v>
      </c>
      <c r="E328" s="5">
        <v>235916.67</v>
      </c>
      <c r="F328" s="3">
        <v>235916.67</v>
      </c>
      <c r="G328" s="4">
        <v>8</v>
      </c>
      <c r="H328" s="5">
        <v>254790</v>
      </c>
      <c r="I328" s="3">
        <v>254790</v>
      </c>
      <c r="K328" s="42">
        <f t="shared" si="10"/>
        <v>1</v>
      </c>
      <c r="L328" s="42">
        <f>SUMIF(mp4!$B$2:$B$62,'VP Lager'!B328,mp4!$D$2:$D$62)</f>
        <v>0</v>
      </c>
      <c r="M328" s="42">
        <f>SUMIF(mp3!$B$2:$B$70,'VP Lager'!B328,mp3!$D$2:$D$70)</f>
        <v>0</v>
      </c>
      <c r="N328" s="42">
        <f>SUMIF(mp2!$B$2:$B$75,'VP Lager'!B328,mp2!$D$2:$D$75)</f>
        <v>0</v>
      </c>
      <c r="O328" s="42">
        <f t="shared" si="11"/>
        <v>1</v>
      </c>
    </row>
    <row r="329" spans="1:15" ht="12.75">
      <c r="A329" s="1">
        <v>328</v>
      </c>
      <c r="B329" s="11" t="s">
        <v>337</v>
      </c>
      <c r="C329" s="12" t="s">
        <v>22</v>
      </c>
      <c r="D329" s="8">
        <v>1</v>
      </c>
      <c r="E329" s="5">
        <v>121657.41</v>
      </c>
      <c r="F329" s="3">
        <v>121657.41</v>
      </c>
      <c r="G329" s="4">
        <v>8</v>
      </c>
      <c r="H329" s="5">
        <v>131390</v>
      </c>
      <c r="I329" s="3">
        <v>131390</v>
      </c>
      <c r="K329" s="42">
        <f t="shared" si="10"/>
        <v>1</v>
      </c>
      <c r="L329" s="42">
        <f>SUMIF(mp4!$B$2:$B$62,'VP Lager'!B329,mp4!$D$2:$D$62)</f>
        <v>1</v>
      </c>
      <c r="M329" s="42">
        <f>SUMIF(mp3!$B$2:$B$70,'VP Lager'!B329,mp3!$D$2:$D$70)</f>
        <v>0</v>
      </c>
      <c r="N329" s="42">
        <f>SUMIF(mp2!$B$2:$B$75,'VP Lager'!B329,mp2!$D$2:$D$75)</f>
        <v>0</v>
      </c>
      <c r="O329" s="42">
        <f t="shared" si="11"/>
        <v>2</v>
      </c>
    </row>
    <row r="330" spans="1:15" ht="12.75">
      <c r="A330" s="1">
        <v>329</v>
      </c>
      <c r="B330" s="11" t="s">
        <v>338</v>
      </c>
      <c r="C330" s="12" t="s">
        <v>22</v>
      </c>
      <c r="D330" s="8">
        <v>3</v>
      </c>
      <c r="E330" s="5">
        <v>154898.15</v>
      </c>
      <c r="F330" s="3">
        <v>464694.45</v>
      </c>
      <c r="G330" s="4">
        <v>8</v>
      </c>
      <c r="H330" s="5">
        <v>167290.0033</v>
      </c>
      <c r="I330" s="3">
        <v>501870.01</v>
      </c>
      <c r="K330" s="42">
        <f t="shared" si="10"/>
        <v>3</v>
      </c>
      <c r="L330" s="42">
        <f>SUMIF(mp4!$B$2:$B$62,'VP Lager'!B330,mp4!$D$2:$D$62)</f>
        <v>0</v>
      </c>
      <c r="M330" s="42">
        <f>SUMIF(mp3!$B$2:$B$70,'VP Lager'!B330,mp3!$D$2:$D$70)</f>
        <v>0</v>
      </c>
      <c r="N330" s="42">
        <f>SUMIF(mp2!$B$2:$B$75,'VP Lager'!B330,mp2!$D$2:$D$75)</f>
        <v>0</v>
      </c>
      <c r="O330" s="42">
        <f t="shared" si="11"/>
        <v>3</v>
      </c>
    </row>
    <row r="331" spans="1:15" ht="12.75">
      <c r="A331" s="1">
        <v>330</v>
      </c>
      <c r="B331" s="11" t="s">
        <v>339</v>
      </c>
      <c r="C331" s="12" t="s">
        <v>22</v>
      </c>
      <c r="D331" s="8">
        <v>2</v>
      </c>
      <c r="E331" s="5">
        <v>105824.07</v>
      </c>
      <c r="F331" s="3">
        <v>211648.14</v>
      </c>
      <c r="G331" s="4">
        <v>8</v>
      </c>
      <c r="H331" s="5">
        <v>114289.995</v>
      </c>
      <c r="I331" s="3">
        <v>228579.99</v>
      </c>
      <c r="K331" s="42">
        <f t="shared" si="10"/>
        <v>2</v>
      </c>
      <c r="L331" s="42">
        <f>SUMIF(mp4!$B$2:$B$62,'VP Lager'!B331,mp4!$D$2:$D$62)</f>
        <v>1</v>
      </c>
      <c r="M331" s="42">
        <f>SUMIF(mp3!$B$2:$B$70,'VP Lager'!B331,mp3!$D$2:$D$70)</f>
        <v>1</v>
      </c>
      <c r="N331" s="42">
        <f>SUMIF(mp2!$B$2:$B$75,'VP Lager'!B331,mp2!$D$2:$D$75)</f>
        <v>1</v>
      </c>
      <c r="O331" s="42">
        <f t="shared" si="11"/>
        <v>5</v>
      </c>
    </row>
    <row r="332" spans="1:15" ht="12.75">
      <c r="A332" s="1">
        <v>331</v>
      </c>
      <c r="B332" s="11" t="s">
        <v>340</v>
      </c>
      <c r="C332" s="12" t="s">
        <v>11</v>
      </c>
      <c r="D332" s="8">
        <v>1</v>
      </c>
      <c r="E332" s="5">
        <v>6432.2</v>
      </c>
      <c r="F332" s="3">
        <v>6432.2</v>
      </c>
      <c r="G332" s="4">
        <v>18</v>
      </c>
      <c r="H332" s="5">
        <v>7590</v>
      </c>
      <c r="I332" s="3">
        <v>7590</v>
      </c>
      <c r="K332" s="42">
        <f t="shared" si="10"/>
        <v>1</v>
      </c>
      <c r="L332" s="42">
        <f>SUMIF(mp4!$B$2:$B$62,'VP Lager'!B332,mp4!$D$2:$D$62)</f>
        <v>0</v>
      </c>
      <c r="M332" s="42">
        <f>SUMIF(mp3!$B$2:$B$70,'VP Lager'!B332,mp3!$D$2:$D$70)</f>
        <v>0</v>
      </c>
      <c r="N332" s="42">
        <f>SUMIF(mp2!$B$2:$B$75,'VP Lager'!B332,mp2!$D$2:$D$75)</f>
        <v>0</v>
      </c>
      <c r="O332" s="42">
        <f t="shared" si="11"/>
        <v>1</v>
      </c>
    </row>
    <row r="333" spans="1:15" ht="12.75">
      <c r="A333" s="1">
        <v>332</v>
      </c>
      <c r="B333" s="11" t="s">
        <v>341</v>
      </c>
      <c r="C333" s="12" t="s">
        <v>22</v>
      </c>
      <c r="D333" s="8">
        <v>6</v>
      </c>
      <c r="E333" s="5">
        <v>17182.79</v>
      </c>
      <c r="F333" s="3">
        <v>103096.74</v>
      </c>
      <c r="G333" s="4">
        <v>8</v>
      </c>
      <c r="H333" s="5">
        <v>18557.4133</v>
      </c>
      <c r="I333" s="3">
        <v>111344.48</v>
      </c>
      <c r="K333" s="42">
        <f t="shared" si="10"/>
        <v>6</v>
      </c>
      <c r="L333" s="42">
        <f>SUMIF(mp4!$B$2:$B$62,'VP Lager'!B333,mp4!$D$2:$D$62)</f>
        <v>0</v>
      </c>
      <c r="M333" s="42">
        <f>SUMIF(mp3!$B$2:$B$70,'VP Lager'!B333,mp3!$D$2:$D$70)</f>
        <v>0</v>
      </c>
      <c r="N333" s="42">
        <f>SUMIF(mp2!$B$2:$B$75,'VP Lager'!B333,mp2!$D$2:$D$75)</f>
        <v>0</v>
      </c>
      <c r="O333" s="42">
        <f t="shared" si="11"/>
        <v>6</v>
      </c>
    </row>
    <row r="334" spans="1:15" ht="12.75">
      <c r="A334" s="1">
        <v>333</v>
      </c>
      <c r="B334" s="11" t="s">
        <v>342</v>
      </c>
      <c r="C334" s="12" t="s">
        <v>11</v>
      </c>
      <c r="D334" s="8">
        <v>4</v>
      </c>
      <c r="E334" s="5">
        <v>1364.65</v>
      </c>
      <c r="F334" s="3">
        <v>5458.6</v>
      </c>
      <c r="G334" s="4">
        <v>18</v>
      </c>
      <c r="H334" s="5">
        <v>1610.2875</v>
      </c>
      <c r="I334" s="3">
        <v>6441.15</v>
      </c>
      <c r="K334" s="42">
        <f t="shared" si="10"/>
        <v>4</v>
      </c>
      <c r="L334" s="42">
        <f>SUMIF(mp4!$B$2:$B$62,'VP Lager'!B334,mp4!$D$2:$D$62)</f>
        <v>0</v>
      </c>
      <c r="M334" s="42">
        <f>SUMIF(mp3!$B$2:$B$70,'VP Lager'!B334,mp3!$D$2:$D$70)</f>
        <v>0</v>
      </c>
      <c r="N334" s="42">
        <f>SUMIF(mp2!$B$2:$B$75,'VP Lager'!B334,mp2!$D$2:$D$75)</f>
        <v>0</v>
      </c>
      <c r="O334" s="42">
        <f t="shared" si="11"/>
        <v>4</v>
      </c>
    </row>
    <row r="335" spans="1:15" ht="12.75">
      <c r="A335" s="1">
        <v>334</v>
      </c>
      <c r="B335" s="11" t="s">
        <v>343</v>
      </c>
      <c r="C335" s="12" t="s">
        <v>11</v>
      </c>
      <c r="D335" s="8">
        <v>1</v>
      </c>
      <c r="E335" s="5">
        <v>1779.66</v>
      </c>
      <c r="F335" s="3">
        <v>1779.66</v>
      </c>
      <c r="G335" s="4">
        <v>18</v>
      </c>
      <c r="H335" s="5">
        <v>2100</v>
      </c>
      <c r="I335" s="3">
        <v>2100</v>
      </c>
      <c r="K335" s="42">
        <f t="shared" si="10"/>
        <v>1</v>
      </c>
      <c r="L335" s="42">
        <f>SUMIF(mp4!$B$2:$B$62,'VP Lager'!B335,mp4!$D$2:$D$62)</f>
        <v>0</v>
      </c>
      <c r="M335" s="42">
        <f>SUMIF(mp3!$B$2:$B$70,'VP Lager'!B335,mp3!$D$2:$D$70)</f>
        <v>0</v>
      </c>
      <c r="N335" s="42">
        <f>SUMIF(mp2!$B$2:$B$75,'VP Lager'!B335,mp2!$D$2:$D$75)</f>
        <v>0</v>
      </c>
      <c r="O335" s="42">
        <f t="shared" si="11"/>
        <v>1</v>
      </c>
    </row>
    <row r="336" spans="1:15" ht="12.75">
      <c r="A336" s="1">
        <v>335</v>
      </c>
      <c r="B336" s="11" t="s">
        <v>344</v>
      </c>
      <c r="C336" s="12" t="s">
        <v>11</v>
      </c>
      <c r="D336" s="8">
        <v>1</v>
      </c>
      <c r="E336" s="5">
        <v>3601.85</v>
      </c>
      <c r="F336" s="3">
        <v>3601.85</v>
      </c>
      <c r="G336" s="4">
        <v>8</v>
      </c>
      <c r="H336" s="5">
        <v>3890</v>
      </c>
      <c r="I336" s="3">
        <v>3890</v>
      </c>
      <c r="K336" s="42">
        <f t="shared" si="10"/>
        <v>1</v>
      </c>
      <c r="L336" s="42">
        <f>SUMIF(mp4!$B$2:$B$62,'VP Lager'!B336,mp4!$D$2:$D$62)</f>
        <v>0</v>
      </c>
      <c r="M336" s="42">
        <f>SUMIF(mp3!$B$2:$B$70,'VP Lager'!B336,mp3!$D$2:$D$70)</f>
        <v>0</v>
      </c>
      <c r="N336" s="42">
        <f>SUMIF(mp2!$B$2:$B$75,'VP Lager'!B336,mp2!$D$2:$D$75)</f>
        <v>0</v>
      </c>
      <c r="O336" s="42">
        <f t="shared" si="11"/>
        <v>1</v>
      </c>
    </row>
    <row r="337" spans="1:15" ht="12.75">
      <c r="A337" s="1">
        <v>336</v>
      </c>
      <c r="B337" s="11" t="s">
        <v>345</v>
      </c>
      <c r="C337" s="12" t="s">
        <v>11</v>
      </c>
      <c r="D337" s="8">
        <v>2</v>
      </c>
      <c r="E337" s="5">
        <v>0</v>
      </c>
      <c r="F337" s="3">
        <v>0</v>
      </c>
      <c r="G337" s="4">
        <v>8</v>
      </c>
      <c r="H337" s="5">
        <v>0</v>
      </c>
      <c r="I337" s="3">
        <v>0</v>
      </c>
      <c r="K337" s="42">
        <f t="shared" si="10"/>
        <v>2</v>
      </c>
      <c r="L337" s="42">
        <f>SUMIF(mp4!$B$2:$B$62,'VP Lager'!B337,mp4!$D$2:$D$62)</f>
        <v>0</v>
      </c>
      <c r="M337" s="42">
        <f>SUMIF(mp3!$B$2:$B$70,'VP Lager'!B337,mp3!$D$2:$D$70)</f>
        <v>0</v>
      </c>
      <c r="N337" s="42">
        <f>SUMIF(mp2!$B$2:$B$75,'VP Lager'!B337,mp2!$D$2:$D$75)</f>
        <v>0</v>
      </c>
      <c r="O337" s="42">
        <f t="shared" si="11"/>
        <v>2</v>
      </c>
    </row>
    <row r="338" spans="1:15" ht="12.75">
      <c r="A338" s="1">
        <v>337</v>
      </c>
      <c r="B338" s="11" t="s">
        <v>346</v>
      </c>
      <c r="C338" s="12" t="s">
        <v>11</v>
      </c>
      <c r="D338" s="8">
        <v>2</v>
      </c>
      <c r="E338" s="5">
        <v>134920.23</v>
      </c>
      <c r="F338" s="3">
        <v>269840.46</v>
      </c>
      <c r="G338" s="4">
        <v>8</v>
      </c>
      <c r="H338" s="5">
        <v>145713.85</v>
      </c>
      <c r="I338" s="3">
        <v>291427.7</v>
      </c>
      <c r="K338" s="42">
        <f t="shared" si="10"/>
        <v>2</v>
      </c>
      <c r="L338" s="42">
        <f>SUMIF(mp4!$B$2:$B$62,'VP Lager'!B338,mp4!$D$2:$D$62)</f>
        <v>0</v>
      </c>
      <c r="M338" s="42">
        <f>SUMIF(mp3!$B$2:$B$70,'VP Lager'!B338,mp3!$D$2:$D$70)</f>
        <v>0</v>
      </c>
      <c r="N338" s="42">
        <f>SUMIF(mp2!$B$2:$B$75,'VP Lager'!B338,mp2!$D$2:$D$75)</f>
        <v>0</v>
      </c>
      <c r="O338" s="42">
        <f t="shared" si="11"/>
        <v>2</v>
      </c>
    </row>
    <row r="339" spans="1:15" ht="12.75">
      <c r="A339" s="1">
        <v>338</v>
      </c>
      <c r="B339" s="11" t="s">
        <v>347</v>
      </c>
      <c r="C339" s="12" t="s">
        <v>11</v>
      </c>
      <c r="D339" s="8">
        <v>6</v>
      </c>
      <c r="E339" s="5">
        <v>116287.04</v>
      </c>
      <c r="F339" s="3">
        <v>697722.24</v>
      </c>
      <c r="G339" s="4">
        <v>8</v>
      </c>
      <c r="H339" s="5">
        <v>125590.0033</v>
      </c>
      <c r="I339" s="3">
        <v>753540.02</v>
      </c>
      <c r="K339" s="42">
        <f t="shared" si="10"/>
        <v>6</v>
      </c>
      <c r="L339" s="42">
        <f>SUMIF(mp4!$B$2:$B$62,'VP Lager'!B339,mp4!$D$2:$D$62)</f>
        <v>0</v>
      </c>
      <c r="M339" s="42">
        <f>SUMIF(mp3!$B$2:$B$70,'VP Lager'!B339,mp3!$D$2:$D$70)</f>
        <v>1</v>
      </c>
      <c r="N339" s="42">
        <f>SUMIF(mp2!$B$2:$B$75,'VP Lager'!B339,mp2!$D$2:$D$75)</f>
        <v>0</v>
      </c>
      <c r="O339" s="42">
        <f t="shared" si="11"/>
        <v>7</v>
      </c>
    </row>
    <row r="340" spans="1:15" ht="12.75">
      <c r="A340" s="1">
        <v>339</v>
      </c>
      <c r="B340" s="11" t="s">
        <v>348</v>
      </c>
      <c r="C340" s="12" t="s">
        <v>11</v>
      </c>
      <c r="D340" s="8">
        <v>1</v>
      </c>
      <c r="E340" s="5">
        <v>158694.44</v>
      </c>
      <c r="F340" s="3">
        <v>158694.44</v>
      </c>
      <c r="G340" s="4">
        <v>8</v>
      </c>
      <c r="H340" s="5">
        <v>171389.99</v>
      </c>
      <c r="I340" s="3">
        <v>171389.99</v>
      </c>
      <c r="K340" s="42">
        <f t="shared" si="10"/>
        <v>1</v>
      </c>
      <c r="L340" s="42">
        <f>SUMIF(mp4!$B$2:$B$62,'VP Lager'!B340,mp4!$D$2:$D$62)</f>
        <v>0</v>
      </c>
      <c r="M340" s="42">
        <f>SUMIF(mp3!$B$2:$B$70,'VP Lager'!B340,mp3!$D$2:$D$70)</f>
        <v>1</v>
      </c>
      <c r="N340" s="42">
        <f>SUMIF(mp2!$B$2:$B$75,'VP Lager'!B340,mp2!$D$2:$D$75)</f>
        <v>1</v>
      </c>
      <c r="O340" s="42">
        <f t="shared" si="11"/>
        <v>3</v>
      </c>
    </row>
    <row r="341" spans="1:15" ht="12.75">
      <c r="A341" s="1">
        <v>340</v>
      </c>
      <c r="B341" s="11" t="s">
        <v>349</v>
      </c>
      <c r="C341" s="12" t="s">
        <v>11</v>
      </c>
      <c r="D341" s="8">
        <v>1</v>
      </c>
      <c r="E341" s="5">
        <v>201842.59</v>
      </c>
      <c r="F341" s="3">
        <v>201842.59</v>
      </c>
      <c r="G341" s="4">
        <v>8</v>
      </c>
      <c r="H341" s="5">
        <v>217990</v>
      </c>
      <c r="I341" s="3">
        <v>217990</v>
      </c>
      <c r="K341" s="42">
        <f t="shared" si="10"/>
        <v>1</v>
      </c>
      <c r="L341" s="42">
        <f>SUMIF(mp4!$B$2:$B$62,'VP Lager'!B341,mp4!$D$2:$D$62)</f>
        <v>0</v>
      </c>
      <c r="M341" s="42">
        <f>SUMIF(mp3!$B$2:$B$70,'VP Lager'!B341,mp3!$D$2:$D$70)</f>
        <v>0</v>
      </c>
      <c r="N341" s="42">
        <f>SUMIF(mp2!$B$2:$B$75,'VP Lager'!B341,mp2!$D$2:$D$75)</f>
        <v>0</v>
      </c>
      <c r="O341" s="42">
        <f t="shared" si="11"/>
        <v>1</v>
      </c>
    </row>
    <row r="342" spans="1:15" ht="12.75">
      <c r="A342" s="1">
        <v>341</v>
      </c>
      <c r="B342" s="11" t="s">
        <v>350</v>
      </c>
      <c r="C342" s="12" t="s">
        <v>11</v>
      </c>
      <c r="D342" s="8">
        <v>5</v>
      </c>
      <c r="E342" s="5">
        <v>181658.33</v>
      </c>
      <c r="F342" s="3">
        <v>908291.65</v>
      </c>
      <c r="G342" s="4">
        <v>8</v>
      </c>
      <c r="H342" s="5">
        <v>196191</v>
      </c>
      <c r="I342" s="3">
        <v>980955</v>
      </c>
      <c r="K342" s="42">
        <f t="shared" si="10"/>
        <v>5</v>
      </c>
      <c r="L342" s="42">
        <f>SUMIF(mp4!$B$2:$B$62,'VP Lager'!B342,mp4!$D$2:$D$62)</f>
        <v>0</v>
      </c>
      <c r="M342" s="42">
        <f>SUMIF(mp3!$B$2:$B$70,'VP Lager'!B342,mp3!$D$2:$D$70)</f>
        <v>0</v>
      </c>
      <c r="N342" s="42">
        <f>SUMIF(mp2!$B$2:$B$75,'VP Lager'!B342,mp2!$D$2:$D$75)</f>
        <v>0</v>
      </c>
      <c r="O342" s="42">
        <f t="shared" si="11"/>
        <v>5</v>
      </c>
    </row>
    <row r="343" spans="1:15" ht="12.75">
      <c r="A343" s="1">
        <v>342</v>
      </c>
      <c r="B343" s="11" t="s">
        <v>351</v>
      </c>
      <c r="C343" s="12" t="s">
        <v>22</v>
      </c>
      <c r="D343" s="8">
        <v>1</v>
      </c>
      <c r="E343" s="5">
        <v>190453.7</v>
      </c>
      <c r="F343" s="3">
        <v>190453.7</v>
      </c>
      <c r="G343" s="4">
        <v>8</v>
      </c>
      <c r="H343" s="5">
        <v>205690</v>
      </c>
      <c r="I343" s="3">
        <v>205690</v>
      </c>
      <c r="K343" s="42">
        <f t="shared" si="10"/>
        <v>1</v>
      </c>
      <c r="L343" s="42">
        <f>SUMIF(mp4!$B$2:$B$62,'VP Lager'!B343,mp4!$D$2:$D$62)</f>
        <v>0</v>
      </c>
      <c r="M343" s="42">
        <f>SUMIF(mp3!$B$2:$B$70,'VP Lager'!B343,mp3!$D$2:$D$70)</f>
        <v>0</v>
      </c>
      <c r="N343" s="42">
        <f>SUMIF(mp2!$B$2:$B$75,'VP Lager'!B343,mp2!$D$2:$D$75)</f>
        <v>0</v>
      </c>
      <c r="O343" s="42">
        <f t="shared" si="11"/>
        <v>1</v>
      </c>
    </row>
    <row r="344" spans="1:15" ht="12.75">
      <c r="A344" s="1">
        <v>343</v>
      </c>
      <c r="B344" s="11" t="s">
        <v>352</v>
      </c>
      <c r="C344" s="12" t="s">
        <v>22</v>
      </c>
      <c r="D344" s="8">
        <v>1</v>
      </c>
      <c r="E344" s="5">
        <v>177957.63</v>
      </c>
      <c r="F344" s="3">
        <v>177957.63</v>
      </c>
      <c r="G344" s="4">
        <v>18</v>
      </c>
      <c r="H344" s="5">
        <v>209990</v>
      </c>
      <c r="I344" s="3">
        <v>209990</v>
      </c>
      <c r="K344" s="42">
        <f t="shared" si="10"/>
        <v>1</v>
      </c>
      <c r="L344" s="42">
        <f>SUMIF(mp4!$B$2:$B$62,'VP Lager'!B344,mp4!$D$2:$D$62)</f>
        <v>0</v>
      </c>
      <c r="M344" s="42">
        <f>SUMIF(mp3!$B$2:$B$70,'VP Lager'!B344,mp3!$D$2:$D$70)</f>
        <v>0</v>
      </c>
      <c r="N344" s="42">
        <f>SUMIF(mp2!$B$2:$B$75,'VP Lager'!B344,mp2!$D$2:$D$75)</f>
        <v>0</v>
      </c>
      <c r="O344" s="42">
        <f t="shared" si="11"/>
        <v>1</v>
      </c>
    </row>
    <row r="345" spans="1:15" ht="12.75">
      <c r="A345" s="1">
        <v>344</v>
      </c>
      <c r="B345" s="11" t="s">
        <v>353</v>
      </c>
      <c r="C345" s="12" t="s">
        <v>11</v>
      </c>
      <c r="D345" s="8">
        <v>1</v>
      </c>
      <c r="E345" s="5">
        <v>85092.59</v>
      </c>
      <c r="F345" s="3">
        <v>85092.59</v>
      </c>
      <c r="G345" s="4">
        <v>8</v>
      </c>
      <c r="H345" s="5">
        <v>91900</v>
      </c>
      <c r="I345" s="3">
        <v>91900</v>
      </c>
      <c r="K345" s="42">
        <f t="shared" si="10"/>
        <v>1</v>
      </c>
      <c r="L345" s="42">
        <f>SUMIF(mp4!$B$2:$B$62,'VP Lager'!B345,mp4!$D$2:$D$62)</f>
        <v>0</v>
      </c>
      <c r="M345" s="42">
        <f>SUMIF(mp3!$B$2:$B$70,'VP Lager'!B345,mp3!$D$2:$D$70)</f>
        <v>0</v>
      </c>
      <c r="N345" s="42">
        <f>SUMIF(mp2!$B$2:$B$75,'VP Lager'!B345,mp2!$D$2:$D$75)</f>
        <v>0</v>
      </c>
      <c r="O345" s="42">
        <f t="shared" si="11"/>
        <v>1</v>
      </c>
    </row>
    <row r="346" spans="1:15" ht="12.75">
      <c r="A346" s="1">
        <v>345</v>
      </c>
      <c r="B346" s="11" t="s">
        <v>354</v>
      </c>
      <c r="C346" s="12" t="s">
        <v>22</v>
      </c>
      <c r="D346" s="8">
        <v>2</v>
      </c>
      <c r="E346" s="5">
        <v>225361.11</v>
      </c>
      <c r="F346" s="3">
        <v>450722.22</v>
      </c>
      <c r="G346" s="4">
        <v>8</v>
      </c>
      <c r="H346" s="5">
        <v>243390</v>
      </c>
      <c r="I346" s="3">
        <v>486780</v>
      </c>
      <c r="K346" s="42">
        <f t="shared" si="10"/>
        <v>2</v>
      </c>
      <c r="L346" s="42">
        <f>SUMIF(mp4!$B$2:$B$62,'VP Lager'!B346,mp4!$D$2:$D$62)</f>
        <v>0</v>
      </c>
      <c r="M346" s="42">
        <f>SUMIF(mp3!$B$2:$B$70,'VP Lager'!B346,mp3!$D$2:$D$70)</f>
        <v>0</v>
      </c>
      <c r="N346" s="42">
        <f>SUMIF(mp2!$B$2:$B$75,'VP Lager'!B346,mp2!$D$2:$D$75)</f>
        <v>0</v>
      </c>
      <c r="O346" s="42">
        <f t="shared" si="11"/>
        <v>2</v>
      </c>
    </row>
    <row r="347" spans="1:15" ht="12.75">
      <c r="A347" s="1">
        <v>346</v>
      </c>
      <c r="B347" s="11" t="s">
        <v>355</v>
      </c>
      <c r="C347" s="12" t="s">
        <v>22</v>
      </c>
      <c r="D347" s="8">
        <v>1</v>
      </c>
      <c r="E347" s="5">
        <v>226194.44</v>
      </c>
      <c r="F347" s="3">
        <v>226194.44</v>
      </c>
      <c r="G347" s="4">
        <v>8</v>
      </c>
      <c r="H347" s="5">
        <v>244290</v>
      </c>
      <c r="I347" s="3">
        <v>244290</v>
      </c>
      <c r="K347" s="42">
        <f t="shared" si="10"/>
        <v>1</v>
      </c>
      <c r="L347" s="42">
        <f>SUMIF(mp4!$B$2:$B$62,'VP Lager'!B347,mp4!$D$2:$D$62)</f>
        <v>0</v>
      </c>
      <c r="M347" s="42">
        <f>SUMIF(mp3!$B$2:$B$70,'VP Lager'!B347,mp3!$D$2:$D$70)</f>
        <v>0</v>
      </c>
      <c r="N347" s="42">
        <f>SUMIF(mp2!$B$2:$B$75,'VP Lager'!B347,mp2!$D$2:$D$75)</f>
        <v>0</v>
      </c>
      <c r="O347" s="42">
        <f t="shared" si="11"/>
        <v>1</v>
      </c>
    </row>
    <row r="348" spans="1:15" ht="12.75">
      <c r="A348" s="1">
        <v>347</v>
      </c>
      <c r="B348" s="11" t="s">
        <v>356</v>
      </c>
      <c r="C348" s="12" t="s">
        <v>22</v>
      </c>
      <c r="D348" s="8">
        <v>1</v>
      </c>
      <c r="E348" s="5">
        <v>194435.19</v>
      </c>
      <c r="F348" s="3">
        <v>194435.19</v>
      </c>
      <c r="G348" s="4">
        <v>8</v>
      </c>
      <c r="H348" s="5">
        <v>209990.01</v>
      </c>
      <c r="I348" s="3">
        <v>209990.01</v>
      </c>
      <c r="K348" s="42">
        <f t="shared" si="10"/>
        <v>1</v>
      </c>
      <c r="L348" s="42">
        <f>SUMIF(mp4!$B$2:$B$62,'VP Lager'!B348,mp4!$D$2:$D$62)</f>
        <v>0</v>
      </c>
      <c r="M348" s="42">
        <f>SUMIF(mp3!$B$2:$B$70,'VP Lager'!B348,mp3!$D$2:$D$70)</f>
        <v>0</v>
      </c>
      <c r="N348" s="42">
        <f>SUMIF(mp2!$B$2:$B$75,'VP Lager'!B348,mp2!$D$2:$D$75)</f>
        <v>0</v>
      </c>
      <c r="O348" s="42">
        <f t="shared" si="11"/>
        <v>1</v>
      </c>
    </row>
    <row r="349" spans="1:15" ht="12.75">
      <c r="A349" s="1">
        <v>348</v>
      </c>
      <c r="B349" s="11" t="s">
        <v>357</v>
      </c>
      <c r="C349" s="12" t="s">
        <v>22</v>
      </c>
      <c r="D349" s="8">
        <v>1</v>
      </c>
      <c r="E349" s="5">
        <v>205731.48</v>
      </c>
      <c r="F349" s="3">
        <v>205731.48</v>
      </c>
      <c r="G349" s="4">
        <v>8</v>
      </c>
      <c r="H349" s="5">
        <v>222190</v>
      </c>
      <c r="I349" s="3">
        <v>222190</v>
      </c>
      <c r="K349" s="42">
        <f t="shared" si="10"/>
        <v>1</v>
      </c>
      <c r="L349" s="42">
        <f>SUMIF(mp4!$B$2:$B$62,'VP Lager'!B349,mp4!$D$2:$D$62)</f>
        <v>0</v>
      </c>
      <c r="M349" s="42">
        <f>SUMIF(mp3!$B$2:$B$70,'VP Lager'!B349,mp3!$D$2:$D$70)</f>
        <v>0</v>
      </c>
      <c r="N349" s="42">
        <f>SUMIF(mp2!$B$2:$B$75,'VP Lager'!B349,mp2!$D$2:$D$75)</f>
        <v>0</v>
      </c>
      <c r="O349" s="42">
        <f t="shared" si="11"/>
        <v>1</v>
      </c>
    </row>
    <row r="350" spans="1:15" ht="12.75">
      <c r="A350" s="1">
        <v>349</v>
      </c>
      <c r="B350" s="11" t="s">
        <v>358</v>
      </c>
      <c r="C350" s="12" t="s">
        <v>22</v>
      </c>
      <c r="D350" s="8">
        <v>3</v>
      </c>
      <c r="E350" s="5">
        <v>121657.41</v>
      </c>
      <c r="F350" s="3">
        <v>364972.23</v>
      </c>
      <c r="G350" s="4">
        <v>8</v>
      </c>
      <c r="H350" s="5">
        <v>131390.0033</v>
      </c>
      <c r="I350" s="3">
        <v>394170.01</v>
      </c>
      <c r="K350" s="42">
        <f t="shared" si="10"/>
        <v>3</v>
      </c>
      <c r="L350" s="42">
        <f>SUMIF(mp4!$B$2:$B$62,'VP Lager'!B350,mp4!$D$2:$D$62)</f>
        <v>0</v>
      </c>
      <c r="M350" s="42">
        <f>SUMIF(mp3!$B$2:$B$70,'VP Lager'!B350,mp3!$D$2:$D$70)</f>
        <v>1</v>
      </c>
      <c r="N350" s="42">
        <f>SUMIF(mp2!$B$2:$B$75,'VP Lager'!B350,mp2!$D$2:$D$75)</f>
        <v>0</v>
      </c>
      <c r="O350" s="42">
        <f t="shared" si="11"/>
        <v>4</v>
      </c>
    </row>
    <row r="351" spans="1:15" ht="12.75">
      <c r="A351" s="1">
        <v>350</v>
      </c>
      <c r="B351" s="11" t="s">
        <v>359</v>
      </c>
      <c r="C351" s="12" t="s">
        <v>11</v>
      </c>
      <c r="D351" s="8">
        <v>2</v>
      </c>
      <c r="E351" s="5">
        <v>4043.21</v>
      </c>
      <c r="F351" s="3">
        <v>8086.42</v>
      </c>
      <c r="G351" s="4">
        <v>18</v>
      </c>
      <c r="H351" s="5">
        <v>4770.99</v>
      </c>
      <c r="I351" s="3">
        <v>9541.98</v>
      </c>
      <c r="K351" s="42">
        <f t="shared" si="10"/>
        <v>2</v>
      </c>
      <c r="L351" s="42">
        <f>SUMIF(mp4!$B$2:$B$62,'VP Lager'!B351,mp4!$D$2:$D$62)</f>
        <v>0</v>
      </c>
      <c r="M351" s="42">
        <f>SUMIF(mp3!$B$2:$B$70,'VP Lager'!B351,mp3!$D$2:$D$70)</f>
        <v>0</v>
      </c>
      <c r="N351" s="42">
        <f>SUMIF(mp2!$B$2:$B$75,'VP Lager'!B351,mp2!$D$2:$D$75)</f>
        <v>0</v>
      </c>
      <c r="O351" s="42">
        <f t="shared" si="11"/>
        <v>2</v>
      </c>
    </row>
    <row r="352" spans="1:15" ht="12.75">
      <c r="A352" s="1">
        <v>351</v>
      </c>
      <c r="B352" s="11" t="s">
        <v>360</v>
      </c>
      <c r="C352" s="12" t="s">
        <v>11</v>
      </c>
      <c r="D352" s="8">
        <v>2</v>
      </c>
      <c r="E352" s="5">
        <v>0</v>
      </c>
      <c r="F352" s="3">
        <v>0</v>
      </c>
      <c r="G352" s="4">
        <v>18</v>
      </c>
      <c r="H352" s="5">
        <v>0</v>
      </c>
      <c r="I352" s="3">
        <v>0</v>
      </c>
      <c r="K352" s="42">
        <f t="shared" si="10"/>
        <v>2</v>
      </c>
      <c r="L352" s="42">
        <f>SUMIF(mp4!$B$2:$B$62,'VP Lager'!B352,mp4!$D$2:$D$62)</f>
        <v>0</v>
      </c>
      <c r="M352" s="42">
        <f>SUMIF(mp3!$B$2:$B$70,'VP Lager'!B352,mp3!$D$2:$D$70)</f>
        <v>0</v>
      </c>
      <c r="N352" s="42">
        <f>SUMIF(mp2!$B$2:$B$75,'VP Lager'!B352,mp2!$D$2:$D$75)</f>
        <v>0</v>
      </c>
      <c r="O352" s="42">
        <f t="shared" si="11"/>
        <v>2</v>
      </c>
    </row>
    <row r="353" spans="1:15" ht="12.75">
      <c r="A353" s="1">
        <v>352</v>
      </c>
      <c r="B353" s="11" t="s">
        <v>361</v>
      </c>
      <c r="C353" s="12" t="s">
        <v>11</v>
      </c>
      <c r="D353" s="8">
        <v>2</v>
      </c>
      <c r="E353" s="5">
        <v>0</v>
      </c>
      <c r="F353" s="3">
        <v>0</v>
      </c>
      <c r="G353" s="4">
        <v>8</v>
      </c>
      <c r="H353" s="5">
        <v>0</v>
      </c>
      <c r="I353" s="3">
        <v>0</v>
      </c>
      <c r="K353" s="42">
        <f t="shared" si="10"/>
        <v>2</v>
      </c>
      <c r="L353" s="42">
        <f>SUMIF(mp4!$B$2:$B$62,'VP Lager'!B353,mp4!$D$2:$D$62)</f>
        <v>0</v>
      </c>
      <c r="M353" s="42">
        <f>SUMIF(mp3!$B$2:$B$70,'VP Lager'!B353,mp3!$D$2:$D$70)</f>
        <v>0</v>
      </c>
      <c r="N353" s="42">
        <f>SUMIF(mp2!$B$2:$B$75,'VP Lager'!B353,mp2!$D$2:$D$75)</f>
        <v>0</v>
      </c>
      <c r="O353" s="42">
        <f t="shared" si="11"/>
        <v>2</v>
      </c>
    </row>
    <row r="354" spans="1:15" ht="12.75">
      <c r="A354" s="1">
        <v>353</v>
      </c>
      <c r="B354" s="11" t="s">
        <v>362</v>
      </c>
      <c r="C354" s="12" t="s">
        <v>22</v>
      </c>
      <c r="D354" s="8">
        <v>4</v>
      </c>
      <c r="E354" s="5">
        <v>13324.0725</v>
      </c>
      <c r="F354" s="3">
        <v>53296.29</v>
      </c>
      <c r="G354" s="4">
        <v>8</v>
      </c>
      <c r="H354" s="5">
        <v>14390</v>
      </c>
      <c r="I354" s="3">
        <v>57560</v>
      </c>
      <c r="K354" s="42">
        <f t="shared" si="10"/>
        <v>4</v>
      </c>
      <c r="L354" s="42">
        <f>SUMIF(mp4!$B$2:$B$62,'VP Lager'!B354,mp4!$D$2:$D$62)</f>
        <v>0</v>
      </c>
      <c r="M354" s="42">
        <f>SUMIF(mp3!$B$2:$B$70,'VP Lager'!B354,mp3!$D$2:$D$70)</f>
        <v>0</v>
      </c>
      <c r="N354" s="42">
        <f>SUMIF(mp2!$B$2:$B$75,'VP Lager'!B354,mp2!$D$2:$D$75)</f>
        <v>0</v>
      </c>
      <c r="O354" s="42">
        <f t="shared" si="11"/>
        <v>4</v>
      </c>
    </row>
    <row r="355" spans="1:15" ht="12.75">
      <c r="A355" s="1">
        <v>354</v>
      </c>
      <c r="B355" s="11" t="s">
        <v>363</v>
      </c>
      <c r="C355" s="12" t="s">
        <v>11</v>
      </c>
      <c r="D355" s="8">
        <v>2</v>
      </c>
      <c r="E355" s="5">
        <v>4946.51</v>
      </c>
      <c r="F355" s="3">
        <v>9893.02</v>
      </c>
      <c r="G355" s="4">
        <v>18</v>
      </c>
      <c r="H355" s="5">
        <v>5836.88</v>
      </c>
      <c r="I355" s="3">
        <v>11673.76</v>
      </c>
      <c r="K355" s="42">
        <f t="shared" si="10"/>
        <v>2</v>
      </c>
      <c r="L355" s="42">
        <f>SUMIF(mp4!$B$2:$B$62,'VP Lager'!B355,mp4!$D$2:$D$62)</f>
        <v>0</v>
      </c>
      <c r="M355" s="42">
        <f>SUMIF(mp3!$B$2:$B$70,'VP Lager'!B355,mp3!$D$2:$D$70)</f>
        <v>0</v>
      </c>
      <c r="N355" s="42">
        <f>SUMIF(mp2!$B$2:$B$75,'VP Lager'!B355,mp2!$D$2:$D$75)</f>
        <v>0</v>
      </c>
      <c r="O355" s="42">
        <f t="shared" si="11"/>
        <v>2</v>
      </c>
    </row>
    <row r="356" spans="1:15" ht="12.75">
      <c r="A356" s="1">
        <v>355</v>
      </c>
      <c r="B356" s="11" t="s">
        <v>364</v>
      </c>
      <c r="C356" s="12" t="s">
        <v>22</v>
      </c>
      <c r="D356" s="8">
        <v>2</v>
      </c>
      <c r="E356" s="5">
        <v>0</v>
      </c>
      <c r="F356" s="3">
        <v>0</v>
      </c>
      <c r="G356" s="4">
        <v>18</v>
      </c>
      <c r="H356" s="5">
        <v>0</v>
      </c>
      <c r="I356" s="3">
        <v>0</v>
      </c>
      <c r="K356" s="42">
        <f t="shared" si="10"/>
        <v>2</v>
      </c>
      <c r="L356" s="42">
        <f>SUMIF(mp4!$B$2:$B$62,'VP Lager'!B356,mp4!$D$2:$D$62)</f>
        <v>0</v>
      </c>
      <c r="M356" s="42">
        <f>SUMIF(mp3!$B$2:$B$70,'VP Lager'!B356,mp3!$D$2:$D$70)</f>
        <v>0</v>
      </c>
      <c r="N356" s="42">
        <f>SUMIF(mp2!$B$2:$B$75,'VP Lager'!B356,mp2!$D$2:$D$75)</f>
        <v>0</v>
      </c>
      <c r="O356" s="42">
        <f t="shared" si="11"/>
        <v>2</v>
      </c>
    </row>
    <row r="357" spans="1:15" ht="12.75">
      <c r="A357" s="1">
        <v>356</v>
      </c>
      <c r="B357" s="11" t="s">
        <v>365</v>
      </c>
      <c r="C357" s="12" t="s">
        <v>11</v>
      </c>
      <c r="D357" s="8">
        <v>2</v>
      </c>
      <c r="E357" s="5">
        <v>0</v>
      </c>
      <c r="F357" s="3">
        <v>0</v>
      </c>
      <c r="G357" s="4">
        <v>18</v>
      </c>
      <c r="H357" s="5">
        <v>0</v>
      </c>
      <c r="I357" s="3">
        <v>0</v>
      </c>
      <c r="K357" s="42">
        <f t="shared" si="10"/>
        <v>2</v>
      </c>
      <c r="L357" s="42">
        <f>SUMIF(mp4!$B$2:$B$62,'VP Lager'!B357,mp4!$D$2:$D$62)</f>
        <v>0</v>
      </c>
      <c r="M357" s="42">
        <f>SUMIF(mp3!$B$2:$B$70,'VP Lager'!B357,mp3!$D$2:$D$70)</f>
        <v>0</v>
      </c>
      <c r="N357" s="42">
        <f>SUMIF(mp2!$B$2:$B$75,'VP Lager'!B357,mp2!$D$2:$D$75)</f>
        <v>0</v>
      </c>
      <c r="O357" s="42">
        <f t="shared" si="11"/>
        <v>2</v>
      </c>
    </row>
    <row r="358" spans="1:15" ht="12.75">
      <c r="A358" s="1">
        <v>357</v>
      </c>
      <c r="B358" s="11" t="s">
        <v>366</v>
      </c>
      <c r="C358" s="12" t="s">
        <v>11</v>
      </c>
      <c r="D358" s="8">
        <v>2</v>
      </c>
      <c r="E358" s="5">
        <v>3219.22</v>
      </c>
      <c r="F358" s="3">
        <v>6438.44</v>
      </c>
      <c r="G358" s="4">
        <v>8</v>
      </c>
      <c r="H358" s="5">
        <v>3476.76</v>
      </c>
      <c r="I358" s="3">
        <v>6953.52</v>
      </c>
      <c r="K358" s="42">
        <f t="shared" si="10"/>
        <v>2</v>
      </c>
      <c r="L358" s="42">
        <f>SUMIF(mp4!$B$2:$B$62,'VP Lager'!B358,mp4!$D$2:$D$62)</f>
        <v>0</v>
      </c>
      <c r="M358" s="42">
        <f>SUMIF(mp3!$B$2:$B$70,'VP Lager'!B358,mp3!$D$2:$D$70)</f>
        <v>0</v>
      </c>
      <c r="N358" s="42">
        <f>SUMIF(mp2!$B$2:$B$75,'VP Lager'!B358,mp2!$D$2:$D$75)</f>
        <v>0</v>
      </c>
      <c r="O358" s="42">
        <f t="shared" si="11"/>
        <v>2</v>
      </c>
    </row>
    <row r="359" spans="1:15" ht="12.75">
      <c r="A359" s="1">
        <v>358</v>
      </c>
      <c r="B359" s="11" t="s">
        <v>367</v>
      </c>
      <c r="C359" s="12" t="s">
        <v>11</v>
      </c>
      <c r="D359" s="8">
        <v>4</v>
      </c>
      <c r="E359" s="5">
        <v>5267.31</v>
      </c>
      <c r="F359" s="3">
        <v>21069.24</v>
      </c>
      <c r="G359" s="4">
        <v>18</v>
      </c>
      <c r="H359" s="5">
        <v>6215.425</v>
      </c>
      <c r="I359" s="3">
        <v>24861.7</v>
      </c>
      <c r="K359" s="42">
        <f t="shared" si="10"/>
        <v>4</v>
      </c>
      <c r="L359" s="42">
        <f>SUMIF(mp4!$B$2:$B$62,'VP Lager'!B359,mp4!$D$2:$D$62)</f>
        <v>0</v>
      </c>
      <c r="M359" s="42">
        <f>SUMIF(mp3!$B$2:$B$70,'VP Lager'!B359,mp3!$D$2:$D$70)</f>
        <v>0</v>
      </c>
      <c r="N359" s="42">
        <f>SUMIF(mp2!$B$2:$B$75,'VP Lager'!B359,mp2!$D$2:$D$75)</f>
        <v>0</v>
      </c>
      <c r="O359" s="42">
        <f t="shared" si="11"/>
        <v>4</v>
      </c>
    </row>
    <row r="360" spans="1:15" ht="12.75">
      <c r="A360" s="1">
        <v>359</v>
      </c>
      <c r="B360" s="11" t="s">
        <v>368</v>
      </c>
      <c r="C360" s="12" t="s">
        <v>11</v>
      </c>
      <c r="D360" s="8">
        <v>2</v>
      </c>
      <c r="E360" s="5">
        <v>5897.5</v>
      </c>
      <c r="F360" s="3">
        <v>11795</v>
      </c>
      <c r="G360" s="4">
        <v>8</v>
      </c>
      <c r="H360" s="5">
        <v>6369.3</v>
      </c>
      <c r="I360" s="3">
        <v>12738.6</v>
      </c>
      <c r="K360" s="42">
        <f t="shared" si="10"/>
        <v>6</v>
      </c>
      <c r="L360" s="42">
        <f>SUMIF(mp4!$B$2:$B$62,'VP Lager'!B360,mp4!$D$2:$D$62)</f>
        <v>0</v>
      </c>
      <c r="M360" s="42">
        <f>SUMIF(mp3!$B$2:$B$70,'VP Lager'!B360,mp3!$D$2:$D$70)</f>
        <v>0</v>
      </c>
      <c r="N360" s="42">
        <f>SUMIF(mp2!$B$2:$B$75,'VP Lager'!B360,mp2!$D$2:$D$75)</f>
        <v>0</v>
      </c>
      <c r="O360" s="42">
        <f t="shared" si="11"/>
        <v>6</v>
      </c>
    </row>
    <row r="361" spans="1:15" ht="12.75">
      <c r="A361" s="1">
        <v>360</v>
      </c>
      <c r="B361" s="11" t="s">
        <v>369</v>
      </c>
      <c r="C361" s="12" t="s">
        <v>11</v>
      </c>
      <c r="D361" s="8">
        <v>2</v>
      </c>
      <c r="E361" s="5">
        <v>5876.39</v>
      </c>
      <c r="F361" s="3">
        <v>11752.78</v>
      </c>
      <c r="G361" s="4">
        <v>8</v>
      </c>
      <c r="H361" s="5">
        <v>6346.5</v>
      </c>
      <c r="I361" s="3">
        <v>12693</v>
      </c>
      <c r="K361" s="42">
        <f t="shared" si="10"/>
        <v>2</v>
      </c>
      <c r="L361" s="42">
        <f>SUMIF(mp4!$B$2:$B$62,'VP Lager'!B361,mp4!$D$2:$D$62)</f>
        <v>0</v>
      </c>
      <c r="M361" s="42">
        <f>SUMIF(mp3!$B$2:$B$70,'VP Lager'!B361,mp3!$D$2:$D$70)</f>
        <v>0</v>
      </c>
      <c r="N361" s="42">
        <f>SUMIF(mp2!$B$2:$B$75,'VP Lager'!B361,mp2!$D$2:$D$75)</f>
        <v>0</v>
      </c>
      <c r="O361" s="42">
        <f t="shared" si="11"/>
        <v>2</v>
      </c>
    </row>
    <row r="362" spans="1:15" ht="12.75">
      <c r="A362" s="1">
        <v>361</v>
      </c>
      <c r="B362" s="11" t="s">
        <v>370</v>
      </c>
      <c r="C362" s="12" t="s">
        <v>22</v>
      </c>
      <c r="D362" s="8">
        <v>3</v>
      </c>
      <c r="E362" s="5">
        <v>0</v>
      </c>
      <c r="F362" s="3">
        <v>0</v>
      </c>
      <c r="G362" s="4">
        <v>8</v>
      </c>
      <c r="H362" s="5">
        <v>0</v>
      </c>
      <c r="I362" s="3">
        <v>0</v>
      </c>
      <c r="K362" s="42">
        <f t="shared" si="10"/>
        <v>3</v>
      </c>
      <c r="L362" s="42">
        <f>SUMIF(mp4!$B$2:$B$62,'VP Lager'!B362,mp4!$D$2:$D$62)</f>
        <v>0</v>
      </c>
      <c r="M362" s="42">
        <f>SUMIF(mp3!$B$2:$B$70,'VP Lager'!B362,mp3!$D$2:$D$70)</f>
        <v>0</v>
      </c>
      <c r="N362" s="42">
        <f>SUMIF(mp2!$B$2:$B$75,'VP Lager'!B362,mp2!$D$2:$D$75)</f>
        <v>0</v>
      </c>
      <c r="O362" s="42">
        <f t="shared" si="11"/>
        <v>3</v>
      </c>
    </row>
    <row r="363" spans="1:15" ht="12.75">
      <c r="A363" s="1">
        <v>362</v>
      </c>
      <c r="B363" s="11" t="s">
        <v>371</v>
      </c>
      <c r="C363" s="12" t="s">
        <v>22</v>
      </c>
      <c r="D363" s="8">
        <v>2</v>
      </c>
      <c r="E363" s="5">
        <v>8887.44</v>
      </c>
      <c r="F363" s="3">
        <v>17774.88</v>
      </c>
      <c r="G363" s="4">
        <v>8</v>
      </c>
      <c r="H363" s="5">
        <v>9598.44</v>
      </c>
      <c r="I363" s="3">
        <v>19196.88</v>
      </c>
      <c r="K363" s="42">
        <f t="shared" si="10"/>
        <v>2</v>
      </c>
      <c r="L363" s="42">
        <f>SUMIF(mp4!$B$2:$B$62,'VP Lager'!B363,mp4!$D$2:$D$62)</f>
        <v>0</v>
      </c>
      <c r="M363" s="42">
        <f>SUMIF(mp3!$B$2:$B$70,'VP Lager'!B363,mp3!$D$2:$D$70)</f>
        <v>0</v>
      </c>
      <c r="N363" s="42">
        <f>SUMIF(mp2!$B$2:$B$75,'VP Lager'!B363,mp2!$D$2:$D$75)</f>
        <v>0</v>
      </c>
      <c r="O363" s="42">
        <f t="shared" si="11"/>
        <v>2</v>
      </c>
    </row>
    <row r="364" spans="1:15" ht="12.75">
      <c r="A364" s="1">
        <v>363</v>
      </c>
      <c r="B364" s="11" t="s">
        <v>372</v>
      </c>
      <c r="C364" s="12" t="s">
        <v>11</v>
      </c>
      <c r="D364" s="8">
        <v>2</v>
      </c>
      <c r="E364" s="5">
        <v>4342.59</v>
      </c>
      <c r="F364" s="3">
        <v>8685.18</v>
      </c>
      <c r="G364" s="4">
        <v>8</v>
      </c>
      <c r="H364" s="5">
        <v>4690</v>
      </c>
      <c r="I364" s="3">
        <v>9380</v>
      </c>
      <c r="K364" s="42">
        <f t="shared" si="10"/>
        <v>2</v>
      </c>
      <c r="L364" s="42">
        <f>SUMIF(mp4!$B$2:$B$62,'VP Lager'!B364,mp4!$D$2:$D$62)</f>
        <v>0</v>
      </c>
      <c r="M364" s="42">
        <f>SUMIF(mp3!$B$2:$B$70,'VP Lager'!B364,mp3!$D$2:$D$70)</f>
        <v>0</v>
      </c>
      <c r="N364" s="42">
        <f>SUMIF(mp2!$B$2:$B$75,'VP Lager'!B364,mp2!$D$2:$D$75)</f>
        <v>0</v>
      </c>
      <c r="O364" s="42">
        <f t="shared" si="11"/>
        <v>2</v>
      </c>
    </row>
    <row r="365" spans="1:15" ht="12.75">
      <c r="A365" s="1">
        <v>364</v>
      </c>
      <c r="B365" s="11" t="s">
        <v>373</v>
      </c>
      <c r="C365" s="12" t="s">
        <v>11</v>
      </c>
      <c r="D365" s="8">
        <v>1</v>
      </c>
      <c r="E365" s="5">
        <v>12627.12</v>
      </c>
      <c r="F365" s="3">
        <v>12627.12</v>
      </c>
      <c r="G365" s="4">
        <v>18</v>
      </c>
      <c r="H365" s="5">
        <v>14900</v>
      </c>
      <c r="I365" s="3">
        <v>14900</v>
      </c>
      <c r="K365" s="42">
        <f t="shared" si="10"/>
        <v>1</v>
      </c>
      <c r="L365" s="42">
        <f>SUMIF(mp4!$B$2:$B$62,'VP Lager'!B365,mp4!$D$2:$D$62)</f>
        <v>0</v>
      </c>
      <c r="M365" s="42">
        <f>SUMIF(mp3!$B$2:$B$70,'VP Lager'!B365,mp3!$D$2:$D$70)</f>
        <v>0</v>
      </c>
      <c r="N365" s="42">
        <f>SUMIF(mp2!$B$2:$B$75,'VP Lager'!B365,mp2!$D$2:$D$75)</f>
        <v>0</v>
      </c>
      <c r="O365" s="42">
        <f t="shared" si="11"/>
        <v>1</v>
      </c>
    </row>
    <row r="366" spans="1:15" ht="12.75">
      <c r="A366" s="1">
        <v>365</v>
      </c>
      <c r="B366" s="11" t="s">
        <v>374</v>
      </c>
      <c r="C366" s="12" t="s">
        <v>22</v>
      </c>
      <c r="D366" s="8">
        <v>1</v>
      </c>
      <c r="E366" s="5">
        <v>16101.85</v>
      </c>
      <c r="F366" s="3">
        <v>16101.85</v>
      </c>
      <c r="G366" s="4">
        <v>8</v>
      </c>
      <c r="H366" s="5">
        <v>17390</v>
      </c>
      <c r="I366" s="3">
        <v>17390</v>
      </c>
      <c r="K366" s="42">
        <f t="shared" si="10"/>
        <v>1</v>
      </c>
      <c r="L366" s="42">
        <f>SUMIF(mp4!$B$2:$B$62,'VP Lager'!B366,mp4!$D$2:$D$62)</f>
        <v>0</v>
      </c>
      <c r="M366" s="42">
        <f>SUMIF(mp3!$B$2:$B$70,'VP Lager'!B366,mp3!$D$2:$D$70)</f>
        <v>0</v>
      </c>
      <c r="N366" s="42">
        <f>SUMIF(mp2!$B$2:$B$75,'VP Lager'!B366,mp2!$D$2:$D$75)</f>
        <v>0</v>
      </c>
      <c r="O366" s="42">
        <f t="shared" si="11"/>
        <v>1</v>
      </c>
    </row>
    <row r="367" spans="1:9" ht="12.75">
      <c r="A367" s="7"/>
      <c r="B367" s="7"/>
      <c r="C367" s="7"/>
      <c r="D367" s="7"/>
      <c r="E367" s="13" t="s">
        <v>375</v>
      </c>
      <c r="F367" s="6">
        <f>SUM(F2:F366)</f>
        <v>17636347.41000001</v>
      </c>
      <c r="G367" s="7"/>
      <c r="H367" s="7"/>
      <c r="I367" s="6">
        <f>SUM(I2:I366)</f>
        <v>19645377.46</v>
      </c>
    </row>
    <row r="369" spans="1:6" ht="12.75">
      <c r="A369" s="40" t="s">
        <v>376</v>
      </c>
      <c r="B369" s="41"/>
      <c r="C369" s="41"/>
      <c r="D369" s="41"/>
      <c r="E369" s="41"/>
      <c r="F369" s="41"/>
    </row>
    <row r="370" spans="1:6" ht="12.75">
      <c r="A370" s="14" t="s">
        <v>0</v>
      </c>
      <c r="B370" s="9"/>
      <c r="C370" s="9"/>
      <c r="D370" s="9"/>
      <c r="E370" s="9"/>
      <c r="F370" s="9"/>
    </row>
    <row r="371" ht="12.75" customHeight="1"/>
  </sheetData>
  <sheetProtection/>
  <mergeCells count="1">
    <mergeCell ref="A369:F36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6.8515625" style="0" customWidth="1"/>
    <col min="4" max="4" width="14.421875" style="0" customWidth="1"/>
    <col min="5" max="5" width="30.140625" style="0" hidden="1" customWidth="1"/>
    <col min="6" max="6" width="0" style="0" hidden="1" customWidth="1"/>
  </cols>
  <sheetData>
    <row r="1" spans="1:6" ht="12.75">
      <c r="A1" s="17" t="s">
        <v>1</v>
      </c>
      <c r="B1" s="38" t="s">
        <v>2</v>
      </c>
      <c r="C1" s="17" t="s">
        <v>3</v>
      </c>
      <c r="D1" s="17" t="s">
        <v>4</v>
      </c>
      <c r="E1" s="17" t="s">
        <v>5</v>
      </c>
      <c r="F1" s="17" t="s">
        <v>6</v>
      </c>
    </row>
    <row r="2" spans="1:6" ht="12.75">
      <c r="A2" s="15">
        <v>1</v>
      </c>
      <c r="B2" s="16" t="s">
        <v>10</v>
      </c>
      <c r="C2" s="18" t="s">
        <v>11</v>
      </c>
      <c r="D2" s="19">
        <v>1</v>
      </c>
      <c r="E2" s="20">
        <v>2025.42</v>
      </c>
      <c r="F2" s="21">
        <v>2025.42</v>
      </c>
    </row>
    <row r="3" spans="1:6" ht="12.75">
      <c r="A3" s="15">
        <v>2</v>
      </c>
      <c r="B3" s="16" t="s">
        <v>148</v>
      </c>
      <c r="C3" s="18" t="s">
        <v>11</v>
      </c>
      <c r="D3" s="19">
        <v>1</v>
      </c>
      <c r="E3" s="20">
        <v>2110.17</v>
      </c>
      <c r="F3" s="21">
        <v>2110.17</v>
      </c>
    </row>
    <row r="4" spans="1:6" ht="12.75">
      <c r="A4" s="15">
        <v>3</v>
      </c>
      <c r="B4" s="16" t="s">
        <v>154</v>
      </c>
      <c r="C4" s="18" t="s">
        <v>11</v>
      </c>
      <c r="D4" s="19">
        <v>10</v>
      </c>
      <c r="E4" s="20">
        <v>533.898</v>
      </c>
      <c r="F4" s="21">
        <v>5338.98</v>
      </c>
    </row>
    <row r="5" spans="1:6" ht="12.75">
      <c r="A5" s="15">
        <v>4</v>
      </c>
      <c r="B5" s="16" t="s">
        <v>161</v>
      </c>
      <c r="C5" s="18" t="s">
        <v>11</v>
      </c>
      <c r="D5" s="19">
        <v>1</v>
      </c>
      <c r="E5" s="20">
        <v>5245.76</v>
      </c>
      <c r="F5" s="21">
        <v>5245.76</v>
      </c>
    </row>
    <row r="6" spans="1:6" ht="12.75">
      <c r="A6" s="15">
        <v>5</v>
      </c>
      <c r="B6" s="16" t="s">
        <v>162</v>
      </c>
      <c r="C6" s="18" t="s">
        <v>11</v>
      </c>
      <c r="D6" s="19">
        <v>1</v>
      </c>
      <c r="E6" s="20">
        <v>5245.76</v>
      </c>
      <c r="F6" s="21">
        <v>5245.76</v>
      </c>
    </row>
    <row r="7" spans="1:6" ht="12.75">
      <c r="A7" s="15">
        <v>6</v>
      </c>
      <c r="B7" s="16" t="s">
        <v>167</v>
      </c>
      <c r="C7" s="18" t="s">
        <v>11</v>
      </c>
      <c r="D7" s="19">
        <v>1</v>
      </c>
      <c r="E7" s="20">
        <v>14822.03</v>
      </c>
      <c r="F7" s="21">
        <v>14822.03</v>
      </c>
    </row>
    <row r="8" spans="1:6" ht="12.75">
      <c r="A8" s="15">
        <v>7</v>
      </c>
      <c r="B8" s="16" t="s">
        <v>172</v>
      </c>
      <c r="C8" s="18" t="s">
        <v>11</v>
      </c>
      <c r="D8" s="19">
        <v>5</v>
      </c>
      <c r="E8" s="20">
        <v>2110.17</v>
      </c>
      <c r="F8" s="21">
        <v>10550.85</v>
      </c>
    </row>
    <row r="9" spans="1:6" ht="12.75">
      <c r="A9" s="15">
        <v>8</v>
      </c>
      <c r="B9" s="16" t="s">
        <v>377</v>
      </c>
      <c r="C9" s="18" t="s">
        <v>11</v>
      </c>
      <c r="D9" s="19">
        <v>2</v>
      </c>
      <c r="E9" s="20">
        <v>3381.36</v>
      </c>
      <c r="F9" s="21">
        <v>6762.72</v>
      </c>
    </row>
    <row r="10" spans="1:6" ht="12.75">
      <c r="A10" s="15">
        <v>9</v>
      </c>
      <c r="B10" s="16" t="s">
        <v>178</v>
      </c>
      <c r="C10" s="18" t="s">
        <v>11</v>
      </c>
      <c r="D10" s="19">
        <v>1</v>
      </c>
      <c r="E10" s="20">
        <v>8381.36</v>
      </c>
      <c r="F10" s="21">
        <v>8381.36</v>
      </c>
    </row>
    <row r="11" spans="1:6" ht="12.75">
      <c r="A11" s="15">
        <v>10</v>
      </c>
      <c r="B11" s="16" t="s">
        <v>186</v>
      </c>
      <c r="C11" s="18" t="s">
        <v>11</v>
      </c>
      <c r="D11" s="19">
        <v>1</v>
      </c>
      <c r="E11" s="20">
        <v>3720.34</v>
      </c>
      <c r="F11" s="21">
        <v>3720.34</v>
      </c>
    </row>
    <row r="12" spans="1:6" ht="12.75">
      <c r="A12" s="15">
        <v>11</v>
      </c>
      <c r="B12" s="16" t="s">
        <v>196</v>
      </c>
      <c r="C12" s="18" t="s">
        <v>11</v>
      </c>
      <c r="D12" s="19">
        <v>1</v>
      </c>
      <c r="E12" s="20">
        <v>4990.74</v>
      </c>
      <c r="F12" s="21">
        <v>4990.74</v>
      </c>
    </row>
    <row r="13" spans="1:6" ht="12.75">
      <c r="A13" s="15">
        <v>12</v>
      </c>
      <c r="B13" s="16" t="s">
        <v>197</v>
      </c>
      <c r="C13" s="18" t="s">
        <v>11</v>
      </c>
      <c r="D13" s="19">
        <v>1</v>
      </c>
      <c r="E13" s="20">
        <v>4822.03</v>
      </c>
      <c r="F13" s="21">
        <v>4822.03</v>
      </c>
    </row>
    <row r="14" spans="1:6" ht="12.75">
      <c r="A14" s="15">
        <v>13</v>
      </c>
      <c r="B14" s="16" t="s">
        <v>198</v>
      </c>
      <c r="C14" s="18" t="s">
        <v>11</v>
      </c>
      <c r="D14" s="19">
        <v>2</v>
      </c>
      <c r="E14" s="20">
        <v>4652.54</v>
      </c>
      <c r="F14" s="21">
        <v>9305.08</v>
      </c>
    </row>
    <row r="15" spans="1:6" ht="12.75">
      <c r="A15" s="15">
        <v>14</v>
      </c>
      <c r="B15" s="16" t="s">
        <v>204</v>
      </c>
      <c r="C15" s="18" t="s">
        <v>11</v>
      </c>
      <c r="D15" s="19">
        <v>1</v>
      </c>
      <c r="E15" s="20">
        <v>29483.05</v>
      </c>
      <c r="F15" s="21">
        <v>29483.05</v>
      </c>
    </row>
    <row r="16" spans="1:6" ht="12.75">
      <c r="A16" s="15">
        <v>15</v>
      </c>
      <c r="B16" s="16" t="s">
        <v>205</v>
      </c>
      <c r="C16" s="18" t="s">
        <v>11</v>
      </c>
      <c r="D16" s="19">
        <v>1</v>
      </c>
      <c r="E16" s="20">
        <v>2025.42</v>
      </c>
      <c r="F16" s="21">
        <v>2025.42</v>
      </c>
    </row>
    <row r="17" spans="1:6" ht="12.75">
      <c r="A17" s="15">
        <v>16</v>
      </c>
      <c r="B17" s="16" t="s">
        <v>207</v>
      </c>
      <c r="C17" s="18" t="s">
        <v>11</v>
      </c>
      <c r="D17" s="19">
        <v>2</v>
      </c>
      <c r="E17" s="20">
        <v>2025.425</v>
      </c>
      <c r="F17" s="21">
        <v>4050.85</v>
      </c>
    </row>
    <row r="18" spans="1:6" ht="12.75">
      <c r="A18" s="15">
        <v>17</v>
      </c>
      <c r="B18" s="16" t="s">
        <v>212</v>
      </c>
      <c r="C18" s="18" t="s">
        <v>11</v>
      </c>
      <c r="D18" s="19">
        <v>1</v>
      </c>
      <c r="E18" s="20">
        <v>8381.36</v>
      </c>
      <c r="F18" s="21">
        <v>8381.36</v>
      </c>
    </row>
    <row r="19" spans="1:6" ht="12.75">
      <c r="A19" s="15">
        <v>18</v>
      </c>
      <c r="B19" s="16" t="s">
        <v>219</v>
      </c>
      <c r="C19" s="18" t="s">
        <v>11</v>
      </c>
      <c r="D19" s="19">
        <v>1</v>
      </c>
      <c r="E19" s="20">
        <v>9906.78</v>
      </c>
      <c r="F19" s="21">
        <v>9906.78</v>
      </c>
    </row>
    <row r="20" spans="1:6" ht="12.75">
      <c r="A20" s="15">
        <v>19</v>
      </c>
      <c r="B20" s="16" t="s">
        <v>378</v>
      </c>
      <c r="C20" s="18" t="s">
        <v>11</v>
      </c>
      <c r="D20" s="19">
        <v>1</v>
      </c>
      <c r="E20" s="20">
        <v>5245.76</v>
      </c>
      <c r="F20" s="21">
        <v>5245.76</v>
      </c>
    </row>
    <row r="21" spans="1:6" ht="12.75">
      <c r="A21" s="15">
        <v>20</v>
      </c>
      <c r="B21" s="16" t="s">
        <v>242</v>
      </c>
      <c r="C21" s="18" t="s">
        <v>11</v>
      </c>
      <c r="D21" s="19">
        <v>3</v>
      </c>
      <c r="E21" s="20">
        <v>3381.3567</v>
      </c>
      <c r="F21" s="21">
        <v>10144.07</v>
      </c>
    </row>
    <row r="22" spans="1:6" ht="12.75">
      <c r="A22" s="15">
        <v>21</v>
      </c>
      <c r="B22" s="16" t="s">
        <v>246</v>
      </c>
      <c r="C22" s="18" t="s">
        <v>11</v>
      </c>
      <c r="D22" s="19">
        <v>1</v>
      </c>
      <c r="E22" s="20">
        <v>14313.56</v>
      </c>
      <c r="F22" s="21">
        <v>14313.56</v>
      </c>
    </row>
    <row r="23" spans="1:6" ht="12.75">
      <c r="A23" s="15">
        <v>22</v>
      </c>
      <c r="B23" s="16" t="s">
        <v>247</v>
      </c>
      <c r="C23" s="18" t="s">
        <v>11</v>
      </c>
      <c r="D23" s="19">
        <v>5</v>
      </c>
      <c r="E23" s="20">
        <v>3381.36</v>
      </c>
      <c r="F23" s="21">
        <v>16906.8</v>
      </c>
    </row>
    <row r="24" spans="1:6" ht="12.75">
      <c r="A24" s="15">
        <v>23</v>
      </c>
      <c r="B24" s="16" t="s">
        <v>249</v>
      </c>
      <c r="C24" s="18" t="s">
        <v>11</v>
      </c>
      <c r="D24" s="19">
        <v>1</v>
      </c>
      <c r="E24" s="20">
        <v>13720.34</v>
      </c>
      <c r="F24" s="21">
        <v>13720.34</v>
      </c>
    </row>
    <row r="25" spans="1:6" ht="12.75">
      <c r="A25" s="15">
        <v>24</v>
      </c>
      <c r="B25" s="16" t="s">
        <v>379</v>
      </c>
      <c r="C25" s="18" t="s">
        <v>11</v>
      </c>
      <c r="D25" s="19">
        <v>1</v>
      </c>
      <c r="E25" s="20">
        <v>10500</v>
      </c>
      <c r="F25" s="21">
        <v>10500</v>
      </c>
    </row>
    <row r="26" spans="1:6" ht="12.75">
      <c r="A26" s="15">
        <v>25</v>
      </c>
      <c r="B26" s="16" t="s">
        <v>251</v>
      </c>
      <c r="C26" s="18" t="s">
        <v>11</v>
      </c>
      <c r="D26" s="19">
        <v>1</v>
      </c>
      <c r="E26" s="20">
        <v>7120.37</v>
      </c>
      <c r="F26" s="21">
        <v>7120.37</v>
      </c>
    </row>
    <row r="27" spans="1:6" ht="12.75">
      <c r="A27" s="15">
        <v>26</v>
      </c>
      <c r="B27" s="16" t="s">
        <v>262</v>
      </c>
      <c r="C27" s="18" t="s">
        <v>11</v>
      </c>
      <c r="D27" s="19">
        <v>1</v>
      </c>
      <c r="E27" s="20">
        <v>111009.26</v>
      </c>
      <c r="F27" s="21">
        <v>111009.26</v>
      </c>
    </row>
    <row r="28" spans="1:6" ht="12.75">
      <c r="A28" s="15">
        <v>27</v>
      </c>
      <c r="B28" s="16" t="s">
        <v>380</v>
      </c>
      <c r="C28" s="18" t="s">
        <v>11</v>
      </c>
      <c r="D28" s="19">
        <v>1</v>
      </c>
      <c r="E28" s="20">
        <v>181750</v>
      </c>
      <c r="F28" s="21">
        <v>181750</v>
      </c>
    </row>
    <row r="29" spans="1:6" ht="12.75">
      <c r="A29" s="15">
        <v>28</v>
      </c>
      <c r="B29" s="16" t="s">
        <v>267</v>
      </c>
      <c r="C29" s="18" t="s">
        <v>11</v>
      </c>
      <c r="D29" s="19">
        <v>1</v>
      </c>
      <c r="E29" s="20">
        <v>9313.56</v>
      </c>
      <c r="F29" s="21">
        <v>9313.56</v>
      </c>
    </row>
    <row r="30" spans="1:6" ht="12.75">
      <c r="A30" s="15">
        <v>29</v>
      </c>
      <c r="B30" s="16" t="s">
        <v>272</v>
      </c>
      <c r="C30" s="18" t="s">
        <v>11</v>
      </c>
      <c r="D30" s="19">
        <v>1</v>
      </c>
      <c r="E30" s="20">
        <v>41177.97</v>
      </c>
      <c r="F30" s="21">
        <v>41177.97</v>
      </c>
    </row>
    <row r="31" spans="1:6" ht="12.75">
      <c r="A31" s="15">
        <v>30</v>
      </c>
      <c r="B31" s="16" t="s">
        <v>273</v>
      </c>
      <c r="C31" s="18" t="s">
        <v>11</v>
      </c>
      <c r="D31" s="19">
        <v>1</v>
      </c>
      <c r="E31" s="20">
        <v>16008.47</v>
      </c>
      <c r="F31" s="21">
        <v>16008.47</v>
      </c>
    </row>
    <row r="32" spans="1:6" ht="12.75">
      <c r="A32" s="15">
        <v>31</v>
      </c>
      <c r="B32" s="16" t="s">
        <v>277</v>
      </c>
      <c r="C32" s="18" t="s">
        <v>11</v>
      </c>
      <c r="D32" s="19">
        <v>1</v>
      </c>
      <c r="E32" s="20">
        <v>31432.2</v>
      </c>
      <c r="F32" s="21">
        <v>31432.2</v>
      </c>
    </row>
    <row r="33" spans="1:6" ht="12.75">
      <c r="A33" s="15">
        <v>32</v>
      </c>
      <c r="B33" s="16" t="s">
        <v>278</v>
      </c>
      <c r="C33" s="18" t="s">
        <v>11</v>
      </c>
      <c r="D33" s="19">
        <v>1</v>
      </c>
      <c r="E33" s="20">
        <v>39483.05</v>
      </c>
      <c r="F33" s="21">
        <v>39483.05</v>
      </c>
    </row>
    <row r="34" spans="1:6" ht="12.75">
      <c r="A34" s="15">
        <v>33</v>
      </c>
      <c r="B34" s="16" t="s">
        <v>283</v>
      </c>
      <c r="C34" s="18" t="s">
        <v>11</v>
      </c>
      <c r="D34" s="19">
        <v>1</v>
      </c>
      <c r="E34" s="20">
        <v>14822.04</v>
      </c>
      <c r="F34" s="21">
        <v>14822.04</v>
      </c>
    </row>
    <row r="35" spans="1:6" ht="12.75">
      <c r="A35" s="15">
        <v>34</v>
      </c>
      <c r="B35" s="16" t="s">
        <v>284</v>
      </c>
      <c r="C35" s="18" t="s">
        <v>11</v>
      </c>
      <c r="D35" s="19">
        <v>1</v>
      </c>
      <c r="E35" s="20">
        <v>15076.27</v>
      </c>
      <c r="F35" s="21">
        <v>15076.27</v>
      </c>
    </row>
    <row r="36" spans="1:6" ht="12.75">
      <c r="A36" s="15">
        <v>35</v>
      </c>
      <c r="B36" s="16" t="s">
        <v>285</v>
      </c>
      <c r="C36" s="18" t="s">
        <v>11</v>
      </c>
      <c r="D36" s="19">
        <v>1</v>
      </c>
      <c r="E36" s="20">
        <v>14822.03</v>
      </c>
      <c r="F36" s="21">
        <v>14822.03</v>
      </c>
    </row>
    <row r="37" spans="1:6" ht="12.75">
      <c r="A37" s="15">
        <v>36</v>
      </c>
      <c r="B37" s="16" t="s">
        <v>381</v>
      </c>
      <c r="C37" s="18" t="s">
        <v>11</v>
      </c>
      <c r="D37" s="19">
        <v>1</v>
      </c>
      <c r="E37" s="20">
        <v>18042.37</v>
      </c>
      <c r="F37" s="21">
        <v>18042.37</v>
      </c>
    </row>
    <row r="38" spans="1:6" ht="12.75">
      <c r="A38" s="15">
        <v>37</v>
      </c>
      <c r="B38" s="16" t="s">
        <v>287</v>
      </c>
      <c r="C38" s="18" t="s">
        <v>11</v>
      </c>
      <c r="D38" s="19">
        <v>1</v>
      </c>
      <c r="E38" s="20">
        <v>18042.37</v>
      </c>
      <c r="F38" s="21">
        <v>18042.37</v>
      </c>
    </row>
    <row r="39" spans="1:6" ht="12.75">
      <c r="A39" s="15">
        <v>38</v>
      </c>
      <c r="B39" s="16" t="s">
        <v>288</v>
      </c>
      <c r="C39" s="18" t="s">
        <v>11</v>
      </c>
      <c r="D39" s="19">
        <v>1</v>
      </c>
      <c r="E39" s="20">
        <v>18042.37</v>
      </c>
      <c r="F39" s="21">
        <v>18042.37</v>
      </c>
    </row>
    <row r="40" spans="1:6" ht="12.75">
      <c r="A40" s="15">
        <v>39</v>
      </c>
      <c r="B40" s="16" t="s">
        <v>289</v>
      </c>
      <c r="C40" s="18" t="s">
        <v>11</v>
      </c>
      <c r="D40" s="19">
        <v>4</v>
      </c>
      <c r="E40" s="20">
        <v>18042.3725</v>
      </c>
      <c r="F40" s="21">
        <v>72169.49</v>
      </c>
    </row>
    <row r="41" spans="1:6" ht="12.75">
      <c r="A41" s="15">
        <v>40</v>
      </c>
      <c r="B41" s="16" t="s">
        <v>290</v>
      </c>
      <c r="C41" s="18" t="s">
        <v>11</v>
      </c>
      <c r="D41" s="19">
        <v>2</v>
      </c>
      <c r="E41" s="20">
        <v>18042.375</v>
      </c>
      <c r="F41" s="21">
        <v>36084.75</v>
      </c>
    </row>
    <row r="42" spans="1:6" ht="12.75">
      <c r="A42" s="15">
        <v>41</v>
      </c>
      <c r="B42" s="16" t="s">
        <v>291</v>
      </c>
      <c r="C42" s="18" t="s">
        <v>11</v>
      </c>
      <c r="D42" s="19">
        <v>1</v>
      </c>
      <c r="E42" s="20">
        <v>18042.37</v>
      </c>
      <c r="F42" s="21">
        <v>18042.37</v>
      </c>
    </row>
    <row r="43" spans="1:6" ht="12.75">
      <c r="A43" s="15">
        <v>42</v>
      </c>
      <c r="B43" s="16" t="s">
        <v>292</v>
      </c>
      <c r="C43" s="18" t="s">
        <v>11</v>
      </c>
      <c r="D43" s="19">
        <v>1</v>
      </c>
      <c r="E43" s="20">
        <v>20330.51</v>
      </c>
      <c r="F43" s="21">
        <v>20330.51</v>
      </c>
    </row>
    <row r="44" spans="1:6" ht="12.75">
      <c r="A44" s="15">
        <v>43</v>
      </c>
      <c r="B44" s="16" t="s">
        <v>296</v>
      </c>
      <c r="C44" s="18" t="s">
        <v>11</v>
      </c>
      <c r="D44" s="19">
        <v>1</v>
      </c>
      <c r="E44" s="20">
        <v>7120.37</v>
      </c>
      <c r="F44" s="21">
        <v>7120.37</v>
      </c>
    </row>
    <row r="45" spans="1:6" ht="12.75">
      <c r="A45" s="15">
        <v>44</v>
      </c>
      <c r="B45" s="16" t="s">
        <v>297</v>
      </c>
      <c r="C45" s="18" t="s">
        <v>11</v>
      </c>
      <c r="D45" s="19">
        <v>1</v>
      </c>
      <c r="E45" s="20">
        <v>7120.37</v>
      </c>
      <c r="F45" s="21">
        <v>7120.37</v>
      </c>
    </row>
    <row r="46" spans="1:6" ht="12.75">
      <c r="A46" s="15">
        <v>45</v>
      </c>
      <c r="B46" s="16" t="s">
        <v>304</v>
      </c>
      <c r="C46" s="18" t="s">
        <v>11</v>
      </c>
      <c r="D46" s="19">
        <v>1</v>
      </c>
      <c r="E46" s="20">
        <v>74990.74</v>
      </c>
      <c r="F46" s="21">
        <v>74990.74</v>
      </c>
    </row>
    <row r="47" spans="1:6" ht="12.75">
      <c r="A47" s="15">
        <v>46</v>
      </c>
      <c r="B47" s="16" t="s">
        <v>308</v>
      </c>
      <c r="C47" s="18" t="s">
        <v>11</v>
      </c>
      <c r="D47" s="19">
        <v>1</v>
      </c>
      <c r="E47" s="20">
        <v>25669.49</v>
      </c>
      <c r="F47" s="21">
        <v>25669.49</v>
      </c>
    </row>
    <row r="48" spans="1:6" ht="12.75">
      <c r="A48" s="15">
        <v>47</v>
      </c>
      <c r="B48" s="16" t="s">
        <v>310</v>
      </c>
      <c r="C48" s="18" t="s">
        <v>11</v>
      </c>
      <c r="D48" s="19">
        <v>1</v>
      </c>
      <c r="E48" s="20">
        <v>5669.49</v>
      </c>
      <c r="F48" s="21">
        <v>5669.49</v>
      </c>
    </row>
    <row r="49" spans="1:6" ht="12.75">
      <c r="A49" s="15">
        <v>48</v>
      </c>
      <c r="B49" s="16" t="s">
        <v>10</v>
      </c>
      <c r="C49" s="18" t="s">
        <v>11</v>
      </c>
      <c r="D49" s="19">
        <v>10</v>
      </c>
      <c r="E49" s="20">
        <v>7364.41</v>
      </c>
      <c r="F49" s="21">
        <v>7364.41</v>
      </c>
    </row>
    <row r="50" spans="1:6" ht="12.75">
      <c r="A50" s="15">
        <v>49</v>
      </c>
      <c r="B50" s="16" t="s">
        <v>312</v>
      </c>
      <c r="C50" s="18" t="s">
        <v>11</v>
      </c>
      <c r="D50" s="19">
        <v>1</v>
      </c>
      <c r="E50" s="20">
        <v>5669.49</v>
      </c>
      <c r="F50" s="21">
        <v>5669.49</v>
      </c>
    </row>
    <row r="51" spans="1:6" ht="12.75">
      <c r="A51" s="15">
        <v>50</v>
      </c>
      <c r="B51" s="16" t="s">
        <v>313</v>
      </c>
      <c r="C51" s="18" t="s">
        <v>11</v>
      </c>
      <c r="D51" s="19">
        <v>2</v>
      </c>
      <c r="E51" s="20">
        <v>7364.405</v>
      </c>
      <c r="F51" s="21">
        <v>14728.81</v>
      </c>
    </row>
    <row r="52" spans="1:6" ht="12.75">
      <c r="A52" s="15">
        <v>51</v>
      </c>
      <c r="B52" s="16" t="s">
        <v>314</v>
      </c>
      <c r="C52" s="18" t="s">
        <v>11</v>
      </c>
      <c r="D52" s="19">
        <v>1</v>
      </c>
      <c r="E52" s="20">
        <v>7364.41</v>
      </c>
      <c r="F52" s="21">
        <v>7364.41</v>
      </c>
    </row>
    <row r="53" spans="1:6" ht="12.75">
      <c r="A53" s="15">
        <v>52</v>
      </c>
      <c r="B53" s="16" t="s">
        <v>318</v>
      </c>
      <c r="C53" s="18" t="s">
        <v>22</v>
      </c>
      <c r="D53" s="19">
        <v>1</v>
      </c>
      <c r="E53" s="20">
        <v>6262.71</v>
      </c>
      <c r="F53" s="21">
        <v>6262.71</v>
      </c>
    </row>
    <row r="54" spans="1:6" ht="12.75">
      <c r="A54" s="15">
        <v>53</v>
      </c>
      <c r="B54" s="16" t="s">
        <v>320</v>
      </c>
      <c r="C54" s="18" t="s">
        <v>11</v>
      </c>
      <c r="D54" s="19">
        <v>1</v>
      </c>
      <c r="E54" s="20">
        <v>187027.78</v>
      </c>
      <c r="F54" s="21">
        <v>187027.78</v>
      </c>
    </row>
    <row r="55" spans="1:6" ht="12.75">
      <c r="A55" s="15">
        <v>54</v>
      </c>
      <c r="B55" s="16" t="s">
        <v>322</v>
      </c>
      <c r="C55" s="18" t="s">
        <v>11</v>
      </c>
      <c r="D55" s="19">
        <v>1</v>
      </c>
      <c r="E55" s="20">
        <v>2025.42</v>
      </c>
      <c r="F55" s="21">
        <v>2025.42</v>
      </c>
    </row>
    <row r="56" spans="1:6" ht="12.75">
      <c r="A56" s="15">
        <v>55</v>
      </c>
      <c r="B56" s="16" t="s">
        <v>323</v>
      </c>
      <c r="C56" s="18" t="s">
        <v>11</v>
      </c>
      <c r="D56" s="19">
        <v>1</v>
      </c>
      <c r="E56" s="20">
        <v>5669.49</v>
      </c>
      <c r="F56" s="21">
        <v>5669.49</v>
      </c>
    </row>
    <row r="57" spans="1:6" ht="12.75">
      <c r="A57" s="15">
        <v>56</v>
      </c>
      <c r="B57" s="16" t="s">
        <v>324</v>
      </c>
      <c r="C57" s="18" t="s">
        <v>11</v>
      </c>
      <c r="D57" s="19">
        <v>1</v>
      </c>
      <c r="E57" s="20">
        <v>5669.49</v>
      </c>
      <c r="F57" s="21">
        <v>5669.49</v>
      </c>
    </row>
    <row r="58" spans="1:6" ht="12.75">
      <c r="A58" s="15">
        <v>57</v>
      </c>
      <c r="B58" s="16" t="s">
        <v>325</v>
      </c>
      <c r="C58" s="18" t="s">
        <v>11</v>
      </c>
      <c r="D58" s="19">
        <v>1</v>
      </c>
      <c r="E58" s="20">
        <v>5669.49</v>
      </c>
      <c r="F58" s="21">
        <v>5669.49</v>
      </c>
    </row>
    <row r="59" spans="1:6" ht="12.75">
      <c r="A59" s="15">
        <v>58</v>
      </c>
      <c r="B59" s="16" t="s">
        <v>331</v>
      </c>
      <c r="C59" s="18" t="s">
        <v>22</v>
      </c>
      <c r="D59" s="19">
        <v>1</v>
      </c>
      <c r="E59" s="20">
        <v>8889.83</v>
      </c>
      <c r="F59" s="21">
        <v>8889.83</v>
      </c>
    </row>
    <row r="60" spans="1:6" ht="12.75">
      <c r="A60" s="15">
        <v>59</v>
      </c>
      <c r="B60" s="16" t="s">
        <v>334</v>
      </c>
      <c r="C60" s="18" t="s">
        <v>11</v>
      </c>
      <c r="D60" s="19">
        <v>1</v>
      </c>
      <c r="E60" s="20">
        <v>2957.63</v>
      </c>
      <c r="F60" s="21">
        <v>2957.63</v>
      </c>
    </row>
    <row r="61" spans="1:6" ht="12.75">
      <c r="A61" s="15">
        <v>60</v>
      </c>
      <c r="B61" s="16" t="s">
        <v>337</v>
      </c>
      <c r="C61" s="18" t="s">
        <v>22</v>
      </c>
      <c r="D61" s="19">
        <v>1</v>
      </c>
      <c r="E61" s="20">
        <v>121657.41</v>
      </c>
      <c r="F61" s="21">
        <v>121657.41</v>
      </c>
    </row>
    <row r="62" spans="1:6" ht="12.75">
      <c r="A62" s="15">
        <v>61</v>
      </c>
      <c r="B62" s="16" t="s">
        <v>339</v>
      </c>
      <c r="C62" s="18" t="s">
        <v>22</v>
      </c>
      <c r="D62" s="19">
        <v>1</v>
      </c>
      <c r="E62" s="20">
        <v>101009.26</v>
      </c>
      <c r="F62" s="21">
        <v>101009.26</v>
      </c>
    </row>
    <row r="63" spans="1:6" ht="12.75">
      <c r="A63" s="22"/>
      <c r="B63" s="22"/>
      <c r="C63" s="22"/>
      <c r="D63" s="22"/>
      <c r="E63" s="23" t="s">
        <v>375</v>
      </c>
      <c r="F63" s="24">
        <v>1493304.77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3">
      <selection activeCell="B60" sqref="B60"/>
    </sheetView>
  </sheetViews>
  <sheetFormatPr defaultColWidth="9.140625" defaultRowHeight="12.75"/>
  <cols>
    <col min="1" max="1" width="12.8515625" style="33" customWidth="1"/>
    <col min="2" max="2" width="13.7109375" style="33" customWidth="1"/>
    <col min="3" max="3" width="12.00390625" style="33" customWidth="1"/>
    <col min="4" max="4" width="14.8515625" style="33" customWidth="1"/>
    <col min="5" max="5" width="28.140625" style="33" hidden="1" customWidth="1"/>
    <col min="6" max="6" width="0" style="33" hidden="1" customWidth="1"/>
    <col min="7" max="16384" width="9.140625" style="33" customWidth="1"/>
  </cols>
  <sheetData>
    <row r="1" spans="1:6" ht="25.5">
      <c r="A1" s="34" t="s">
        <v>1</v>
      </c>
      <c r="B1" s="39" t="s">
        <v>2</v>
      </c>
      <c r="C1" s="34" t="s">
        <v>3</v>
      </c>
      <c r="D1" s="34" t="s">
        <v>4</v>
      </c>
      <c r="E1" s="34" t="s">
        <v>5</v>
      </c>
      <c r="F1" s="34" t="s">
        <v>6</v>
      </c>
    </row>
    <row r="2" spans="1:6" ht="12.75">
      <c r="A2" s="26">
        <v>1</v>
      </c>
      <c r="B2" s="30" t="s">
        <v>140</v>
      </c>
      <c r="C2" s="31" t="s">
        <v>11</v>
      </c>
      <c r="D2" s="29">
        <v>1</v>
      </c>
      <c r="E2" s="28">
        <v>2025.42</v>
      </c>
      <c r="F2" s="27">
        <v>2025.42</v>
      </c>
    </row>
    <row r="3" spans="1:6" ht="12.75">
      <c r="A3" s="26">
        <v>2</v>
      </c>
      <c r="B3" s="30" t="s">
        <v>142</v>
      </c>
      <c r="C3" s="31" t="s">
        <v>11</v>
      </c>
      <c r="D3" s="29">
        <v>1</v>
      </c>
      <c r="E3" s="28">
        <v>8381.36</v>
      </c>
      <c r="F3" s="27">
        <v>8381.36</v>
      </c>
    </row>
    <row r="4" spans="1:6" ht="12.75">
      <c r="A4" s="26">
        <v>3</v>
      </c>
      <c r="B4" s="30" t="s">
        <v>148</v>
      </c>
      <c r="C4" s="31" t="s">
        <v>11</v>
      </c>
      <c r="D4" s="29">
        <v>1</v>
      </c>
      <c r="E4" s="28">
        <v>2025.42</v>
      </c>
      <c r="F4" s="27">
        <v>2025.42</v>
      </c>
    </row>
    <row r="5" spans="1:6" ht="12.75">
      <c r="A5" s="26">
        <v>4</v>
      </c>
      <c r="B5" s="30" t="s">
        <v>154</v>
      </c>
      <c r="C5" s="31" t="s">
        <v>11</v>
      </c>
      <c r="D5" s="29">
        <v>12</v>
      </c>
      <c r="E5" s="28">
        <v>533.8975</v>
      </c>
      <c r="F5" s="27">
        <v>6406.77</v>
      </c>
    </row>
    <row r="6" spans="1:6" ht="12.75">
      <c r="A6" s="26">
        <v>5</v>
      </c>
      <c r="B6" s="30" t="s">
        <v>161</v>
      </c>
      <c r="C6" s="31" t="s">
        <v>11</v>
      </c>
      <c r="D6" s="29">
        <v>1</v>
      </c>
      <c r="E6" s="28">
        <v>5245.76</v>
      </c>
      <c r="F6" s="27">
        <v>5245.76</v>
      </c>
    </row>
    <row r="7" spans="1:6" ht="12.75">
      <c r="A7" s="26">
        <v>6</v>
      </c>
      <c r="B7" s="30" t="s">
        <v>382</v>
      </c>
      <c r="C7" s="31" t="s">
        <v>11</v>
      </c>
      <c r="D7" s="29">
        <v>1</v>
      </c>
      <c r="E7" s="28">
        <v>8296.61</v>
      </c>
      <c r="F7" s="27">
        <v>8296.61</v>
      </c>
    </row>
    <row r="8" spans="1:6" ht="12.75">
      <c r="A8" s="26">
        <v>7</v>
      </c>
      <c r="B8" s="30" t="s">
        <v>169</v>
      </c>
      <c r="C8" s="31" t="s">
        <v>11</v>
      </c>
      <c r="D8" s="29">
        <v>1</v>
      </c>
      <c r="E8" s="28">
        <v>14822.03</v>
      </c>
      <c r="F8" s="27">
        <v>14822.03</v>
      </c>
    </row>
    <row r="9" spans="1:6" ht="12.75">
      <c r="A9" s="26">
        <v>8</v>
      </c>
      <c r="B9" s="30" t="s">
        <v>172</v>
      </c>
      <c r="C9" s="31" t="s">
        <v>11</v>
      </c>
      <c r="D9" s="29">
        <v>1</v>
      </c>
      <c r="E9" s="28">
        <v>2025.43</v>
      </c>
      <c r="F9" s="27">
        <v>2025.43</v>
      </c>
    </row>
    <row r="10" spans="1:6" ht="12.75">
      <c r="A10" s="26">
        <v>9</v>
      </c>
      <c r="B10" s="30" t="s">
        <v>377</v>
      </c>
      <c r="C10" s="31" t="s">
        <v>11</v>
      </c>
      <c r="D10" s="29">
        <v>1</v>
      </c>
      <c r="E10" s="28">
        <v>3211.86</v>
      </c>
      <c r="F10" s="27">
        <v>3211.86</v>
      </c>
    </row>
    <row r="11" spans="1:6" ht="12.75">
      <c r="A11" s="26">
        <v>10</v>
      </c>
      <c r="B11" s="30" t="s">
        <v>178</v>
      </c>
      <c r="C11" s="31" t="s">
        <v>11</v>
      </c>
      <c r="D11" s="29">
        <v>1</v>
      </c>
      <c r="E11" s="28">
        <v>8381.36</v>
      </c>
      <c r="F11" s="27">
        <v>8381.36</v>
      </c>
    </row>
    <row r="12" spans="1:6" ht="12.75">
      <c r="A12" s="26">
        <v>11</v>
      </c>
      <c r="B12" s="30" t="s">
        <v>192</v>
      </c>
      <c r="C12" s="31" t="s">
        <v>11</v>
      </c>
      <c r="D12" s="29">
        <v>2</v>
      </c>
      <c r="E12" s="28">
        <v>4990.74</v>
      </c>
      <c r="F12" s="27">
        <v>9981.48</v>
      </c>
    </row>
    <row r="13" spans="1:6" ht="12.75">
      <c r="A13" s="26">
        <v>12</v>
      </c>
      <c r="B13" s="30" t="s">
        <v>195</v>
      </c>
      <c r="C13" s="31" t="s">
        <v>11</v>
      </c>
      <c r="D13" s="29">
        <v>2</v>
      </c>
      <c r="E13" s="28">
        <v>5083.335</v>
      </c>
      <c r="F13" s="27">
        <v>10166.67</v>
      </c>
    </row>
    <row r="14" spans="1:6" ht="12.75">
      <c r="A14" s="26">
        <v>13</v>
      </c>
      <c r="B14" s="30" t="s">
        <v>197</v>
      </c>
      <c r="C14" s="31" t="s">
        <v>11</v>
      </c>
      <c r="D14" s="29">
        <v>1</v>
      </c>
      <c r="E14" s="28">
        <v>4822.03</v>
      </c>
      <c r="F14" s="27">
        <v>4822.03</v>
      </c>
    </row>
    <row r="15" spans="1:6" ht="12.75">
      <c r="A15" s="26">
        <v>14</v>
      </c>
      <c r="B15" s="30" t="s">
        <v>198</v>
      </c>
      <c r="C15" s="31" t="s">
        <v>11</v>
      </c>
      <c r="D15" s="29">
        <v>1</v>
      </c>
      <c r="E15" s="28">
        <v>4652.54</v>
      </c>
      <c r="F15" s="27">
        <v>4652.54</v>
      </c>
    </row>
    <row r="16" spans="1:6" ht="12.75">
      <c r="A16" s="26">
        <v>15</v>
      </c>
      <c r="B16" s="30" t="s">
        <v>205</v>
      </c>
      <c r="C16" s="31" t="s">
        <v>11</v>
      </c>
      <c r="D16" s="29">
        <v>1</v>
      </c>
      <c r="E16" s="28">
        <v>2025.42</v>
      </c>
      <c r="F16" s="27">
        <v>2025.42</v>
      </c>
    </row>
    <row r="17" spans="1:6" ht="12.75">
      <c r="A17" s="26">
        <v>16</v>
      </c>
      <c r="B17" s="30" t="s">
        <v>206</v>
      </c>
      <c r="C17" s="31" t="s">
        <v>11</v>
      </c>
      <c r="D17" s="29">
        <v>1</v>
      </c>
      <c r="E17" s="28">
        <v>2025.42</v>
      </c>
      <c r="F17" s="27">
        <v>2025.42</v>
      </c>
    </row>
    <row r="18" spans="1:6" ht="12.75">
      <c r="A18" s="26">
        <v>17</v>
      </c>
      <c r="B18" s="30" t="s">
        <v>207</v>
      </c>
      <c r="C18" s="31" t="s">
        <v>11</v>
      </c>
      <c r="D18" s="29">
        <v>1</v>
      </c>
      <c r="E18" s="28">
        <v>2025.42</v>
      </c>
      <c r="F18" s="27">
        <v>2025.42</v>
      </c>
    </row>
    <row r="19" spans="1:6" ht="12.75">
      <c r="A19" s="26">
        <v>18</v>
      </c>
      <c r="B19" s="30" t="s">
        <v>209</v>
      </c>
      <c r="C19" s="31" t="s">
        <v>11</v>
      </c>
      <c r="D19" s="29">
        <v>1</v>
      </c>
      <c r="E19" s="28">
        <v>9991.53</v>
      </c>
      <c r="F19" s="27">
        <v>9991.53</v>
      </c>
    </row>
    <row r="20" spans="1:6" ht="12.75">
      <c r="A20" s="26">
        <v>19</v>
      </c>
      <c r="B20" s="30" t="s">
        <v>213</v>
      </c>
      <c r="C20" s="31" t="s">
        <v>11</v>
      </c>
      <c r="D20" s="29">
        <v>1</v>
      </c>
      <c r="E20" s="28">
        <v>9906.78</v>
      </c>
      <c r="F20" s="27">
        <v>9906.78</v>
      </c>
    </row>
    <row r="21" spans="1:6" ht="12.75">
      <c r="A21" s="26">
        <v>20</v>
      </c>
      <c r="B21" s="30" t="s">
        <v>234</v>
      </c>
      <c r="C21" s="31" t="s">
        <v>11</v>
      </c>
      <c r="D21" s="29">
        <v>3</v>
      </c>
      <c r="E21" s="28">
        <v>3381.3567</v>
      </c>
      <c r="F21" s="27">
        <v>10144.07</v>
      </c>
    </row>
    <row r="22" spans="1:6" ht="12.75">
      <c r="A22" s="26">
        <v>21</v>
      </c>
      <c r="B22" s="30" t="s">
        <v>242</v>
      </c>
      <c r="C22" s="31" t="s">
        <v>11</v>
      </c>
      <c r="D22" s="29">
        <v>3</v>
      </c>
      <c r="E22" s="28">
        <v>3381.3567</v>
      </c>
      <c r="F22" s="27">
        <v>10144.07</v>
      </c>
    </row>
    <row r="23" spans="1:6" ht="12.75">
      <c r="A23" s="26">
        <v>22</v>
      </c>
      <c r="B23" s="30" t="s">
        <v>247</v>
      </c>
      <c r="C23" s="31" t="s">
        <v>11</v>
      </c>
      <c r="D23" s="29">
        <v>6</v>
      </c>
      <c r="E23" s="28">
        <v>3381.355</v>
      </c>
      <c r="F23" s="27">
        <v>20288.13</v>
      </c>
    </row>
    <row r="24" spans="1:6" ht="12.75">
      <c r="A24" s="26">
        <v>23</v>
      </c>
      <c r="B24" s="30" t="s">
        <v>251</v>
      </c>
      <c r="C24" s="31" t="s">
        <v>11</v>
      </c>
      <c r="D24" s="29">
        <v>1</v>
      </c>
      <c r="E24" s="28">
        <v>7120.37</v>
      </c>
      <c r="F24" s="27">
        <v>7120.37</v>
      </c>
    </row>
    <row r="25" spans="1:6" ht="12.75">
      <c r="A25" s="26">
        <v>24</v>
      </c>
      <c r="B25" s="30" t="s">
        <v>255</v>
      </c>
      <c r="C25" s="31" t="s">
        <v>11</v>
      </c>
      <c r="D25" s="29">
        <v>2</v>
      </c>
      <c r="E25" s="28">
        <v>5083.335</v>
      </c>
      <c r="F25" s="27">
        <v>10166.67</v>
      </c>
    </row>
    <row r="26" spans="1:6" ht="12.75">
      <c r="A26" s="26">
        <v>25</v>
      </c>
      <c r="B26" s="30" t="s">
        <v>261</v>
      </c>
      <c r="C26" s="31" t="s">
        <v>11</v>
      </c>
      <c r="D26" s="29">
        <v>1</v>
      </c>
      <c r="E26" s="28">
        <v>7449.15</v>
      </c>
      <c r="F26" s="27">
        <v>7449.15</v>
      </c>
    </row>
    <row r="27" spans="1:6" ht="12.75">
      <c r="A27" s="26">
        <v>26</v>
      </c>
      <c r="B27" s="30" t="s">
        <v>380</v>
      </c>
      <c r="C27" s="31" t="s">
        <v>11</v>
      </c>
      <c r="D27" s="29">
        <v>1</v>
      </c>
      <c r="E27" s="28">
        <v>181750</v>
      </c>
      <c r="F27" s="27">
        <v>181750</v>
      </c>
    </row>
    <row r="28" spans="1:6" ht="12.75">
      <c r="A28" s="26">
        <v>27</v>
      </c>
      <c r="B28" s="30" t="s">
        <v>266</v>
      </c>
      <c r="C28" s="31" t="s">
        <v>11</v>
      </c>
      <c r="D28" s="29">
        <v>1</v>
      </c>
      <c r="E28" s="28">
        <v>7449.15</v>
      </c>
      <c r="F28" s="27">
        <v>7449.15</v>
      </c>
    </row>
    <row r="29" spans="1:6" ht="12.75">
      <c r="A29" s="26">
        <v>28</v>
      </c>
      <c r="B29" s="30" t="s">
        <v>268</v>
      </c>
      <c r="C29" s="31" t="s">
        <v>11</v>
      </c>
      <c r="D29" s="29">
        <v>1</v>
      </c>
      <c r="E29" s="28">
        <v>3466.1</v>
      </c>
      <c r="F29" s="27">
        <v>3466.1</v>
      </c>
    </row>
    <row r="30" spans="1:6" ht="12.75">
      <c r="A30" s="26">
        <v>29</v>
      </c>
      <c r="B30" s="30" t="s">
        <v>273</v>
      </c>
      <c r="C30" s="31" t="s">
        <v>11</v>
      </c>
      <c r="D30" s="29">
        <v>1</v>
      </c>
      <c r="E30" s="28">
        <v>16008.47</v>
      </c>
      <c r="F30" s="27">
        <v>16008.47</v>
      </c>
    </row>
    <row r="31" spans="1:6" ht="12.75">
      <c r="A31" s="26">
        <v>30</v>
      </c>
      <c r="B31" s="30" t="s">
        <v>277</v>
      </c>
      <c r="C31" s="31" t="s">
        <v>11</v>
      </c>
      <c r="D31" s="29">
        <v>1</v>
      </c>
      <c r="E31" s="28">
        <v>29991.52</v>
      </c>
      <c r="F31" s="27">
        <v>29991.52</v>
      </c>
    </row>
    <row r="32" spans="1:6" ht="12.75">
      <c r="A32" s="26">
        <v>31</v>
      </c>
      <c r="B32" s="30" t="s">
        <v>278</v>
      </c>
      <c r="C32" s="31" t="s">
        <v>11</v>
      </c>
      <c r="D32" s="29">
        <v>1</v>
      </c>
      <c r="E32" s="28">
        <v>39483.05</v>
      </c>
      <c r="F32" s="27">
        <v>39483.05</v>
      </c>
    </row>
    <row r="33" spans="1:6" ht="12.75">
      <c r="A33" s="26">
        <v>32</v>
      </c>
      <c r="B33" s="30" t="s">
        <v>279</v>
      </c>
      <c r="C33" s="31" t="s">
        <v>11</v>
      </c>
      <c r="D33" s="29">
        <v>2</v>
      </c>
      <c r="E33" s="28">
        <v>15584.75</v>
      </c>
      <c r="F33" s="27">
        <v>31169.5</v>
      </c>
    </row>
    <row r="34" spans="1:6" ht="12.75">
      <c r="A34" s="26">
        <v>33</v>
      </c>
      <c r="B34" s="30" t="s">
        <v>280</v>
      </c>
      <c r="C34" s="31" t="s">
        <v>11</v>
      </c>
      <c r="D34" s="29">
        <v>1</v>
      </c>
      <c r="E34" s="28">
        <v>14822.03</v>
      </c>
      <c r="F34" s="27">
        <v>14822.03</v>
      </c>
    </row>
    <row r="35" spans="1:6" ht="12.75">
      <c r="A35" s="26">
        <v>34</v>
      </c>
      <c r="B35" s="30" t="s">
        <v>281</v>
      </c>
      <c r="C35" s="31" t="s">
        <v>11</v>
      </c>
      <c r="D35" s="29">
        <v>1</v>
      </c>
      <c r="E35" s="28">
        <v>14822.03</v>
      </c>
      <c r="F35" s="27">
        <v>14822.03</v>
      </c>
    </row>
    <row r="36" spans="1:6" ht="12.75">
      <c r="A36" s="26">
        <v>35</v>
      </c>
      <c r="B36" s="30" t="s">
        <v>282</v>
      </c>
      <c r="C36" s="31" t="s">
        <v>11</v>
      </c>
      <c r="D36" s="29">
        <v>2</v>
      </c>
      <c r="E36" s="28">
        <v>14822.035</v>
      </c>
      <c r="F36" s="27">
        <v>29644.07</v>
      </c>
    </row>
    <row r="37" spans="1:6" ht="12.75">
      <c r="A37" s="26">
        <v>36</v>
      </c>
      <c r="B37" s="30" t="s">
        <v>283</v>
      </c>
      <c r="C37" s="31" t="s">
        <v>11</v>
      </c>
      <c r="D37" s="29">
        <v>1</v>
      </c>
      <c r="E37" s="28">
        <v>14822.03</v>
      </c>
      <c r="F37" s="27">
        <v>14822.03</v>
      </c>
    </row>
    <row r="38" spans="1:6" ht="12.75">
      <c r="A38" s="26">
        <v>37</v>
      </c>
      <c r="B38" s="30" t="s">
        <v>284</v>
      </c>
      <c r="C38" s="31" t="s">
        <v>11</v>
      </c>
      <c r="D38" s="29">
        <v>1</v>
      </c>
      <c r="E38" s="28">
        <v>14822.03</v>
      </c>
      <c r="F38" s="27">
        <v>14822.03</v>
      </c>
    </row>
    <row r="39" spans="1:6" ht="12.75">
      <c r="A39" s="26">
        <v>38</v>
      </c>
      <c r="B39" s="30" t="s">
        <v>285</v>
      </c>
      <c r="C39" s="31" t="s">
        <v>11</v>
      </c>
      <c r="D39" s="29">
        <v>2</v>
      </c>
      <c r="E39" s="28">
        <v>15584.75</v>
      </c>
      <c r="F39" s="27">
        <v>31169.5</v>
      </c>
    </row>
    <row r="40" spans="1:6" ht="12.75">
      <c r="A40" s="26">
        <v>39</v>
      </c>
      <c r="B40" s="30" t="s">
        <v>286</v>
      </c>
      <c r="C40" s="31" t="s">
        <v>11</v>
      </c>
      <c r="D40" s="29">
        <v>1</v>
      </c>
      <c r="E40" s="28">
        <v>18042.37</v>
      </c>
      <c r="F40" s="27">
        <v>18042.37</v>
      </c>
    </row>
    <row r="41" spans="1:6" ht="12.75">
      <c r="A41" s="26">
        <v>40</v>
      </c>
      <c r="B41" s="30" t="s">
        <v>287</v>
      </c>
      <c r="C41" s="31" t="s">
        <v>11</v>
      </c>
      <c r="D41" s="29">
        <v>1</v>
      </c>
      <c r="E41" s="28">
        <v>18042.37</v>
      </c>
      <c r="F41" s="27">
        <v>18042.37</v>
      </c>
    </row>
    <row r="42" spans="1:6" ht="12.75">
      <c r="A42" s="26">
        <v>41</v>
      </c>
      <c r="B42" s="30" t="s">
        <v>288</v>
      </c>
      <c r="C42" s="31" t="s">
        <v>11</v>
      </c>
      <c r="D42" s="29">
        <v>1</v>
      </c>
      <c r="E42" s="28">
        <v>18042.37</v>
      </c>
      <c r="F42" s="27">
        <v>18042.37</v>
      </c>
    </row>
    <row r="43" spans="1:6" ht="12.75">
      <c r="A43" s="26">
        <v>42</v>
      </c>
      <c r="B43" s="30" t="s">
        <v>289</v>
      </c>
      <c r="C43" s="31" t="s">
        <v>11</v>
      </c>
      <c r="D43" s="29">
        <v>1</v>
      </c>
      <c r="E43" s="28">
        <v>18042.37</v>
      </c>
      <c r="F43" s="27">
        <v>18042.37</v>
      </c>
    </row>
    <row r="44" spans="1:6" ht="12.75">
      <c r="A44" s="26">
        <v>43</v>
      </c>
      <c r="B44" s="30" t="s">
        <v>290</v>
      </c>
      <c r="C44" s="31" t="s">
        <v>11</v>
      </c>
      <c r="D44" s="29">
        <v>1</v>
      </c>
      <c r="E44" s="28">
        <v>18042.37</v>
      </c>
      <c r="F44" s="27">
        <v>18042.37</v>
      </c>
    </row>
    <row r="45" spans="1:6" ht="12.75">
      <c r="A45" s="26">
        <v>44</v>
      </c>
      <c r="B45" s="30" t="s">
        <v>291</v>
      </c>
      <c r="C45" s="31" t="s">
        <v>11</v>
      </c>
      <c r="D45" s="29">
        <v>1</v>
      </c>
      <c r="E45" s="28">
        <v>18042.37</v>
      </c>
      <c r="F45" s="27">
        <v>18042.37</v>
      </c>
    </row>
    <row r="46" spans="1:6" ht="12.75">
      <c r="A46" s="26">
        <v>45</v>
      </c>
      <c r="B46" s="30" t="s">
        <v>292</v>
      </c>
      <c r="C46" s="31" t="s">
        <v>11</v>
      </c>
      <c r="D46" s="29">
        <v>2</v>
      </c>
      <c r="E46" s="28">
        <v>20330.51</v>
      </c>
      <c r="F46" s="27">
        <v>40661.02</v>
      </c>
    </row>
    <row r="47" spans="1:6" ht="12.75">
      <c r="A47" s="26">
        <v>46</v>
      </c>
      <c r="B47" s="30" t="s">
        <v>294</v>
      </c>
      <c r="C47" s="31" t="s">
        <v>11</v>
      </c>
      <c r="D47" s="29">
        <v>2</v>
      </c>
      <c r="E47" s="28">
        <v>7364.4</v>
      </c>
      <c r="F47" s="27">
        <v>14728.8</v>
      </c>
    </row>
    <row r="48" spans="1:6" ht="12.75">
      <c r="A48" s="26">
        <v>47</v>
      </c>
      <c r="B48" s="30" t="s">
        <v>296</v>
      </c>
      <c r="C48" s="31" t="s">
        <v>11</v>
      </c>
      <c r="D48" s="29">
        <v>2</v>
      </c>
      <c r="E48" s="28">
        <v>7120.37</v>
      </c>
      <c r="F48" s="27">
        <v>14240.74</v>
      </c>
    </row>
    <row r="49" spans="1:6" ht="12.75">
      <c r="A49" s="26">
        <v>48</v>
      </c>
      <c r="B49" s="30" t="s">
        <v>297</v>
      </c>
      <c r="C49" s="31" t="s">
        <v>11</v>
      </c>
      <c r="D49" s="29">
        <v>1</v>
      </c>
      <c r="E49" s="28">
        <v>7120.37</v>
      </c>
      <c r="F49" s="27">
        <v>7120.37</v>
      </c>
    </row>
    <row r="50" spans="1:6" ht="12.75">
      <c r="A50" s="26">
        <v>49</v>
      </c>
      <c r="B50" s="30" t="s">
        <v>303</v>
      </c>
      <c r="C50" s="31" t="s">
        <v>11</v>
      </c>
      <c r="D50" s="29">
        <v>1</v>
      </c>
      <c r="E50" s="28">
        <v>54990.74</v>
      </c>
      <c r="F50" s="27">
        <v>54990.74</v>
      </c>
    </row>
    <row r="51" spans="1:6" ht="12.75">
      <c r="A51" s="26">
        <v>50</v>
      </c>
      <c r="B51" s="30" t="s">
        <v>308</v>
      </c>
      <c r="C51" s="31" t="s">
        <v>11</v>
      </c>
      <c r="D51" s="29">
        <v>1</v>
      </c>
      <c r="E51" s="28">
        <v>24483.05</v>
      </c>
      <c r="F51" s="27">
        <v>24483.05</v>
      </c>
    </row>
    <row r="52" spans="1:6" ht="12.75">
      <c r="A52" s="26">
        <v>51</v>
      </c>
      <c r="B52" s="30" t="s">
        <v>309</v>
      </c>
      <c r="C52" s="31" t="s">
        <v>11</v>
      </c>
      <c r="D52" s="29">
        <v>1</v>
      </c>
      <c r="E52" s="28">
        <v>24483.05</v>
      </c>
      <c r="F52" s="27">
        <v>24483.05</v>
      </c>
    </row>
    <row r="53" spans="1:6" ht="12.75">
      <c r="A53" s="26">
        <v>52</v>
      </c>
      <c r="B53" s="30" t="s">
        <v>311</v>
      </c>
      <c r="C53" s="31" t="s">
        <v>11</v>
      </c>
      <c r="D53" s="29">
        <v>1</v>
      </c>
      <c r="E53" s="28">
        <v>7364.41</v>
      </c>
      <c r="F53" s="27">
        <v>7364.41</v>
      </c>
    </row>
    <row r="54" spans="1:6" ht="12.75">
      <c r="A54" s="26">
        <v>53</v>
      </c>
      <c r="B54" s="30" t="s">
        <v>312</v>
      </c>
      <c r="C54" s="31" t="s">
        <v>11</v>
      </c>
      <c r="D54" s="29">
        <v>1</v>
      </c>
      <c r="E54" s="28">
        <v>5415.25</v>
      </c>
      <c r="F54" s="27">
        <v>5415.25</v>
      </c>
    </row>
    <row r="55" spans="1:6" ht="12.75">
      <c r="A55" s="26">
        <v>54</v>
      </c>
      <c r="B55" s="30" t="s">
        <v>313</v>
      </c>
      <c r="C55" s="31" t="s">
        <v>11</v>
      </c>
      <c r="D55" s="29">
        <v>1</v>
      </c>
      <c r="E55" s="28">
        <v>7364.41</v>
      </c>
      <c r="F55" s="27">
        <v>7364.41</v>
      </c>
    </row>
    <row r="56" spans="1:6" ht="12.75">
      <c r="A56" s="26">
        <v>55</v>
      </c>
      <c r="B56" s="30" t="s">
        <v>314</v>
      </c>
      <c r="C56" s="31" t="s">
        <v>11</v>
      </c>
      <c r="D56" s="29">
        <v>3</v>
      </c>
      <c r="E56" s="28">
        <v>7364.41</v>
      </c>
      <c r="F56" s="27">
        <v>22093.23</v>
      </c>
    </row>
    <row r="57" spans="1:6" ht="12.75">
      <c r="A57" s="26">
        <v>56</v>
      </c>
      <c r="B57" s="30" t="s">
        <v>315</v>
      </c>
      <c r="C57" s="31" t="s">
        <v>11</v>
      </c>
      <c r="D57" s="29">
        <v>1</v>
      </c>
      <c r="E57" s="28">
        <v>17703.39</v>
      </c>
      <c r="F57" s="27">
        <v>17703.39</v>
      </c>
    </row>
    <row r="58" spans="1:6" ht="12.75">
      <c r="A58" s="26">
        <v>57</v>
      </c>
      <c r="B58" s="30" t="s">
        <v>316</v>
      </c>
      <c r="C58" s="31" t="s">
        <v>11</v>
      </c>
      <c r="D58" s="29">
        <v>1</v>
      </c>
      <c r="E58" s="28">
        <v>29822.03</v>
      </c>
      <c r="F58" s="27">
        <v>29822.03</v>
      </c>
    </row>
    <row r="59" spans="1:6" ht="12.75">
      <c r="A59" s="26">
        <v>58</v>
      </c>
      <c r="B59" s="30" t="s">
        <v>319</v>
      </c>
      <c r="C59" s="31" t="s">
        <v>22</v>
      </c>
      <c r="D59" s="29">
        <v>1</v>
      </c>
      <c r="E59" s="28">
        <v>6686.44</v>
      </c>
      <c r="F59" s="27">
        <v>6686.44</v>
      </c>
    </row>
    <row r="60" spans="1:6" ht="12.75">
      <c r="A60" s="26">
        <v>59</v>
      </c>
      <c r="B60" s="30" t="s">
        <v>10</v>
      </c>
      <c r="C60" s="31" t="s">
        <v>11</v>
      </c>
      <c r="D60" s="29">
        <v>1</v>
      </c>
      <c r="E60" s="28">
        <v>178509.26</v>
      </c>
      <c r="F60" s="27">
        <v>178509.26</v>
      </c>
    </row>
    <row r="61" spans="1:6" ht="12.75">
      <c r="A61" s="26">
        <v>60</v>
      </c>
      <c r="B61" s="30" t="s">
        <v>322</v>
      </c>
      <c r="C61" s="31" t="s">
        <v>11</v>
      </c>
      <c r="D61" s="29">
        <v>1</v>
      </c>
      <c r="E61" s="28">
        <v>2025.42</v>
      </c>
      <c r="F61" s="27">
        <v>2025.42</v>
      </c>
    </row>
    <row r="62" spans="1:6" ht="12.75">
      <c r="A62" s="26">
        <v>61</v>
      </c>
      <c r="B62" s="30" t="s">
        <v>323</v>
      </c>
      <c r="C62" s="31" t="s">
        <v>11</v>
      </c>
      <c r="D62" s="29">
        <v>1</v>
      </c>
      <c r="E62" s="28">
        <v>5415.25</v>
      </c>
      <c r="F62" s="27">
        <v>5415.25</v>
      </c>
    </row>
    <row r="63" spans="1:6" ht="12.75">
      <c r="A63" s="26">
        <v>62</v>
      </c>
      <c r="B63" s="30" t="s">
        <v>324</v>
      </c>
      <c r="C63" s="31" t="s">
        <v>11</v>
      </c>
      <c r="D63" s="29">
        <v>1</v>
      </c>
      <c r="E63" s="28">
        <v>5415.26</v>
      </c>
      <c r="F63" s="27">
        <v>5415.26</v>
      </c>
    </row>
    <row r="64" spans="1:6" ht="12.75">
      <c r="A64" s="26">
        <v>63</v>
      </c>
      <c r="B64" s="30" t="s">
        <v>325</v>
      </c>
      <c r="C64" s="31" t="s">
        <v>11</v>
      </c>
      <c r="D64" s="29">
        <v>1</v>
      </c>
      <c r="E64" s="28">
        <v>5415.25</v>
      </c>
      <c r="F64" s="27">
        <v>5415.25</v>
      </c>
    </row>
    <row r="65" spans="1:6" ht="12.75">
      <c r="A65" s="26">
        <v>64</v>
      </c>
      <c r="B65" s="30" t="s">
        <v>333</v>
      </c>
      <c r="C65" s="31" t="s">
        <v>22</v>
      </c>
      <c r="D65" s="29">
        <v>1</v>
      </c>
      <c r="E65" s="28">
        <v>8635.59</v>
      </c>
      <c r="F65" s="27">
        <v>8635.59</v>
      </c>
    </row>
    <row r="66" spans="1:6" ht="12.75">
      <c r="A66" s="26">
        <v>65</v>
      </c>
      <c r="B66" s="30" t="s">
        <v>334</v>
      </c>
      <c r="C66" s="31" t="s">
        <v>11</v>
      </c>
      <c r="D66" s="29">
        <v>5</v>
      </c>
      <c r="E66" s="28">
        <v>2957.628</v>
      </c>
      <c r="F66" s="27">
        <v>14788.14</v>
      </c>
    </row>
    <row r="67" spans="1:6" ht="12.75">
      <c r="A67" s="26">
        <v>66</v>
      </c>
      <c r="B67" s="30" t="s">
        <v>339</v>
      </c>
      <c r="C67" s="31" t="s">
        <v>22</v>
      </c>
      <c r="D67" s="29">
        <v>1</v>
      </c>
      <c r="E67" s="28">
        <v>101009.26</v>
      </c>
      <c r="F67" s="27">
        <v>101009.26</v>
      </c>
    </row>
    <row r="68" spans="1:6" ht="12.75">
      <c r="A68" s="26">
        <v>67</v>
      </c>
      <c r="B68" s="30" t="s">
        <v>347</v>
      </c>
      <c r="C68" s="31" t="s">
        <v>11</v>
      </c>
      <c r="D68" s="29">
        <v>1</v>
      </c>
      <c r="E68" s="28">
        <v>111009.26</v>
      </c>
      <c r="F68" s="27">
        <v>111009.26</v>
      </c>
    </row>
    <row r="69" spans="1:6" ht="12.75">
      <c r="A69" s="26">
        <v>68</v>
      </c>
      <c r="B69" s="30" t="s">
        <v>348</v>
      </c>
      <c r="C69" s="31" t="s">
        <v>11</v>
      </c>
      <c r="D69" s="29">
        <v>1</v>
      </c>
      <c r="E69" s="28">
        <v>151472.22</v>
      </c>
      <c r="F69" s="27">
        <v>151472.22</v>
      </c>
    </row>
    <row r="70" spans="1:6" ht="12.75">
      <c r="A70" s="26">
        <v>69</v>
      </c>
      <c r="B70" s="30" t="s">
        <v>358</v>
      </c>
      <c r="C70" s="31" t="s">
        <v>22</v>
      </c>
      <c r="D70" s="29">
        <v>1</v>
      </c>
      <c r="E70" s="28">
        <v>116101.85</v>
      </c>
      <c r="F70" s="27">
        <v>116101.85</v>
      </c>
    </row>
    <row r="71" spans="1:6" ht="12.75">
      <c r="A71" s="35"/>
      <c r="B71" s="35"/>
      <c r="C71" s="35"/>
      <c r="D71" s="35"/>
      <c r="E71" s="32" t="s">
        <v>375</v>
      </c>
      <c r="F71" s="36">
        <v>1696359.1600000001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8">
      <selection activeCell="B71" sqref="B71"/>
    </sheetView>
  </sheetViews>
  <sheetFormatPr defaultColWidth="9.140625" defaultRowHeight="12.75"/>
  <cols>
    <col min="1" max="1" width="9.28125" style="25" customWidth="1"/>
    <col min="2" max="2" width="18.8515625" style="25" customWidth="1"/>
    <col min="3" max="3" width="14.00390625" style="25" customWidth="1"/>
    <col min="4" max="4" width="14.57421875" style="25" customWidth="1"/>
    <col min="5" max="5" width="28.7109375" style="25" hidden="1" customWidth="1"/>
    <col min="6" max="6" width="0" style="25" hidden="1" customWidth="1"/>
    <col min="7" max="16384" width="9.140625" style="25" customWidth="1"/>
  </cols>
  <sheetData>
    <row r="1" spans="1:6" ht="12.75">
      <c r="A1" s="37" t="s">
        <v>1</v>
      </c>
      <c r="B1" s="38" t="s">
        <v>2</v>
      </c>
      <c r="C1" s="37" t="s">
        <v>3</v>
      </c>
      <c r="D1" s="37" t="s">
        <v>4</v>
      </c>
      <c r="E1" s="37" t="s">
        <v>5</v>
      </c>
      <c r="F1" s="37" t="s">
        <v>6</v>
      </c>
    </row>
    <row r="2" spans="1:6" ht="12.75">
      <c r="A2" s="15">
        <v>1</v>
      </c>
      <c r="B2" s="16" t="s">
        <v>383</v>
      </c>
      <c r="C2" s="18" t="s">
        <v>11</v>
      </c>
      <c r="D2" s="19">
        <v>1</v>
      </c>
      <c r="E2" s="20">
        <v>2872.88</v>
      </c>
      <c r="F2" s="21">
        <v>2872.88</v>
      </c>
    </row>
    <row r="3" spans="1:6" ht="12.75">
      <c r="A3" s="15">
        <v>2</v>
      </c>
      <c r="B3" s="16" t="s">
        <v>141</v>
      </c>
      <c r="C3" s="18" t="s">
        <v>11</v>
      </c>
      <c r="D3" s="19">
        <v>1</v>
      </c>
      <c r="E3" s="20">
        <v>3974.58</v>
      </c>
      <c r="F3" s="21">
        <v>3974.58</v>
      </c>
    </row>
    <row r="4" spans="1:6" ht="12.75">
      <c r="A4" s="15">
        <v>3</v>
      </c>
      <c r="B4" s="16" t="s">
        <v>143</v>
      </c>
      <c r="C4" s="18" t="s">
        <v>11</v>
      </c>
      <c r="D4" s="19">
        <v>1</v>
      </c>
      <c r="E4" s="20">
        <v>1940.68</v>
      </c>
      <c r="F4" s="21">
        <v>1940.68</v>
      </c>
    </row>
    <row r="5" spans="1:6" ht="12.75">
      <c r="A5" s="15">
        <v>4</v>
      </c>
      <c r="B5" s="16" t="s">
        <v>148</v>
      </c>
      <c r="C5" s="18" t="s">
        <v>11</v>
      </c>
      <c r="D5" s="19">
        <v>3</v>
      </c>
      <c r="E5" s="20">
        <v>2110.17</v>
      </c>
      <c r="F5" s="21">
        <v>6330.51</v>
      </c>
    </row>
    <row r="6" spans="1:6" ht="12.75">
      <c r="A6" s="15">
        <v>5</v>
      </c>
      <c r="B6" s="16" t="s">
        <v>149</v>
      </c>
      <c r="C6" s="18" t="s">
        <v>11</v>
      </c>
      <c r="D6" s="19">
        <v>1</v>
      </c>
      <c r="E6" s="20">
        <v>2025.42</v>
      </c>
      <c r="F6" s="21">
        <v>2025.42</v>
      </c>
    </row>
    <row r="7" spans="1:6" ht="12.75">
      <c r="A7" s="15">
        <v>6</v>
      </c>
      <c r="B7" s="16" t="s">
        <v>150</v>
      </c>
      <c r="C7" s="18" t="s">
        <v>11</v>
      </c>
      <c r="D7" s="19">
        <v>2</v>
      </c>
      <c r="E7" s="20">
        <v>2110.17</v>
      </c>
      <c r="F7" s="21">
        <v>4220.34</v>
      </c>
    </row>
    <row r="8" spans="1:6" ht="12.75">
      <c r="A8" s="15">
        <v>7</v>
      </c>
      <c r="B8" s="16" t="s">
        <v>154</v>
      </c>
      <c r="C8" s="18" t="s">
        <v>11</v>
      </c>
      <c r="D8" s="19">
        <v>3</v>
      </c>
      <c r="E8" s="20">
        <v>533.8967</v>
      </c>
      <c r="F8" s="21">
        <v>1601.69</v>
      </c>
    </row>
    <row r="9" spans="1:6" ht="12.75">
      <c r="A9" s="15">
        <v>8</v>
      </c>
      <c r="B9" s="16" t="s">
        <v>161</v>
      </c>
      <c r="C9" s="18" t="s">
        <v>11</v>
      </c>
      <c r="D9" s="19">
        <v>2</v>
      </c>
      <c r="E9" s="20">
        <v>5245.765</v>
      </c>
      <c r="F9" s="21">
        <v>10491.53</v>
      </c>
    </row>
    <row r="10" spans="1:6" ht="12.75">
      <c r="A10" s="15">
        <v>9</v>
      </c>
      <c r="B10" s="16" t="s">
        <v>384</v>
      </c>
      <c r="C10" s="18" t="s">
        <v>11</v>
      </c>
      <c r="D10" s="19">
        <v>1</v>
      </c>
      <c r="E10" s="20">
        <v>2957.63</v>
      </c>
      <c r="F10" s="21">
        <v>2957.63</v>
      </c>
    </row>
    <row r="11" spans="1:6" ht="12.75">
      <c r="A11" s="15">
        <v>10</v>
      </c>
      <c r="B11" s="16" t="s">
        <v>385</v>
      </c>
      <c r="C11" s="18" t="s">
        <v>11</v>
      </c>
      <c r="D11" s="19">
        <v>1</v>
      </c>
      <c r="E11" s="20">
        <v>8466.1</v>
      </c>
      <c r="F11" s="21">
        <v>8466.1</v>
      </c>
    </row>
    <row r="12" spans="1:6" ht="12.75">
      <c r="A12" s="15">
        <v>11</v>
      </c>
      <c r="B12" s="16" t="s">
        <v>172</v>
      </c>
      <c r="C12" s="18" t="s">
        <v>11</v>
      </c>
      <c r="D12" s="19">
        <v>2</v>
      </c>
      <c r="E12" s="20">
        <v>2025.425</v>
      </c>
      <c r="F12" s="21">
        <v>4050.85</v>
      </c>
    </row>
    <row r="13" spans="1:6" ht="12.75">
      <c r="A13" s="15">
        <v>12</v>
      </c>
      <c r="B13" s="16" t="s">
        <v>386</v>
      </c>
      <c r="C13" s="18" t="s">
        <v>11</v>
      </c>
      <c r="D13" s="19">
        <v>1</v>
      </c>
      <c r="E13" s="20">
        <v>5415.25</v>
      </c>
      <c r="F13" s="21">
        <v>5415.25</v>
      </c>
    </row>
    <row r="14" spans="1:6" ht="12.75">
      <c r="A14" s="15">
        <v>13</v>
      </c>
      <c r="B14" s="16" t="s">
        <v>377</v>
      </c>
      <c r="C14" s="18" t="s">
        <v>11</v>
      </c>
      <c r="D14" s="19">
        <v>1</v>
      </c>
      <c r="E14" s="20">
        <v>3211.86</v>
      </c>
      <c r="F14" s="21">
        <v>3211.86</v>
      </c>
    </row>
    <row r="15" spans="1:6" ht="12.75">
      <c r="A15" s="15">
        <v>14</v>
      </c>
      <c r="B15" s="16" t="s">
        <v>178</v>
      </c>
      <c r="C15" s="18" t="s">
        <v>11</v>
      </c>
      <c r="D15" s="19">
        <v>2</v>
      </c>
      <c r="E15" s="20">
        <v>8381.35</v>
      </c>
      <c r="F15" s="21">
        <v>16762.7</v>
      </c>
    </row>
    <row r="16" spans="1:6" ht="12.75">
      <c r="A16" s="15">
        <v>15</v>
      </c>
      <c r="B16" s="16" t="s">
        <v>187</v>
      </c>
      <c r="C16" s="18" t="s">
        <v>11</v>
      </c>
      <c r="D16" s="19">
        <v>1</v>
      </c>
      <c r="E16" s="20">
        <v>6855.93</v>
      </c>
      <c r="F16" s="21">
        <v>6855.93</v>
      </c>
    </row>
    <row r="17" spans="1:6" ht="12.75">
      <c r="A17" s="15">
        <v>16</v>
      </c>
      <c r="B17" s="16" t="s">
        <v>387</v>
      </c>
      <c r="C17" s="18" t="s">
        <v>11</v>
      </c>
      <c r="D17" s="19">
        <v>1</v>
      </c>
      <c r="E17" s="20">
        <v>11771.19</v>
      </c>
      <c r="F17" s="21">
        <v>11771.19</v>
      </c>
    </row>
    <row r="18" spans="1:6" ht="12.75">
      <c r="A18" s="15">
        <v>17</v>
      </c>
      <c r="B18" s="16" t="s">
        <v>197</v>
      </c>
      <c r="C18" s="18" t="s">
        <v>11</v>
      </c>
      <c r="D18" s="19">
        <v>1</v>
      </c>
      <c r="E18" s="20">
        <v>4822.03</v>
      </c>
      <c r="F18" s="21">
        <v>4822.03</v>
      </c>
    </row>
    <row r="19" spans="1:6" ht="12.75">
      <c r="A19" s="15">
        <v>18</v>
      </c>
      <c r="B19" s="16" t="s">
        <v>198</v>
      </c>
      <c r="C19" s="18" t="s">
        <v>11</v>
      </c>
      <c r="D19" s="19">
        <v>1</v>
      </c>
      <c r="E19" s="20">
        <v>4652.54</v>
      </c>
      <c r="F19" s="21">
        <v>4652.54</v>
      </c>
    </row>
    <row r="20" spans="1:6" ht="12.75">
      <c r="A20" s="15">
        <v>19</v>
      </c>
      <c r="B20" s="16" t="s">
        <v>204</v>
      </c>
      <c r="C20" s="18" t="s">
        <v>11</v>
      </c>
      <c r="D20" s="19">
        <v>1</v>
      </c>
      <c r="E20" s="20">
        <v>29483.05</v>
      </c>
      <c r="F20" s="21">
        <v>29483.05</v>
      </c>
    </row>
    <row r="21" spans="1:6" ht="12.75">
      <c r="A21" s="15">
        <v>20</v>
      </c>
      <c r="B21" s="16" t="s">
        <v>205</v>
      </c>
      <c r="C21" s="18" t="s">
        <v>11</v>
      </c>
      <c r="D21" s="19">
        <v>2</v>
      </c>
      <c r="E21" s="20">
        <v>2025.425</v>
      </c>
      <c r="F21" s="21">
        <v>4050.85</v>
      </c>
    </row>
    <row r="22" spans="1:6" ht="12.75">
      <c r="A22" s="15">
        <v>21</v>
      </c>
      <c r="B22" s="16" t="s">
        <v>206</v>
      </c>
      <c r="C22" s="18" t="s">
        <v>11</v>
      </c>
      <c r="D22" s="19">
        <v>2</v>
      </c>
      <c r="E22" s="20">
        <v>2025.425</v>
      </c>
      <c r="F22" s="21">
        <v>4050.85</v>
      </c>
    </row>
    <row r="23" spans="1:6" ht="12.75">
      <c r="A23" s="15">
        <v>22</v>
      </c>
      <c r="B23" s="16" t="s">
        <v>207</v>
      </c>
      <c r="C23" s="18" t="s">
        <v>11</v>
      </c>
      <c r="D23" s="19">
        <v>2</v>
      </c>
      <c r="E23" s="20">
        <v>2025.425</v>
      </c>
      <c r="F23" s="21">
        <v>4050.85</v>
      </c>
    </row>
    <row r="24" spans="1:6" ht="12.75">
      <c r="A24" s="15">
        <v>23</v>
      </c>
      <c r="B24" s="16" t="s">
        <v>212</v>
      </c>
      <c r="C24" s="18" t="s">
        <v>11</v>
      </c>
      <c r="D24" s="19">
        <v>1</v>
      </c>
      <c r="E24" s="20">
        <v>8381.36</v>
      </c>
      <c r="F24" s="21">
        <v>8381.36</v>
      </c>
    </row>
    <row r="25" spans="1:6" ht="12.75">
      <c r="A25" s="15">
        <v>24</v>
      </c>
      <c r="B25" s="16" t="s">
        <v>213</v>
      </c>
      <c r="C25" s="18" t="s">
        <v>11</v>
      </c>
      <c r="D25" s="19">
        <v>1</v>
      </c>
      <c r="E25" s="20">
        <v>10415.25</v>
      </c>
      <c r="F25" s="21">
        <v>10415.25</v>
      </c>
    </row>
    <row r="26" spans="1:6" ht="12.75">
      <c r="A26" s="15">
        <v>25</v>
      </c>
      <c r="B26" s="16" t="s">
        <v>224</v>
      </c>
      <c r="C26" s="18" t="s">
        <v>11</v>
      </c>
      <c r="D26" s="19">
        <v>2</v>
      </c>
      <c r="E26" s="20">
        <v>3211.865</v>
      </c>
      <c r="F26" s="21">
        <v>6423.73</v>
      </c>
    </row>
    <row r="27" spans="1:6" ht="12.75">
      <c r="A27" s="15">
        <v>26</v>
      </c>
      <c r="B27" s="16" t="s">
        <v>232</v>
      </c>
      <c r="C27" s="18" t="s">
        <v>11</v>
      </c>
      <c r="D27" s="19">
        <v>1</v>
      </c>
      <c r="E27" s="20">
        <v>3211.86</v>
      </c>
      <c r="F27" s="21">
        <v>3211.86</v>
      </c>
    </row>
    <row r="28" spans="1:6" ht="12.75">
      <c r="A28" s="15">
        <v>27</v>
      </c>
      <c r="B28" s="16" t="s">
        <v>242</v>
      </c>
      <c r="C28" s="18" t="s">
        <v>11</v>
      </c>
      <c r="D28" s="19">
        <v>2</v>
      </c>
      <c r="E28" s="20">
        <v>3381.355</v>
      </c>
      <c r="F28" s="21">
        <v>6762.71</v>
      </c>
    </row>
    <row r="29" spans="1:6" ht="12.75">
      <c r="A29" s="15">
        <v>28</v>
      </c>
      <c r="B29" s="16" t="s">
        <v>246</v>
      </c>
      <c r="C29" s="18" t="s">
        <v>11</v>
      </c>
      <c r="D29" s="19">
        <v>1</v>
      </c>
      <c r="E29" s="20">
        <v>14313.56</v>
      </c>
      <c r="F29" s="21">
        <v>14313.56</v>
      </c>
    </row>
    <row r="30" spans="1:6" ht="12.75">
      <c r="A30" s="15">
        <v>29</v>
      </c>
      <c r="B30" s="16" t="s">
        <v>388</v>
      </c>
      <c r="C30" s="18" t="s">
        <v>11</v>
      </c>
      <c r="D30" s="19">
        <v>1</v>
      </c>
      <c r="E30" s="20">
        <v>22025.42</v>
      </c>
      <c r="F30" s="21">
        <v>22025.42</v>
      </c>
    </row>
    <row r="31" spans="1:6" ht="12.75">
      <c r="A31" s="15">
        <v>30</v>
      </c>
      <c r="B31" s="16" t="s">
        <v>247</v>
      </c>
      <c r="C31" s="18" t="s">
        <v>11</v>
      </c>
      <c r="D31" s="19">
        <v>6</v>
      </c>
      <c r="E31" s="20">
        <v>3381.36</v>
      </c>
      <c r="F31" s="21">
        <v>20288.16</v>
      </c>
    </row>
    <row r="32" spans="1:6" ht="12.75">
      <c r="A32" s="15">
        <v>31</v>
      </c>
      <c r="B32" s="16" t="s">
        <v>251</v>
      </c>
      <c r="C32" s="18" t="s">
        <v>11</v>
      </c>
      <c r="D32" s="19">
        <v>2</v>
      </c>
      <c r="E32" s="20">
        <v>5309.56</v>
      </c>
      <c r="F32" s="21">
        <v>10619.12</v>
      </c>
    </row>
    <row r="33" spans="1:6" ht="12.75">
      <c r="A33" s="15">
        <v>32</v>
      </c>
      <c r="B33" s="16" t="s">
        <v>254</v>
      </c>
      <c r="C33" s="18" t="s">
        <v>11</v>
      </c>
      <c r="D33" s="19">
        <v>2</v>
      </c>
      <c r="E33" s="20">
        <v>7533.9</v>
      </c>
      <c r="F33" s="21">
        <v>15067.8</v>
      </c>
    </row>
    <row r="34" spans="1:6" ht="12.75">
      <c r="A34" s="15">
        <v>33</v>
      </c>
      <c r="B34" s="16" t="s">
        <v>255</v>
      </c>
      <c r="C34" s="18" t="s">
        <v>11</v>
      </c>
      <c r="D34" s="19">
        <v>2</v>
      </c>
      <c r="E34" s="20">
        <v>10166.665</v>
      </c>
      <c r="F34" s="21">
        <v>20333.33</v>
      </c>
    </row>
    <row r="35" spans="1:6" ht="12.75">
      <c r="A35" s="15">
        <v>34</v>
      </c>
      <c r="B35" s="16" t="s">
        <v>256</v>
      </c>
      <c r="C35" s="18" t="s">
        <v>11</v>
      </c>
      <c r="D35" s="19">
        <v>1</v>
      </c>
      <c r="E35" s="20">
        <v>4990.74</v>
      </c>
      <c r="F35" s="21">
        <v>4990.74</v>
      </c>
    </row>
    <row r="36" spans="1:6" ht="12.75">
      <c r="A36" s="15">
        <v>35</v>
      </c>
      <c r="B36" s="16" t="s">
        <v>260</v>
      </c>
      <c r="C36" s="18" t="s">
        <v>11</v>
      </c>
      <c r="D36" s="19">
        <v>1</v>
      </c>
      <c r="E36" s="20">
        <v>12627.12</v>
      </c>
      <c r="F36" s="21">
        <v>12627.12</v>
      </c>
    </row>
    <row r="37" spans="1:6" ht="12.75">
      <c r="A37" s="15">
        <v>36</v>
      </c>
      <c r="B37" s="16" t="s">
        <v>276</v>
      </c>
      <c r="C37" s="18" t="s">
        <v>11</v>
      </c>
      <c r="D37" s="19">
        <v>1</v>
      </c>
      <c r="E37" s="20">
        <v>2025.42</v>
      </c>
      <c r="F37" s="21">
        <v>2025.42</v>
      </c>
    </row>
    <row r="38" spans="1:6" ht="12.75">
      <c r="A38" s="15">
        <v>37</v>
      </c>
      <c r="B38" s="16" t="s">
        <v>277</v>
      </c>
      <c r="C38" s="18" t="s">
        <v>11</v>
      </c>
      <c r="D38" s="19">
        <v>1</v>
      </c>
      <c r="E38" s="20">
        <v>29991.53</v>
      </c>
      <c r="F38" s="21">
        <v>29991.53</v>
      </c>
    </row>
    <row r="39" spans="1:6" ht="12.75">
      <c r="A39" s="15">
        <v>38</v>
      </c>
      <c r="B39" s="16" t="s">
        <v>278</v>
      </c>
      <c r="C39" s="18" t="s">
        <v>11</v>
      </c>
      <c r="D39" s="19">
        <v>1</v>
      </c>
      <c r="E39" s="20">
        <v>39483.05</v>
      </c>
      <c r="F39" s="21">
        <v>39483.05</v>
      </c>
    </row>
    <row r="40" spans="1:6" ht="12.75">
      <c r="A40" s="15">
        <v>39</v>
      </c>
      <c r="B40" s="16" t="s">
        <v>279</v>
      </c>
      <c r="C40" s="18" t="s">
        <v>11</v>
      </c>
      <c r="D40" s="19">
        <v>2</v>
      </c>
      <c r="E40" s="20">
        <v>14822.03</v>
      </c>
      <c r="F40" s="21">
        <v>29644.06</v>
      </c>
    </row>
    <row r="41" spans="1:6" ht="12.75">
      <c r="A41" s="15">
        <v>40</v>
      </c>
      <c r="B41" s="16" t="s">
        <v>281</v>
      </c>
      <c r="C41" s="18" t="s">
        <v>11</v>
      </c>
      <c r="D41" s="19">
        <v>1</v>
      </c>
      <c r="E41" s="20">
        <v>14822.03</v>
      </c>
      <c r="F41" s="21">
        <v>14822.03</v>
      </c>
    </row>
    <row r="42" spans="1:6" ht="12.75">
      <c r="A42" s="15">
        <v>41</v>
      </c>
      <c r="B42" s="16" t="s">
        <v>282</v>
      </c>
      <c r="C42" s="18" t="s">
        <v>11</v>
      </c>
      <c r="D42" s="19">
        <v>2</v>
      </c>
      <c r="E42" s="20">
        <v>14822.035</v>
      </c>
      <c r="F42" s="21">
        <v>29644.07</v>
      </c>
    </row>
    <row r="43" spans="1:6" ht="12.75">
      <c r="A43" s="15">
        <v>42</v>
      </c>
      <c r="B43" s="16" t="s">
        <v>283</v>
      </c>
      <c r="C43" s="18" t="s">
        <v>11</v>
      </c>
      <c r="D43" s="19">
        <v>1</v>
      </c>
      <c r="E43" s="20">
        <v>14822.03</v>
      </c>
      <c r="F43" s="21">
        <v>14822.03</v>
      </c>
    </row>
    <row r="44" spans="1:6" ht="12.75">
      <c r="A44" s="15">
        <v>43</v>
      </c>
      <c r="B44" s="16" t="s">
        <v>284</v>
      </c>
      <c r="C44" s="18" t="s">
        <v>11</v>
      </c>
      <c r="D44" s="19">
        <v>1</v>
      </c>
      <c r="E44" s="20">
        <v>15076.27</v>
      </c>
      <c r="F44" s="21">
        <v>15076.27</v>
      </c>
    </row>
    <row r="45" spans="1:6" ht="12.75">
      <c r="A45" s="15">
        <v>44</v>
      </c>
      <c r="B45" s="16" t="s">
        <v>285</v>
      </c>
      <c r="C45" s="18" t="s">
        <v>11</v>
      </c>
      <c r="D45" s="19">
        <v>1</v>
      </c>
      <c r="E45" s="20">
        <v>14822.03</v>
      </c>
      <c r="F45" s="21">
        <v>14822.03</v>
      </c>
    </row>
    <row r="46" spans="1:6" ht="12.75">
      <c r="A46" s="15">
        <v>45</v>
      </c>
      <c r="B46" s="16" t="s">
        <v>286</v>
      </c>
      <c r="C46" s="18" t="s">
        <v>11</v>
      </c>
      <c r="D46" s="19">
        <v>1</v>
      </c>
      <c r="E46" s="20">
        <v>18042.37</v>
      </c>
      <c r="F46" s="21">
        <v>18042.37</v>
      </c>
    </row>
    <row r="47" spans="1:6" ht="12.75">
      <c r="A47" s="15">
        <v>46</v>
      </c>
      <c r="B47" s="16" t="s">
        <v>381</v>
      </c>
      <c r="C47" s="18" t="s">
        <v>11</v>
      </c>
      <c r="D47" s="19">
        <v>2</v>
      </c>
      <c r="E47" s="20">
        <v>18042.375</v>
      </c>
      <c r="F47" s="21">
        <v>36084.75</v>
      </c>
    </row>
    <row r="48" spans="1:6" ht="12.75">
      <c r="A48" s="15">
        <v>47</v>
      </c>
      <c r="B48" s="16" t="s">
        <v>287</v>
      </c>
      <c r="C48" s="18" t="s">
        <v>11</v>
      </c>
      <c r="D48" s="19">
        <v>1</v>
      </c>
      <c r="E48" s="20">
        <v>18042.37</v>
      </c>
      <c r="F48" s="21">
        <v>18042.37</v>
      </c>
    </row>
    <row r="49" spans="1:6" ht="12.75">
      <c r="A49" s="15">
        <v>48</v>
      </c>
      <c r="B49" s="16" t="s">
        <v>288</v>
      </c>
      <c r="C49" s="18" t="s">
        <v>11</v>
      </c>
      <c r="D49" s="19">
        <v>1</v>
      </c>
      <c r="E49" s="20">
        <v>18042.37</v>
      </c>
      <c r="F49" s="21">
        <v>18042.37</v>
      </c>
    </row>
    <row r="50" spans="1:6" ht="12.75">
      <c r="A50" s="15">
        <v>49</v>
      </c>
      <c r="B50" s="16" t="s">
        <v>289</v>
      </c>
      <c r="C50" s="18" t="s">
        <v>11</v>
      </c>
      <c r="D50" s="19">
        <v>1</v>
      </c>
      <c r="E50" s="20">
        <v>18042.37</v>
      </c>
      <c r="F50" s="21">
        <v>18042.37</v>
      </c>
    </row>
    <row r="51" spans="1:6" ht="12.75">
      <c r="A51" s="15">
        <v>50</v>
      </c>
      <c r="B51" s="16" t="s">
        <v>290</v>
      </c>
      <c r="C51" s="18" t="s">
        <v>11</v>
      </c>
      <c r="D51" s="19">
        <v>1</v>
      </c>
      <c r="E51" s="20">
        <v>18042.37</v>
      </c>
      <c r="F51" s="21">
        <v>18042.37</v>
      </c>
    </row>
    <row r="52" spans="1:6" ht="12.75">
      <c r="A52" s="15">
        <v>51</v>
      </c>
      <c r="B52" s="16" t="s">
        <v>291</v>
      </c>
      <c r="C52" s="18" t="s">
        <v>11</v>
      </c>
      <c r="D52" s="19">
        <v>1</v>
      </c>
      <c r="E52" s="20">
        <v>18042.37</v>
      </c>
      <c r="F52" s="21">
        <v>18042.37</v>
      </c>
    </row>
    <row r="53" spans="1:6" ht="12.75">
      <c r="A53" s="15">
        <v>52</v>
      </c>
      <c r="B53" s="16" t="s">
        <v>292</v>
      </c>
      <c r="C53" s="18" t="s">
        <v>11</v>
      </c>
      <c r="D53" s="19">
        <v>3</v>
      </c>
      <c r="E53" s="20">
        <v>20330.51</v>
      </c>
      <c r="F53" s="21">
        <v>60991.53</v>
      </c>
    </row>
    <row r="54" spans="1:6" ht="12.75">
      <c r="A54" s="15">
        <v>53</v>
      </c>
      <c r="B54" s="16" t="s">
        <v>294</v>
      </c>
      <c r="C54" s="18" t="s">
        <v>11</v>
      </c>
      <c r="D54" s="19">
        <v>2</v>
      </c>
      <c r="E54" s="20">
        <v>7364.405</v>
      </c>
      <c r="F54" s="21">
        <v>14728.81</v>
      </c>
    </row>
    <row r="55" spans="1:6" ht="12.75">
      <c r="A55" s="15">
        <v>54</v>
      </c>
      <c r="B55" s="16" t="s">
        <v>297</v>
      </c>
      <c r="C55" s="18" t="s">
        <v>11</v>
      </c>
      <c r="D55" s="19">
        <v>2</v>
      </c>
      <c r="E55" s="20">
        <v>14240.74</v>
      </c>
      <c r="F55" s="21">
        <v>28481.48</v>
      </c>
    </row>
    <row r="56" spans="1:6" ht="12.75">
      <c r="A56" s="15">
        <v>55</v>
      </c>
      <c r="B56" s="16" t="s">
        <v>303</v>
      </c>
      <c r="C56" s="18" t="s">
        <v>11</v>
      </c>
      <c r="D56" s="19">
        <v>1</v>
      </c>
      <c r="E56" s="20">
        <v>54990.74</v>
      </c>
      <c r="F56" s="21">
        <v>54990.74</v>
      </c>
    </row>
    <row r="57" spans="1:6" ht="12.75">
      <c r="A57" s="15">
        <v>56</v>
      </c>
      <c r="B57" s="16" t="s">
        <v>304</v>
      </c>
      <c r="C57" s="18" t="s">
        <v>11</v>
      </c>
      <c r="D57" s="19">
        <v>1</v>
      </c>
      <c r="E57" s="20">
        <v>74990.74</v>
      </c>
      <c r="F57" s="21">
        <v>74990.74</v>
      </c>
    </row>
    <row r="58" spans="1:6" ht="12.75">
      <c r="A58" s="15">
        <v>57</v>
      </c>
      <c r="B58" s="16" t="s">
        <v>308</v>
      </c>
      <c r="C58" s="18" t="s">
        <v>11</v>
      </c>
      <c r="D58" s="19">
        <v>1</v>
      </c>
      <c r="E58" s="20">
        <v>24483.05</v>
      </c>
      <c r="F58" s="21">
        <v>24483.05</v>
      </c>
    </row>
    <row r="59" spans="1:6" ht="12.75">
      <c r="A59" s="15">
        <v>58</v>
      </c>
      <c r="B59" s="16" t="s">
        <v>309</v>
      </c>
      <c r="C59" s="18" t="s">
        <v>11</v>
      </c>
      <c r="D59" s="19">
        <v>1</v>
      </c>
      <c r="E59" s="20">
        <v>24483.05</v>
      </c>
      <c r="F59" s="21">
        <v>24483.05</v>
      </c>
    </row>
    <row r="60" spans="1:6" ht="12.75">
      <c r="A60" s="15">
        <v>59</v>
      </c>
      <c r="B60" s="16" t="s">
        <v>311</v>
      </c>
      <c r="C60" s="18" t="s">
        <v>11</v>
      </c>
      <c r="D60" s="19">
        <v>3</v>
      </c>
      <c r="E60" s="20">
        <v>7364.4067</v>
      </c>
      <c r="F60" s="21">
        <v>22093.22</v>
      </c>
    </row>
    <row r="61" spans="1:6" ht="12.75">
      <c r="A61" s="15">
        <v>60</v>
      </c>
      <c r="B61" s="16" t="s">
        <v>312</v>
      </c>
      <c r="C61" s="18" t="s">
        <v>11</v>
      </c>
      <c r="D61" s="19">
        <v>2</v>
      </c>
      <c r="E61" s="20">
        <v>5415.25</v>
      </c>
      <c r="F61" s="21">
        <v>10830.5</v>
      </c>
    </row>
    <row r="62" spans="1:6" ht="12.75">
      <c r="A62" s="15">
        <v>61</v>
      </c>
      <c r="B62" s="16" t="s">
        <v>313</v>
      </c>
      <c r="C62" s="18" t="s">
        <v>11</v>
      </c>
      <c r="D62" s="19">
        <v>2</v>
      </c>
      <c r="E62" s="20">
        <v>7364.405</v>
      </c>
      <c r="F62" s="21">
        <v>14728.81</v>
      </c>
    </row>
    <row r="63" spans="1:6" ht="12.75">
      <c r="A63" s="15">
        <v>62</v>
      </c>
      <c r="B63" s="16" t="s">
        <v>314</v>
      </c>
      <c r="C63" s="18" t="s">
        <v>11</v>
      </c>
      <c r="D63" s="19">
        <v>1</v>
      </c>
      <c r="E63" s="20">
        <v>7364.41</v>
      </c>
      <c r="F63" s="21">
        <v>7364.41</v>
      </c>
    </row>
    <row r="64" spans="1:6" ht="12.75">
      <c r="A64" s="15">
        <v>63</v>
      </c>
      <c r="B64" s="16" t="s">
        <v>320</v>
      </c>
      <c r="C64" s="18" t="s">
        <v>11</v>
      </c>
      <c r="D64" s="19">
        <v>1</v>
      </c>
      <c r="E64" s="20">
        <v>178509.26</v>
      </c>
      <c r="F64" s="21">
        <v>178509.26</v>
      </c>
    </row>
    <row r="65" spans="1:6" ht="12.75">
      <c r="A65" s="15">
        <v>64</v>
      </c>
      <c r="B65" s="16" t="s">
        <v>322</v>
      </c>
      <c r="C65" s="18" t="s">
        <v>11</v>
      </c>
      <c r="D65" s="19">
        <v>1</v>
      </c>
      <c r="E65" s="20">
        <v>2025.42</v>
      </c>
      <c r="F65" s="21">
        <v>2025.42</v>
      </c>
    </row>
    <row r="66" spans="1:6" ht="12.75">
      <c r="A66" s="15">
        <v>65</v>
      </c>
      <c r="B66" s="16" t="s">
        <v>323</v>
      </c>
      <c r="C66" s="18" t="s">
        <v>11</v>
      </c>
      <c r="D66" s="19">
        <v>1</v>
      </c>
      <c r="E66" s="20">
        <v>5415.25</v>
      </c>
      <c r="F66" s="21">
        <v>5415.25</v>
      </c>
    </row>
    <row r="67" spans="1:6" ht="12.75">
      <c r="A67" s="15">
        <v>66</v>
      </c>
      <c r="B67" s="16" t="s">
        <v>324</v>
      </c>
      <c r="C67" s="18" t="s">
        <v>11</v>
      </c>
      <c r="D67" s="19">
        <v>1</v>
      </c>
      <c r="E67" s="20">
        <v>5415.25</v>
      </c>
      <c r="F67" s="21">
        <v>5415.25</v>
      </c>
    </row>
    <row r="68" spans="1:6" ht="12.75">
      <c r="A68" s="15">
        <v>67</v>
      </c>
      <c r="B68" s="16" t="s">
        <v>325</v>
      </c>
      <c r="C68" s="18" t="s">
        <v>11</v>
      </c>
      <c r="D68" s="19">
        <v>1</v>
      </c>
      <c r="E68" s="20">
        <v>5415.25</v>
      </c>
      <c r="F68" s="21">
        <v>5415.25</v>
      </c>
    </row>
    <row r="69" spans="1:6" ht="12.75">
      <c r="A69" s="15">
        <v>68</v>
      </c>
      <c r="B69" s="16" t="s">
        <v>327</v>
      </c>
      <c r="C69" s="18" t="s">
        <v>11</v>
      </c>
      <c r="D69" s="19">
        <v>1</v>
      </c>
      <c r="E69" s="20">
        <v>132222.22</v>
      </c>
      <c r="F69" s="21">
        <v>132222.22</v>
      </c>
    </row>
    <row r="70" spans="1:6" ht="12.75">
      <c r="A70" s="15">
        <v>69</v>
      </c>
      <c r="B70" s="16" t="s">
        <v>389</v>
      </c>
      <c r="C70" s="18" t="s">
        <v>11</v>
      </c>
      <c r="D70" s="19">
        <v>1</v>
      </c>
      <c r="E70" s="20">
        <v>18805.08</v>
      </c>
      <c r="F70" s="21">
        <v>18805.08</v>
      </c>
    </row>
    <row r="71" spans="1:6" ht="12.75">
      <c r="A71" s="15">
        <v>70</v>
      </c>
      <c r="B71" s="16" t="s">
        <v>10</v>
      </c>
      <c r="C71" s="18" t="s">
        <v>11</v>
      </c>
      <c r="D71" s="19">
        <v>20</v>
      </c>
      <c r="E71" s="20">
        <v>6768.61</v>
      </c>
      <c r="F71" s="21">
        <v>6768.61</v>
      </c>
    </row>
    <row r="72" spans="1:6" ht="12.75">
      <c r="A72" s="15">
        <v>71</v>
      </c>
      <c r="B72" s="16" t="s">
        <v>333</v>
      </c>
      <c r="C72" s="18" t="s">
        <v>22</v>
      </c>
      <c r="D72" s="19">
        <v>1</v>
      </c>
      <c r="E72" s="20">
        <v>8635.59</v>
      </c>
      <c r="F72" s="21">
        <v>8635.59</v>
      </c>
    </row>
    <row r="73" spans="1:6" ht="12.75">
      <c r="A73" s="15">
        <v>72</v>
      </c>
      <c r="B73" s="16" t="s">
        <v>334</v>
      </c>
      <c r="C73" s="18" t="s">
        <v>11</v>
      </c>
      <c r="D73" s="19">
        <v>1</v>
      </c>
      <c r="E73" s="20">
        <v>2957.63</v>
      </c>
      <c r="F73" s="21">
        <v>2957.63</v>
      </c>
    </row>
    <row r="74" spans="1:6" ht="12.75">
      <c r="A74" s="15">
        <v>73</v>
      </c>
      <c r="B74" s="16" t="s">
        <v>339</v>
      </c>
      <c r="C74" s="18" t="s">
        <v>22</v>
      </c>
      <c r="D74" s="19">
        <v>1</v>
      </c>
      <c r="E74" s="20">
        <v>101009.26</v>
      </c>
      <c r="F74" s="21">
        <v>101009.26</v>
      </c>
    </row>
    <row r="75" spans="1:6" ht="12.75">
      <c r="A75" s="15">
        <v>74</v>
      </c>
      <c r="B75" s="16" t="s">
        <v>348</v>
      </c>
      <c r="C75" s="18" t="s">
        <v>11</v>
      </c>
      <c r="D75" s="19">
        <v>1</v>
      </c>
      <c r="E75" s="20">
        <v>151472.23</v>
      </c>
      <c r="F75" s="21">
        <v>151472.23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Radosav</dc:creator>
  <cp:keywords/>
  <dc:description/>
  <cp:lastModifiedBy>korisnik</cp:lastModifiedBy>
  <cp:lastPrinted>2010-07-23T13:04:42Z</cp:lastPrinted>
  <dcterms:created xsi:type="dcterms:W3CDTF">2008-04-30T09:38:57Z</dcterms:created>
  <dcterms:modified xsi:type="dcterms:W3CDTF">2010-07-30T17:25:08Z</dcterms:modified>
  <cp:category/>
  <cp:version/>
  <cp:contentType/>
  <cp:contentStatus/>
</cp:coreProperties>
</file>