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<sst xmlns="http://schemas.openxmlformats.org/spreadsheetml/2006/main" count="92" uniqueCount="4">
  <si>
    <t>Loto</t>
  </si>
  <si>
    <t>od</t>
  </si>
  <si>
    <t>-</t>
  </si>
  <si>
    <t>Kolo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</si>
</sst>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medium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medium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hair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24" borderId="0" xfId="0" applyFill="1" applyAlignment="1">
      <alignment/>
    </xf>
    <xf numFmtId="0" fontId="17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10" xfId="0" applyFont="1" applyBorder="1" applyAlignment="1">
      <alignment/>
    </xf>
    <xf numFmtId="0" fontId="19" fillId="7" borderId="11" xfId="0" applyFont="1" applyFill="1" applyBorder="1" applyAlignment="1">
      <alignment/>
    </xf>
    <xf numFmtId="0" fontId="19" fillId="7" borderId="12" xfId="0" applyFont="1" applyFill="1" applyBorder="1" applyAlignment="1">
      <alignment/>
    </xf>
    <xf numFmtId="0" fontId="19" fillId="7" borderId="10" xfId="0" applyFont="1" applyFill="1" applyBorder="1" applyAlignment="1">
      <alignment/>
    </xf>
    <xf numFmtId="0" fontId="19" fillId="7" borderId="13" xfId="0" applyFont="1" applyFill="1" applyBorder="1" applyAlignment="1">
      <alignment/>
    </xf>
    <xf numFmtId="0" fontId="19" fillId="7" borderId="14" xfId="0" applyFont="1" applyFill="1" applyBorder="1" applyAlignment="1">
      <alignment/>
    </xf>
    <xf numFmtId="0" fontId="19" fillId="7" borderId="15" xfId="0" applyFont="1" applyFill="1" applyBorder="1" applyAlignment="1">
      <alignment/>
    </xf>
    <xf numFmtId="0" fontId="0" fillId="0" borderId="0" xfId="0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19" fillId="7" borderId="33" xfId="0" applyFont="1" applyFill="1" applyBorder="1" applyAlignment="1">
      <alignment/>
    </xf>
    <xf numFmtId="0" fontId="19" fillId="7" borderId="34" xfId="0" applyFont="1" applyFill="1" applyBorder="1" applyAlignment="1">
      <alignment/>
    </xf>
    <xf numFmtId="0" fontId="19" fillId="7" borderId="35" xfId="0" applyFont="1" applyFill="1" applyBorder="1" applyAlignment="1">
      <alignment/>
    </xf>
    <xf numFmtId="0" fontId="15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8.140625" style="0" customWidth="1"/>
    <col min="2" max="2" width="5.7109375" style="0" customWidth="1"/>
    <col min="3" max="3" width="3.140625" style="0" customWidth="1"/>
    <col min="4" max="4" width="3.7109375" style="0" customWidth="1"/>
    <col min="5" max="5" width="4.421875" style="0" customWidth="1"/>
    <col min="6" max="6" width="2.57421875" style="0" customWidth="1"/>
    <col min="7" max="7" width="5.140625" style="0" customWidth="1"/>
    <col min="8" max="8" width="3.421875" style="0" customWidth="1"/>
    <col min="9" max="16" width="5.7109375" style="0" customWidth="1"/>
  </cols>
  <sheetData>
    <row r="1" spans="2:16" ht="15">
      <c r="B1" t="s">
        <v>0</v>
      </c>
      <c r="C1">
        <v>7</v>
      </c>
      <c r="D1" t="s">
        <v>1</v>
      </c>
      <c r="E1">
        <v>39</v>
      </c>
      <c r="F1" t="s">
        <v>2</v>
      </c>
      <c r="G1" t="s">
        <v>3</v>
      </c>
      <c r="H1" s="1">
        <v>1</v>
      </c>
      <c r="J1" s="2">
        <v>1</v>
      </c>
      <c r="K1" s="2">
        <v>2</v>
      </c>
      <c r="L1" s="2">
        <v>11</v>
      </c>
      <c r="M1" s="2">
        <v>13</v>
      </c>
      <c r="N1" s="2">
        <v>16</v>
      </c>
      <c r="O1" s="2">
        <v>20</v>
      </c>
      <c r="P1" s="2">
        <v>25</v>
      </c>
    </row>
    <row r="2" spans="2:16" ht="15">
      <c r="B2" t="s">
        <v>0</v>
      </c>
      <c r="C2">
        <v>7</v>
      </c>
      <c r="D2" t="s">
        <v>1</v>
      </c>
      <c r="E2">
        <v>39</v>
      </c>
      <c r="F2" t="s">
        <v>2</v>
      </c>
      <c r="G2" t="s">
        <v>3</v>
      </c>
      <c r="H2" s="1">
        <v>2</v>
      </c>
      <c r="J2" s="2">
        <v>3</v>
      </c>
      <c r="K2" s="2">
        <v>8</v>
      </c>
      <c r="L2" s="2">
        <v>9</v>
      </c>
      <c r="M2" s="2">
        <v>20</v>
      </c>
      <c r="N2" s="2">
        <v>28</v>
      </c>
      <c r="O2" s="2">
        <v>33</v>
      </c>
      <c r="P2" s="2">
        <v>35</v>
      </c>
    </row>
    <row r="3" spans="2:16" ht="15">
      <c r="B3" t="s">
        <v>0</v>
      </c>
      <c r="C3">
        <v>7</v>
      </c>
      <c r="D3" t="s">
        <v>1</v>
      </c>
      <c r="E3">
        <v>39</v>
      </c>
      <c r="F3" t="s">
        <v>2</v>
      </c>
      <c r="G3" t="s">
        <v>3</v>
      </c>
      <c r="H3" s="1">
        <v>3</v>
      </c>
      <c r="J3" s="2">
        <v>6</v>
      </c>
      <c r="K3" s="2">
        <v>9</v>
      </c>
      <c r="L3" s="2">
        <v>22</v>
      </c>
      <c r="M3" s="2">
        <v>29</v>
      </c>
      <c r="N3" s="2">
        <v>32</v>
      </c>
      <c r="O3" s="2">
        <v>33</v>
      </c>
      <c r="P3" s="2">
        <v>39</v>
      </c>
    </row>
    <row r="4" spans="2:16" ht="15">
      <c r="B4" t="s">
        <v>0</v>
      </c>
      <c r="C4">
        <v>7</v>
      </c>
      <c r="D4" t="s">
        <v>1</v>
      </c>
      <c r="E4">
        <v>39</v>
      </c>
      <c r="F4" t="s">
        <v>2</v>
      </c>
      <c r="G4" t="s">
        <v>3</v>
      </c>
      <c r="H4" s="1">
        <v>4</v>
      </c>
      <c r="J4" s="2">
        <v>16</v>
      </c>
      <c r="K4" s="2">
        <v>21</v>
      </c>
      <c r="L4" s="2">
        <v>22</v>
      </c>
      <c r="M4" s="2">
        <v>24</v>
      </c>
      <c r="N4" s="2">
        <v>35</v>
      </c>
      <c r="O4" s="2">
        <v>38</v>
      </c>
      <c r="P4" s="2">
        <v>39</v>
      </c>
    </row>
    <row r="5" spans="2:16" ht="15">
      <c r="B5" t="s">
        <v>0</v>
      </c>
      <c r="C5">
        <v>7</v>
      </c>
      <c r="D5" t="s">
        <v>1</v>
      </c>
      <c r="E5">
        <v>39</v>
      </c>
      <c r="F5" t="s">
        <v>2</v>
      </c>
      <c r="G5" t="s">
        <v>3</v>
      </c>
      <c r="H5" s="1">
        <v>5</v>
      </c>
      <c r="J5" s="2">
        <v>2</v>
      </c>
      <c r="K5" s="2">
        <v>4</v>
      </c>
      <c r="L5" s="2">
        <v>5</v>
      </c>
      <c r="M5" s="2">
        <v>11</v>
      </c>
      <c r="N5" s="2">
        <v>26</v>
      </c>
      <c r="O5" s="2">
        <v>28</v>
      </c>
      <c r="P5" s="2">
        <v>33</v>
      </c>
    </row>
    <row r="6" spans="2:16" ht="15">
      <c r="B6" t="s">
        <v>0</v>
      </c>
      <c r="C6">
        <v>7</v>
      </c>
      <c r="D6" t="s">
        <v>1</v>
      </c>
      <c r="E6">
        <v>39</v>
      </c>
      <c r="F6" t="s">
        <v>2</v>
      </c>
      <c r="G6" t="s">
        <v>3</v>
      </c>
      <c r="H6" s="1">
        <v>6</v>
      </c>
      <c r="J6" s="2">
        <v>3</v>
      </c>
      <c r="K6" s="2">
        <v>10</v>
      </c>
      <c r="L6" s="2">
        <v>17</v>
      </c>
      <c r="M6" s="2">
        <v>20</v>
      </c>
      <c r="N6" s="2">
        <v>23</v>
      </c>
      <c r="O6" s="2">
        <v>24</v>
      </c>
      <c r="P6" s="2">
        <v>32</v>
      </c>
    </row>
    <row r="7" spans="2:16" ht="15">
      <c r="B7" t="s">
        <v>0</v>
      </c>
      <c r="C7">
        <v>7</v>
      </c>
      <c r="D7" t="s">
        <v>1</v>
      </c>
      <c r="E7">
        <v>39</v>
      </c>
      <c r="F7" t="s">
        <v>2</v>
      </c>
      <c r="G7" t="s">
        <v>3</v>
      </c>
      <c r="H7" s="1">
        <v>7</v>
      </c>
      <c r="J7" s="2">
        <v>7</v>
      </c>
      <c r="K7" s="2">
        <v>10</v>
      </c>
      <c r="L7" s="2">
        <v>15</v>
      </c>
      <c r="M7" s="2">
        <v>17</v>
      </c>
      <c r="N7" s="2">
        <v>23</v>
      </c>
      <c r="O7" s="2">
        <v>29</v>
      </c>
      <c r="P7" s="2">
        <v>35</v>
      </c>
    </row>
    <row r="8" spans="2:16" ht="15">
      <c r="B8" t="s">
        <v>0</v>
      </c>
      <c r="C8">
        <v>7</v>
      </c>
      <c r="D8" t="s">
        <v>1</v>
      </c>
      <c r="E8">
        <v>39</v>
      </c>
      <c r="F8" t="s">
        <v>2</v>
      </c>
      <c r="G8" t="s">
        <v>3</v>
      </c>
      <c r="H8" s="1">
        <v>8</v>
      </c>
      <c r="J8" s="2">
        <v>9</v>
      </c>
      <c r="K8" s="2">
        <v>10</v>
      </c>
      <c r="L8" s="2">
        <v>23</v>
      </c>
      <c r="M8" s="2">
        <v>24</v>
      </c>
      <c r="N8" s="2">
        <v>32</v>
      </c>
      <c r="O8" s="2">
        <v>35</v>
      </c>
      <c r="P8" s="2">
        <v>36</v>
      </c>
    </row>
    <row r="9" spans="2:16" ht="15">
      <c r="B9" t="s">
        <v>0</v>
      </c>
      <c r="C9">
        <v>7</v>
      </c>
      <c r="D9" t="s">
        <v>1</v>
      </c>
      <c r="E9">
        <v>39</v>
      </c>
      <c r="F9" t="s">
        <v>2</v>
      </c>
      <c r="G9" t="s">
        <v>3</v>
      </c>
      <c r="H9" s="1">
        <v>9</v>
      </c>
      <c r="J9" s="2">
        <v>1</v>
      </c>
      <c r="K9" s="2">
        <v>5</v>
      </c>
      <c r="L9" s="2">
        <v>6</v>
      </c>
      <c r="M9" s="2">
        <v>13</v>
      </c>
      <c r="N9" s="2">
        <v>19</v>
      </c>
      <c r="O9" s="2">
        <v>32</v>
      </c>
      <c r="P9" s="2">
        <v>38</v>
      </c>
    </row>
    <row r="10" spans="2:16" ht="15">
      <c r="B10" t="s">
        <v>0</v>
      </c>
      <c r="C10">
        <v>7</v>
      </c>
      <c r="D10" t="s">
        <v>1</v>
      </c>
      <c r="E10">
        <v>39</v>
      </c>
      <c r="F10" t="s">
        <v>2</v>
      </c>
      <c r="G10" t="s">
        <v>3</v>
      </c>
      <c r="H10" s="1">
        <v>10</v>
      </c>
      <c r="J10" s="2">
        <v>3</v>
      </c>
      <c r="K10" s="2">
        <v>10</v>
      </c>
      <c r="L10" s="2">
        <v>25</v>
      </c>
      <c r="M10" s="2">
        <v>26</v>
      </c>
      <c r="N10" s="2">
        <v>30</v>
      </c>
      <c r="O10" s="2">
        <v>32</v>
      </c>
      <c r="P10" s="2">
        <v>38</v>
      </c>
    </row>
    <row r="11" spans="1:16" ht="15">
      <c r="A11">
        <v>1</v>
      </c>
      <c r="B11" s="3" t="s">
        <v>0</v>
      </c>
      <c r="C11" s="3">
        <v>7</v>
      </c>
      <c r="D11" s="3" t="s">
        <v>1</v>
      </c>
      <c r="E11" s="3">
        <v>39</v>
      </c>
      <c r="F11" s="3" t="s">
        <v>2</v>
      </c>
      <c r="G11" s="3" t="s">
        <v>3</v>
      </c>
      <c r="H11" s="4">
        <v>11</v>
      </c>
      <c r="I11" s="3"/>
      <c r="J11" s="5">
        <v>7</v>
      </c>
      <c r="K11" s="5">
        <v>8</v>
      </c>
      <c r="L11" s="5">
        <v>11</v>
      </c>
      <c r="M11" s="5">
        <v>14</v>
      </c>
      <c r="N11" s="5">
        <v>34</v>
      </c>
      <c r="O11" s="5">
        <v>35</v>
      </c>
      <c r="P11" s="5">
        <v>37</v>
      </c>
    </row>
    <row r="12" spans="2:16" ht="15">
      <c r="B12" t="s">
        <v>0</v>
      </c>
      <c r="C12">
        <v>7</v>
      </c>
      <c r="D12" t="s">
        <v>1</v>
      </c>
      <c r="E12">
        <v>39</v>
      </c>
      <c r="F12" t="s">
        <v>2</v>
      </c>
      <c r="G12" t="s">
        <v>3</v>
      </c>
      <c r="H12" s="1">
        <v>12</v>
      </c>
      <c r="J12" s="2">
        <v>4</v>
      </c>
      <c r="K12" s="2">
        <v>10</v>
      </c>
      <c r="L12" s="2">
        <v>12</v>
      </c>
      <c r="M12" s="2">
        <v>24</v>
      </c>
      <c r="N12" s="2">
        <v>25</v>
      </c>
      <c r="O12" s="2">
        <v>28</v>
      </c>
      <c r="P12" s="2">
        <v>36</v>
      </c>
    </row>
    <row r="13" spans="2:16" ht="15">
      <c r="B13" t="s">
        <v>0</v>
      </c>
      <c r="C13">
        <v>7</v>
      </c>
      <c r="D13" t="s">
        <v>1</v>
      </c>
      <c r="E13">
        <v>39</v>
      </c>
      <c r="F13" t="s">
        <v>2</v>
      </c>
      <c r="G13" t="s">
        <v>3</v>
      </c>
      <c r="H13" s="1">
        <v>13</v>
      </c>
      <c r="J13" s="2">
        <v>4</v>
      </c>
      <c r="K13" s="2">
        <v>7</v>
      </c>
      <c r="L13" s="2">
        <v>11</v>
      </c>
      <c r="M13" s="2">
        <v>14</v>
      </c>
      <c r="N13" s="2">
        <v>22</v>
      </c>
      <c r="O13" s="2">
        <v>27</v>
      </c>
      <c r="P13" s="2">
        <v>36</v>
      </c>
    </row>
    <row r="14" spans="2:16" ht="15">
      <c r="B14" t="s">
        <v>0</v>
      </c>
      <c r="C14">
        <v>7</v>
      </c>
      <c r="D14" t="s">
        <v>1</v>
      </c>
      <c r="E14">
        <v>39</v>
      </c>
      <c r="F14" t="s">
        <v>2</v>
      </c>
      <c r="G14" t="s">
        <v>3</v>
      </c>
      <c r="H14" s="1">
        <v>14</v>
      </c>
      <c r="J14" s="2">
        <v>4</v>
      </c>
      <c r="K14" s="2">
        <v>9</v>
      </c>
      <c r="L14" s="2">
        <v>10</v>
      </c>
      <c r="M14" s="2">
        <v>12</v>
      </c>
      <c r="N14" s="2">
        <v>14</v>
      </c>
      <c r="O14" s="2">
        <v>29</v>
      </c>
      <c r="P14" s="2">
        <v>34</v>
      </c>
    </row>
    <row r="15" spans="2:16" ht="15">
      <c r="B15" t="s">
        <v>0</v>
      </c>
      <c r="C15">
        <v>7</v>
      </c>
      <c r="D15" t="s">
        <v>1</v>
      </c>
      <c r="E15">
        <v>39</v>
      </c>
      <c r="F15" t="s">
        <v>2</v>
      </c>
      <c r="G15" t="s">
        <v>3</v>
      </c>
      <c r="H15" s="1">
        <v>15</v>
      </c>
      <c r="J15" s="2">
        <v>3</v>
      </c>
      <c r="K15" s="2">
        <v>7</v>
      </c>
      <c r="L15" s="2">
        <v>9</v>
      </c>
      <c r="M15" s="2">
        <v>13</v>
      </c>
      <c r="N15" s="2">
        <v>14</v>
      </c>
      <c r="O15" s="2">
        <v>22</v>
      </c>
      <c r="P15" s="2">
        <v>28</v>
      </c>
    </row>
    <row r="16" spans="2:16" ht="15">
      <c r="B16" t="s">
        <v>0</v>
      </c>
      <c r="C16">
        <v>7</v>
      </c>
      <c r="D16" t="s">
        <v>1</v>
      </c>
      <c r="E16">
        <v>39</v>
      </c>
      <c r="F16" t="s">
        <v>2</v>
      </c>
      <c r="G16" t="s">
        <v>3</v>
      </c>
      <c r="H16" s="1">
        <v>16</v>
      </c>
      <c r="J16" s="2">
        <v>9</v>
      </c>
      <c r="K16" s="2">
        <v>14</v>
      </c>
      <c r="L16" s="2">
        <v>15</v>
      </c>
      <c r="M16" s="2">
        <v>21</v>
      </c>
      <c r="N16" s="2">
        <v>27</v>
      </c>
      <c r="O16" s="2">
        <v>33</v>
      </c>
      <c r="P16" s="2">
        <v>36</v>
      </c>
    </row>
    <row r="17" spans="2:16" ht="15">
      <c r="B17" t="s">
        <v>0</v>
      </c>
      <c r="C17">
        <v>7</v>
      </c>
      <c r="D17" t="s">
        <v>1</v>
      </c>
      <c r="E17">
        <v>39</v>
      </c>
      <c r="F17" t="s">
        <v>2</v>
      </c>
      <c r="G17" t="s">
        <v>3</v>
      </c>
      <c r="H17" s="1">
        <v>17</v>
      </c>
      <c r="J17" s="2">
        <v>2</v>
      </c>
      <c r="K17" s="2">
        <v>3</v>
      </c>
      <c r="L17" s="2">
        <v>7</v>
      </c>
      <c r="M17" s="2">
        <v>13</v>
      </c>
      <c r="N17" s="2">
        <v>18</v>
      </c>
      <c r="O17" s="2">
        <v>29</v>
      </c>
      <c r="P17" s="2">
        <v>39</v>
      </c>
    </row>
    <row r="18" spans="2:16" ht="15">
      <c r="B18" t="s">
        <v>0</v>
      </c>
      <c r="C18">
        <v>7</v>
      </c>
      <c r="D18" t="s">
        <v>1</v>
      </c>
      <c r="E18">
        <v>39</v>
      </c>
      <c r="F18" t="s">
        <v>2</v>
      </c>
      <c r="G18" t="s">
        <v>3</v>
      </c>
      <c r="H18" s="1">
        <v>18</v>
      </c>
      <c r="J18" s="2">
        <v>18</v>
      </c>
      <c r="K18" s="2">
        <v>20</v>
      </c>
      <c r="L18" s="2">
        <v>22</v>
      </c>
      <c r="M18" s="2">
        <v>24</v>
      </c>
      <c r="N18" s="2">
        <v>28</v>
      </c>
      <c r="O18" s="2">
        <v>32</v>
      </c>
      <c r="P18" s="2">
        <v>33</v>
      </c>
    </row>
    <row r="19" spans="2:16" ht="15">
      <c r="B19" t="s">
        <v>0</v>
      </c>
      <c r="C19">
        <v>7</v>
      </c>
      <c r="D19" t="s">
        <v>1</v>
      </c>
      <c r="E19">
        <v>39</v>
      </c>
      <c r="F19" t="s">
        <v>2</v>
      </c>
      <c r="G19" t="s">
        <v>3</v>
      </c>
      <c r="H19" s="1">
        <v>19</v>
      </c>
      <c r="J19" s="2">
        <v>1</v>
      </c>
      <c r="K19" s="2">
        <v>3</v>
      </c>
      <c r="L19" s="2">
        <v>7</v>
      </c>
      <c r="M19" s="2">
        <v>11</v>
      </c>
      <c r="N19" s="2">
        <v>18</v>
      </c>
      <c r="O19" s="2">
        <v>23</v>
      </c>
      <c r="P19" s="2">
        <v>37</v>
      </c>
    </row>
    <row r="20" spans="2:16" ht="15">
      <c r="B20" t="s">
        <v>0</v>
      </c>
      <c r="C20">
        <v>7</v>
      </c>
      <c r="D20" t="s">
        <v>1</v>
      </c>
      <c r="E20">
        <v>39</v>
      </c>
      <c r="F20" t="s">
        <v>2</v>
      </c>
      <c r="G20" t="s">
        <v>3</v>
      </c>
      <c r="H20" s="1">
        <v>20</v>
      </c>
      <c r="J20" s="2">
        <v>3</v>
      </c>
      <c r="K20" s="2">
        <v>8</v>
      </c>
      <c r="L20" s="2">
        <v>10</v>
      </c>
      <c r="M20" s="2">
        <v>21</v>
      </c>
      <c r="N20" s="2">
        <v>33</v>
      </c>
      <c r="O20" s="2">
        <v>34</v>
      </c>
      <c r="P20" s="2">
        <v>35</v>
      </c>
    </row>
    <row r="21" spans="2:16" ht="15">
      <c r="B21" t="s">
        <v>0</v>
      </c>
      <c r="C21">
        <v>7</v>
      </c>
      <c r="D21" t="s">
        <v>1</v>
      </c>
      <c r="E21">
        <v>39</v>
      </c>
      <c r="F21" t="s">
        <v>2</v>
      </c>
      <c r="G21" t="s">
        <v>3</v>
      </c>
      <c r="H21" s="1">
        <v>21</v>
      </c>
      <c r="J21" s="2">
        <v>8</v>
      </c>
      <c r="K21" s="2">
        <v>9</v>
      </c>
      <c r="L21" s="2">
        <v>18</v>
      </c>
      <c r="M21" s="2">
        <v>25</v>
      </c>
      <c r="N21" s="2">
        <v>27</v>
      </c>
      <c r="O21" s="2">
        <v>28</v>
      </c>
      <c r="P21" s="2">
        <v>36</v>
      </c>
    </row>
    <row r="22" spans="2:16" ht="15">
      <c r="B22" t="s">
        <v>0</v>
      </c>
      <c r="C22">
        <v>7</v>
      </c>
      <c r="D22" t="s">
        <v>1</v>
      </c>
      <c r="E22">
        <v>39</v>
      </c>
      <c r="F22" t="s">
        <v>2</v>
      </c>
      <c r="G22" t="s">
        <v>3</v>
      </c>
      <c r="H22" s="1">
        <v>22</v>
      </c>
      <c r="J22" s="2">
        <v>9</v>
      </c>
      <c r="K22" s="2">
        <v>11</v>
      </c>
      <c r="L22" s="2">
        <v>12</v>
      </c>
      <c r="M22" s="2">
        <v>15</v>
      </c>
      <c r="N22" s="2">
        <v>21</v>
      </c>
      <c r="O22" s="2">
        <v>22</v>
      </c>
      <c r="P22" s="2">
        <v>26</v>
      </c>
    </row>
    <row r="23" spans="1:16" ht="15">
      <c r="A23">
        <v>2</v>
      </c>
      <c r="B23" s="3" t="s">
        <v>0</v>
      </c>
      <c r="C23" s="3">
        <v>7</v>
      </c>
      <c r="D23" s="3" t="s">
        <v>1</v>
      </c>
      <c r="E23" s="3">
        <v>39</v>
      </c>
      <c r="F23" s="3" t="s">
        <v>2</v>
      </c>
      <c r="G23" s="3" t="s">
        <v>3</v>
      </c>
      <c r="H23" s="4">
        <v>23</v>
      </c>
      <c r="I23" s="3"/>
      <c r="J23" s="5">
        <v>1</v>
      </c>
      <c r="K23" s="5">
        <v>2</v>
      </c>
      <c r="L23" s="5">
        <v>4</v>
      </c>
      <c r="M23" s="5">
        <v>8</v>
      </c>
      <c r="N23" s="5">
        <v>13</v>
      </c>
      <c r="O23" s="5">
        <v>14</v>
      </c>
      <c r="P23" s="5">
        <v>26</v>
      </c>
    </row>
    <row r="24" spans="10:16" ht="15">
      <c r="J24" s="6"/>
      <c r="K24" s="6"/>
      <c r="L24" s="6"/>
      <c r="M24" s="6"/>
      <c r="N24" s="6"/>
      <c r="O24" s="6"/>
      <c r="P2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E13" sqref="E13"/>
    </sheetView>
  </sheetViews>
  <sheetFormatPr defaultColWidth="9.140625" defaultRowHeight="15"/>
  <cols>
    <col min="1" max="1" width="8.140625" style="0" customWidth="1"/>
    <col min="2" max="2" width="5.7109375" style="0" customWidth="1"/>
    <col min="3" max="3" width="3.140625" style="0" customWidth="1"/>
    <col min="4" max="4" width="3.7109375" style="0" customWidth="1"/>
    <col min="5" max="5" width="4.421875" style="0" customWidth="1"/>
    <col min="6" max="6" width="2.57421875" style="0" customWidth="1"/>
    <col min="7" max="7" width="5.140625" style="0" customWidth="1"/>
    <col min="8" max="8" width="3.421875" style="0" customWidth="1"/>
    <col min="9" max="16" width="5.7109375" style="0" customWidth="1"/>
    <col min="18" max="20" width="4.140625" style="0" customWidth="1"/>
    <col min="21" max="21" width="3.140625" style="0" customWidth="1"/>
    <col min="22" max="24" width="3.7109375" style="0" customWidth="1"/>
    <col min="25" max="25" width="2.8515625" style="14" customWidth="1"/>
    <col min="26" max="26" width="9.140625" style="14" customWidth="1"/>
  </cols>
  <sheetData>
    <row r="1" spans="1:16" ht="15">
      <c r="A1">
        <v>1</v>
      </c>
      <c r="B1" s="3" t="str">
        <f>VLOOKUP($A1,Sheet1!$A:$P,2,FALSE)</f>
        <v>Loto</v>
      </c>
      <c r="C1" s="3">
        <f>VLOOKUP($A1,Sheet1!$A:$P,3,FALSE)</f>
        <v>7</v>
      </c>
      <c r="D1" s="3" t="str">
        <f>VLOOKUP($A1,Sheet1!$A:$P,4,FALSE)</f>
        <v>od</v>
      </c>
      <c r="E1" s="3">
        <f>VLOOKUP($A1,Sheet1!$A:$P,5,FALSE)</f>
        <v>39</v>
      </c>
      <c r="F1" s="3" t="str">
        <f>VLOOKUP($A1,Sheet1!$A:$P,6,FALSE)</f>
        <v>-</v>
      </c>
      <c r="G1" s="3" t="str">
        <f>VLOOKUP($A1,Sheet1!$A:$P,7,FALSE)</f>
        <v>Kolo</v>
      </c>
      <c r="H1" s="35">
        <f>VLOOKUP($A1,Sheet1!$A:$P,8,FALSE)</f>
        <v>11</v>
      </c>
      <c r="I1" s="3"/>
      <c r="J1" s="36">
        <f>VLOOKUP($A1,Sheet1!$A:$P,10,FALSE)</f>
        <v>7</v>
      </c>
      <c r="K1" s="36">
        <f>VLOOKUP($A1,Sheet1!$A:$P,11,FALSE)</f>
        <v>8</v>
      </c>
      <c r="L1" s="36">
        <f>VLOOKUP($A1,Sheet1!$A:$P,12,FALSE)</f>
        <v>11</v>
      </c>
      <c r="M1" s="36">
        <f>VLOOKUP($A1,Sheet1!$A:$P,13,FALSE)</f>
        <v>14</v>
      </c>
      <c r="N1" s="36">
        <f>VLOOKUP($A1,Sheet1!$A:$P,14,FALSE)</f>
        <v>34</v>
      </c>
      <c r="O1" s="36">
        <f>VLOOKUP($A1,Sheet1!$A:$P,15,FALSE)</f>
        <v>35</v>
      </c>
      <c r="P1" s="36">
        <f>VLOOKUP($A1,Sheet1!$A:$P,16,FALSE)</f>
        <v>37</v>
      </c>
    </row>
    <row r="2" spans="1:16" ht="15">
      <c r="A2">
        <v>2</v>
      </c>
      <c r="B2" s="3" t="str">
        <f>VLOOKUP($A2,Sheet1!$A:$P,2,FALSE)</f>
        <v>Loto</v>
      </c>
      <c r="C2" s="3">
        <f>VLOOKUP($A2,Sheet1!$A:$P,3,FALSE)</f>
        <v>7</v>
      </c>
      <c r="D2" s="3" t="str">
        <f>VLOOKUP($A2,Sheet1!$A:$P,4,FALSE)</f>
        <v>od</v>
      </c>
      <c r="E2" s="3">
        <f>VLOOKUP($A2,Sheet1!$A:$P,5,FALSE)</f>
        <v>39</v>
      </c>
      <c r="F2" s="3" t="str">
        <f>VLOOKUP($A2,Sheet1!$A:$P,6,FALSE)</f>
        <v>-</v>
      </c>
      <c r="G2" s="3" t="str">
        <f>VLOOKUP($A2,Sheet1!$A:$P,7,FALSE)</f>
        <v>Kolo</v>
      </c>
      <c r="H2" s="35">
        <f>VLOOKUP($A2,Sheet1!$A:$P,8,FALSE)</f>
        <v>23</v>
      </c>
      <c r="I2" s="3"/>
      <c r="J2" s="36">
        <f>VLOOKUP($A2,Sheet1!$A:$P,10,FALSE)</f>
        <v>1</v>
      </c>
      <c r="K2" s="36">
        <f>VLOOKUP($A2,Sheet1!$A:$P,11,FALSE)</f>
        <v>2</v>
      </c>
      <c r="L2" s="36">
        <f>VLOOKUP($A2,Sheet1!$A:$P,12,FALSE)</f>
        <v>4</v>
      </c>
      <c r="M2" s="36">
        <f>VLOOKUP($A2,Sheet1!$A:$P,13,FALSE)</f>
        <v>8</v>
      </c>
      <c r="N2" s="36">
        <f>VLOOKUP($A2,Sheet1!$A:$P,14,FALSE)</f>
        <v>13</v>
      </c>
      <c r="O2" s="36">
        <f>VLOOKUP($A2,Sheet1!$A:$P,15,FALSE)</f>
        <v>14</v>
      </c>
      <c r="P2" s="36">
        <f>VLOOKUP($A2,Sheet1!$A:$P,16,FALSE)</f>
        <v>26</v>
      </c>
    </row>
    <row r="3" spans="1:16" ht="15">
      <c r="A3">
        <v>3</v>
      </c>
      <c r="B3" s="3" t="e">
        <f>VLOOKUP($A3,Sheet1!$A:$P,2,FALSE)</f>
        <v>#N/A</v>
      </c>
      <c r="C3" s="3" t="e">
        <f>VLOOKUP($A3,Sheet1!$A:$P,3,FALSE)</f>
        <v>#N/A</v>
      </c>
      <c r="D3" s="3" t="e">
        <f>VLOOKUP($A3,Sheet1!$A:$P,4,FALSE)</f>
        <v>#N/A</v>
      </c>
      <c r="E3" s="3" t="e">
        <f>VLOOKUP($A3,Sheet1!$A:$P,5,FALSE)</f>
        <v>#N/A</v>
      </c>
      <c r="F3" s="3" t="e">
        <f>VLOOKUP($A3,Sheet1!$A:$P,6,FALSE)</f>
        <v>#N/A</v>
      </c>
      <c r="G3" s="3" t="e">
        <f>VLOOKUP($A3,Sheet1!$A:$P,7,FALSE)</f>
        <v>#N/A</v>
      </c>
      <c r="H3" s="35" t="e">
        <f>VLOOKUP($A3,Sheet1!$A:$P,8,FALSE)</f>
        <v>#N/A</v>
      </c>
      <c r="I3" s="3"/>
      <c r="J3" s="36" t="e">
        <f>VLOOKUP($A3,Sheet1!$A:$P,10,FALSE)</f>
        <v>#N/A</v>
      </c>
      <c r="K3" s="36" t="e">
        <f>VLOOKUP($A3,Sheet1!$A:$P,11,FALSE)</f>
        <v>#N/A</v>
      </c>
      <c r="L3" s="36" t="e">
        <f>VLOOKUP($A3,Sheet1!$A:$P,12,FALSE)</f>
        <v>#N/A</v>
      </c>
      <c r="M3" s="36" t="e">
        <f>VLOOKUP($A3,Sheet1!$A:$P,13,FALSE)</f>
        <v>#N/A</v>
      </c>
      <c r="N3" s="36" t="e">
        <f>VLOOKUP($A3,Sheet1!$A:$P,14,FALSE)</f>
        <v>#N/A</v>
      </c>
      <c r="O3" s="36" t="e">
        <f>VLOOKUP($A3,Sheet1!$A:$P,15,FALSE)</f>
        <v>#N/A</v>
      </c>
      <c r="P3" s="36" t="e">
        <f>VLOOKUP($A3,Sheet1!$A:$P,16,FALSE)</f>
        <v>#N/A</v>
      </c>
    </row>
    <row r="4" spans="2:16" ht="15">
      <c r="B4" s="3" t="e">
        <f>VLOOKUP($A4,Sheet1!$A:$P,2,FALSE)</f>
        <v>#N/A</v>
      </c>
      <c r="C4" s="3" t="e">
        <f>VLOOKUP($A4,Sheet1!$A:$P,3,FALSE)</f>
        <v>#N/A</v>
      </c>
      <c r="D4" s="3" t="e">
        <f>VLOOKUP($A4,Sheet1!$A:$P,4,FALSE)</f>
        <v>#N/A</v>
      </c>
      <c r="E4" s="3" t="e">
        <f>VLOOKUP($A4,Sheet1!$A:$P,5,FALSE)</f>
        <v>#N/A</v>
      </c>
      <c r="F4" s="3" t="e">
        <f>VLOOKUP($A4,Sheet1!$A:$P,6,FALSE)</f>
        <v>#N/A</v>
      </c>
      <c r="G4" s="3" t="e">
        <f>VLOOKUP($A4,Sheet1!$A:$P,7,FALSE)</f>
        <v>#N/A</v>
      </c>
      <c r="H4" s="35" t="e">
        <f>VLOOKUP($A4,Sheet1!$A:$P,8,FALSE)</f>
        <v>#N/A</v>
      </c>
      <c r="I4" s="3"/>
      <c r="J4" s="36" t="e">
        <f>VLOOKUP($A4,Sheet1!$A:$P,10,FALSE)</f>
        <v>#N/A</v>
      </c>
      <c r="K4" s="36" t="e">
        <f>VLOOKUP($A4,Sheet1!$A:$P,11,FALSE)</f>
        <v>#N/A</v>
      </c>
      <c r="L4" s="36" t="e">
        <f>VLOOKUP($A4,Sheet1!$A:$P,12,FALSE)</f>
        <v>#N/A</v>
      </c>
      <c r="M4" s="36" t="e">
        <f>VLOOKUP($A4,Sheet1!$A:$P,13,FALSE)</f>
        <v>#N/A</v>
      </c>
      <c r="N4" s="36" t="e">
        <f>VLOOKUP($A4,Sheet1!$A:$P,14,FALSE)</f>
        <v>#N/A</v>
      </c>
      <c r="O4" s="36" t="e">
        <f>VLOOKUP($A4,Sheet1!$A:$P,15,FALSE)</f>
        <v>#N/A</v>
      </c>
      <c r="P4" s="36" t="e">
        <f>VLOOKUP($A4,Sheet1!$A:$P,16,FALSE)</f>
        <v>#N/A</v>
      </c>
    </row>
    <row r="5" spans="2:23" ht="15.75" thickBot="1">
      <c r="B5" s="3" t="e">
        <f>VLOOKUP($A5,Sheet1!$A:$P,2,FALSE)</f>
        <v>#N/A</v>
      </c>
      <c r="C5" s="3" t="e">
        <f>VLOOKUP($A5,Sheet1!$A:$P,3,FALSE)</f>
        <v>#N/A</v>
      </c>
      <c r="D5" s="3" t="e">
        <f>VLOOKUP($A5,Sheet1!$A:$P,4,FALSE)</f>
        <v>#N/A</v>
      </c>
      <c r="E5" s="3" t="e">
        <f>VLOOKUP($A5,Sheet1!$A:$P,5,FALSE)</f>
        <v>#N/A</v>
      </c>
      <c r="F5" s="3" t="e">
        <f>VLOOKUP($A5,Sheet1!$A:$P,6,FALSE)</f>
        <v>#N/A</v>
      </c>
      <c r="G5" s="3" t="e">
        <f>VLOOKUP($A5,Sheet1!$A:$P,7,FALSE)</f>
        <v>#N/A</v>
      </c>
      <c r="H5" s="35" t="e">
        <f>VLOOKUP($A5,Sheet1!$A:$P,8,FALSE)</f>
        <v>#N/A</v>
      </c>
      <c r="I5" s="3"/>
      <c r="J5" s="36" t="e">
        <f>VLOOKUP($A5,Sheet1!$A:$P,10,FALSE)</f>
        <v>#N/A</v>
      </c>
      <c r="K5" s="36" t="e">
        <f>VLOOKUP($A5,Sheet1!$A:$P,11,FALSE)</f>
        <v>#N/A</v>
      </c>
      <c r="L5" s="36" t="e">
        <f>VLOOKUP($A5,Sheet1!$A:$P,12,FALSE)</f>
        <v>#N/A</v>
      </c>
      <c r="M5" s="36" t="e">
        <f>VLOOKUP($A5,Sheet1!$A:$P,13,FALSE)</f>
        <v>#N/A</v>
      </c>
      <c r="N5" s="36" t="e">
        <f>VLOOKUP($A5,Sheet1!$A:$P,14,FALSE)</f>
        <v>#N/A</v>
      </c>
      <c r="O5" s="36" t="e">
        <f>VLOOKUP($A5,Sheet1!$A:$P,15,FALSE)</f>
        <v>#N/A</v>
      </c>
      <c r="P5" s="36" t="e">
        <f>VLOOKUP($A5,Sheet1!$A:$P,16,FALSE)</f>
        <v>#N/A</v>
      </c>
      <c r="V5" s="14"/>
      <c r="W5" s="14"/>
    </row>
    <row r="6" spans="2:24" ht="15">
      <c r="B6" s="3" t="e">
        <f>VLOOKUP($A6,Sheet1!$A:$P,2,FALSE)</f>
        <v>#N/A</v>
      </c>
      <c r="C6" s="3" t="e">
        <f>VLOOKUP($A6,Sheet1!$A:$P,3,FALSE)</f>
        <v>#N/A</v>
      </c>
      <c r="D6" s="3" t="e">
        <f>VLOOKUP($A6,Sheet1!$A:$P,4,FALSE)</f>
        <v>#N/A</v>
      </c>
      <c r="E6" s="3" t="e">
        <f>VLOOKUP($A6,Sheet1!$A:$P,5,FALSE)</f>
        <v>#N/A</v>
      </c>
      <c r="F6" s="3" t="e">
        <f>VLOOKUP($A6,Sheet1!$A:$P,6,FALSE)</f>
        <v>#N/A</v>
      </c>
      <c r="G6" s="3" t="e">
        <f>VLOOKUP($A6,Sheet1!$A:$P,7,FALSE)</f>
        <v>#N/A</v>
      </c>
      <c r="H6" s="35" t="e">
        <f>VLOOKUP($A6,Sheet1!$A:$P,8,FALSE)</f>
        <v>#N/A</v>
      </c>
      <c r="I6" s="3"/>
      <c r="J6" s="36" t="e">
        <f>VLOOKUP($A6,Sheet1!$A:$P,10,FALSE)</f>
        <v>#N/A</v>
      </c>
      <c r="K6" s="36" t="e">
        <f>VLOOKUP($A6,Sheet1!$A:$P,11,FALSE)</f>
        <v>#N/A</v>
      </c>
      <c r="L6" s="36" t="e">
        <f>VLOOKUP($A6,Sheet1!$A:$P,12,FALSE)</f>
        <v>#N/A</v>
      </c>
      <c r="M6" s="36" t="e">
        <f>VLOOKUP($A6,Sheet1!$A:$P,13,FALSE)</f>
        <v>#N/A</v>
      </c>
      <c r="N6" s="36" t="e">
        <f>VLOOKUP($A6,Sheet1!$A:$P,14,FALSE)</f>
        <v>#N/A</v>
      </c>
      <c r="O6" s="36" t="e">
        <f>VLOOKUP($A6,Sheet1!$A:$P,15,FALSE)</f>
        <v>#N/A</v>
      </c>
      <c r="P6" s="36" t="e">
        <f>VLOOKUP($A6,Sheet1!$A:$P,16,FALSE)</f>
        <v>#N/A</v>
      </c>
      <c r="R6" s="32">
        <v>1</v>
      </c>
      <c r="S6" s="8">
        <v>2</v>
      </c>
      <c r="T6" s="9">
        <v>3</v>
      </c>
      <c r="V6" s="15">
        <f>COUNTIF($J:$P,R6)</f>
        <v>1</v>
      </c>
      <c r="W6" s="23">
        <f>COUNTIF($J:$P,S6)</f>
        <v>1</v>
      </c>
      <c r="X6" s="16">
        <f>COUNTIF($J:$P,T6)</f>
        <v>0</v>
      </c>
    </row>
    <row r="7" spans="2:24" ht="15">
      <c r="B7" s="3" t="e">
        <f>VLOOKUP($A7,Sheet1!$A:$P,2,FALSE)</f>
        <v>#N/A</v>
      </c>
      <c r="C7" s="3" t="e">
        <f>VLOOKUP($A7,Sheet1!$A:$P,3,FALSE)</f>
        <v>#N/A</v>
      </c>
      <c r="D7" s="3" t="e">
        <f>VLOOKUP($A7,Sheet1!$A:$P,4,FALSE)</f>
        <v>#N/A</v>
      </c>
      <c r="E7" s="3" t="e">
        <f>VLOOKUP($A7,Sheet1!$A:$P,5,FALSE)</f>
        <v>#N/A</v>
      </c>
      <c r="F7" s="3" t="e">
        <f>VLOOKUP($A7,Sheet1!$A:$P,6,FALSE)</f>
        <v>#N/A</v>
      </c>
      <c r="G7" s="3" t="e">
        <f>VLOOKUP($A7,Sheet1!$A:$P,7,FALSE)</f>
        <v>#N/A</v>
      </c>
      <c r="H7" s="35" t="e">
        <f>VLOOKUP($A7,Sheet1!$A:$P,8,FALSE)</f>
        <v>#N/A</v>
      </c>
      <c r="I7" s="3"/>
      <c r="J7" s="36" t="e">
        <f>VLOOKUP($A7,Sheet1!$A:$P,10,FALSE)</f>
        <v>#N/A</v>
      </c>
      <c r="K7" s="36" t="e">
        <f>VLOOKUP($A7,Sheet1!$A:$P,11,FALSE)</f>
        <v>#N/A</v>
      </c>
      <c r="L7" s="36" t="e">
        <f>VLOOKUP($A7,Sheet1!$A:$P,12,FALSE)</f>
        <v>#N/A</v>
      </c>
      <c r="M7" s="36" t="e">
        <f>VLOOKUP($A7,Sheet1!$A:$P,13,FALSE)</f>
        <v>#N/A</v>
      </c>
      <c r="N7" s="36" t="e">
        <f>VLOOKUP($A7,Sheet1!$A:$P,14,FALSE)</f>
        <v>#N/A</v>
      </c>
      <c r="O7" s="36" t="e">
        <f>VLOOKUP($A7,Sheet1!$A:$P,15,FALSE)</f>
        <v>#N/A</v>
      </c>
      <c r="P7" s="36" t="e">
        <f>VLOOKUP($A7,Sheet1!$A:$P,16,FALSE)</f>
        <v>#N/A</v>
      </c>
      <c r="R7" s="33">
        <v>4</v>
      </c>
      <c r="S7" s="10">
        <v>5</v>
      </c>
      <c r="T7" s="11">
        <v>6</v>
      </c>
      <c r="V7" s="26">
        <f aca="true" t="shared" si="0" ref="V7:V18">COUNTIF($J:$P,R7)</f>
        <v>1</v>
      </c>
      <c r="W7" s="21">
        <f aca="true" t="shared" si="1" ref="W7:W18">COUNTIF($J:$P,S7)</f>
        <v>0</v>
      </c>
      <c r="X7" s="27">
        <f aca="true" t="shared" si="2" ref="X7:X18">COUNTIF($J:$P,T7)</f>
        <v>0</v>
      </c>
    </row>
    <row r="8" spans="2:24" ht="15.75" thickBot="1">
      <c r="B8" s="3" t="e">
        <f>VLOOKUP($A8,Sheet1!$A:$P,2,FALSE)</f>
        <v>#N/A</v>
      </c>
      <c r="C8" s="3" t="e">
        <f>VLOOKUP($A8,Sheet1!$A:$P,3,FALSE)</f>
        <v>#N/A</v>
      </c>
      <c r="D8" s="3" t="e">
        <f>VLOOKUP($A8,Sheet1!$A:$P,4,FALSE)</f>
        <v>#N/A</v>
      </c>
      <c r="E8" s="3" t="e">
        <f>VLOOKUP($A8,Sheet1!$A:$P,5,FALSE)</f>
        <v>#N/A</v>
      </c>
      <c r="F8" s="3" t="e">
        <f>VLOOKUP($A8,Sheet1!$A:$P,6,FALSE)</f>
        <v>#N/A</v>
      </c>
      <c r="G8" s="3" t="e">
        <f>VLOOKUP($A8,Sheet1!$A:$P,7,FALSE)</f>
        <v>#N/A</v>
      </c>
      <c r="H8" s="35" t="e">
        <f>VLOOKUP($A8,Sheet1!$A:$P,8,FALSE)</f>
        <v>#N/A</v>
      </c>
      <c r="I8" s="3"/>
      <c r="J8" s="36" t="e">
        <f>VLOOKUP($A8,Sheet1!$A:$P,10,FALSE)</f>
        <v>#N/A</v>
      </c>
      <c r="K8" s="36" t="e">
        <f>VLOOKUP($A8,Sheet1!$A:$P,11,FALSE)</f>
        <v>#N/A</v>
      </c>
      <c r="L8" s="36" t="e">
        <f>VLOOKUP($A8,Sheet1!$A:$P,12,FALSE)</f>
        <v>#N/A</v>
      </c>
      <c r="M8" s="36" t="e">
        <f>VLOOKUP($A8,Sheet1!$A:$P,13,FALSE)</f>
        <v>#N/A</v>
      </c>
      <c r="N8" s="36" t="e">
        <f>VLOOKUP($A8,Sheet1!$A:$P,14,FALSE)</f>
        <v>#N/A</v>
      </c>
      <c r="O8" s="36" t="e">
        <f>VLOOKUP($A8,Sheet1!$A:$P,15,FALSE)</f>
        <v>#N/A</v>
      </c>
      <c r="P8" s="36" t="e">
        <f>VLOOKUP($A8,Sheet1!$A:$P,16,FALSE)</f>
        <v>#N/A</v>
      </c>
      <c r="R8" s="34">
        <v>7</v>
      </c>
      <c r="S8" s="12">
        <v>8</v>
      </c>
      <c r="T8" s="13">
        <v>9</v>
      </c>
      <c r="V8" s="26">
        <f t="shared" si="0"/>
        <v>1</v>
      </c>
      <c r="W8" s="21">
        <f t="shared" si="1"/>
        <v>2</v>
      </c>
      <c r="X8" s="27">
        <f t="shared" si="2"/>
        <v>0</v>
      </c>
    </row>
    <row r="9" spans="2:24" ht="15">
      <c r="B9" s="3" t="e">
        <f>VLOOKUP($A9,Sheet1!$A:$P,2,FALSE)</f>
        <v>#N/A</v>
      </c>
      <c r="C9" s="3" t="e">
        <f>VLOOKUP($A9,Sheet1!$A:$P,3,FALSE)</f>
        <v>#N/A</v>
      </c>
      <c r="D9" s="3" t="e">
        <f>VLOOKUP($A9,Sheet1!$A:$P,4,FALSE)</f>
        <v>#N/A</v>
      </c>
      <c r="E9" s="3" t="e">
        <f>VLOOKUP($A9,Sheet1!$A:$P,5,FALSE)</f>
        <v>#N/A</v>
      </c>
      <c r="F9" s="3" t="e">
        <f>VLOOKUP($A9,Sheet1!$A:$P,6,FALSE)</f>
        <v>#N/A</v>
      </c>
      <c r="G9" s="3" t="e">
        <f>VLOOKUP($A9,Sheet1!$A:$P,7,FALSE)</f>
        <v>#N/A</v>
      </c>
      <c r="H9" s="35" t="e">
        <f>VLOOKUP($A9,Sheet1!$A:$P,8,FALSE)</f>
        <v>#N/A</v>
      </c>
      <c r="I9" s="3"/>
      <c r="J9" s="36" t="e">
        <f>VLOOKUP($A9,Sheet1!$A:$P,10,FALSE)</f>
        <v>#N/A</v>
      </c>
      <c r="K9" s="36" t="e">
        <f>VLOOKUP($A9,Sheet1!$A:$P,11,FALSE)</f>
        <v>#N/A</v>
      </c>
      <c r="L9" s="36" t="e">
        <f>VLOOKUP($A9,Sheet1!$A:$P,12,FALSE)</f>
        <v>#N/A</v>
      </c>
      <c r="M9" s="36" t="e">
        <f>VLOOKUP($A9,Sheet1!$A:$P,13,FALSE)</f>
        <v>#N/A</v>
      </c>
      <c r="N9" s="36" t="e">
        <f>VLOOKUP($A9,Sheet1!$A:$P,14,FALSE)</f>
        <v>#N/A</v>
      </c>
      <c r="O9" s="36" t="e">
        <f>VLOOKUP($A9,Sheet1!$A:$P,15,FALSE)</f>
        <v>#N/A</v>
      </c>
      <c r="P9" s="36" t="e">
        <f>VLOOKUP($A9,Sheet1!$A:$P,16,FALSE)</f>
        <v>#N/A</v>
      </c>
      <c r="R9" s="32">
        <v>10</v>
      </c>
      <c r="S9" s="8">
        <v>11</v>
      </c>
      <c r="T9" s="9">
        <v>12</v>
      </c>
      <c r="V9" s="15">
        <f t="shared" si="0"/>
        <v>0</v>
      </c>
      <c r="W9" s="23">
        <f t="shared" si="1"/>
        <v>1</v>
      </c>
      <c r="X9" s="16">
        <f t="shared" si="2"/>
        <v>0</v>
      </c>
    </row>
    <row r="10" spans="2:24" ht="15">
      <c r="B10" s="3" t="e">
        <f>VLOOKUP($A10,Sheet1!$A:$P,2,FALSE)</f>
        <v>#N/A</v>
      </c>
      <c r="C10" s="3" t="e">
        <f>VLOOKUP($A10,Sheet1!$A:$P,3,FALSE)</f>
        <v>#N/A</v>
      </c>
      <c r="D10" s="3" t="e">
        <f>VLOOKUP($A10,Sheet1!$A:$P,4,FALSE)</f>
        <v>#N/A</v>
      </c>
      <c r="E10" s="3" t="e">
        <f>VLOOKUP($A10,Sheet1!$A:$P,5,FALSE)</f>
        <v>#N/A</v>
      </c>
      <c r="F10" s="3" t="e">
        <f>VLOOKUP($A10,Sheet1!$A:$P,6,FALSE)</f>
        <v>#N/A</v>
      </c>
      <c r="G10" s="3" t="e">
        <f>VLOOKUP($A10,Sheet1!$A:$P,7,FALSE)</f>
        <v>#N/A</v>
      </c>
      <c r="H10" s="35" t="e">
        <f>VLOOKUP($A10,Sheet1!$A:$P,8,FALSE)</f>
        <v>#N/A</v>
      </c>
      <c r="I10" s="3"/>
      <c r="J10" s="36" t="e">
        <f>VLOOKUP($A10,Sheet1!$A:$P,10,FALSE)</f>
        <v>#N/A</v>
      </c>
      <c r="K10" s="36" t="e">
        <f>VLOOKUP($A10,Sheet1!$A:$P,11,FALSE)</f>
        <v>#N/A</v>
      </c>
      <c r="L10" s="36" t="e">
        <f>VLOOKUP($A10,Sheet1!$A:$P,12,FALSE)</f>
        <v>#N/A</v>
      </c>
      <c r="M10" s="36" t="e">
        <f>VLOOKUP($A10,Sheet1!$A:$P,13,FALSE)</f>
        <v>#N/A</v>
      </c>
      <c r="N10" s="36" t="e">
        <f>VLOOKUP($A10,Sheet1!$A:$P,14,FALSE)</f>
        <v>#N/A</v>
      </c>
      <c r="O10" s="36" t="e">
        <f>VLOOKUP($A10,Sheet1!$A:$P,15,FALSE)</f>
        <v>#N/A</v>
      </c>
      <c r="P10" s="36" t="e">
        <f>VLOOKUP($A10,Sheet1!$A:$P,16,FALSE)</f>
        <v>#N/A</v>
      </c>
      <c r="R10" s="33">
        <v>13</v>
      </c>
      <c r="S10" s="10">
        <v>14</v>
      </c>
      <c r="T10" s="11">
        <v>15</v>
      </c>
      <c r="V10" s="28">
        <f t="shared" si="0"/>
        <v>1</v>
      </c>
      <c r="W10" s="7">
        <f t="shared" si="1"/>
        <v>2</v>
      </c>
      <c r="X10" s="29">
        <f t="shared" si="2"/>
        <v>0</v>
      </c>
    </row>
    <row r="11" spans="2:24" ht="15.75" thickBot="1">
      <c r="B11" s="6"/>
      <c r="C11" s="6"/>
      <c r="D11" s="6"/>
      <c r="E11" s="6"/>
      <c r="F11" s="6"/>
      <c r="G11" s="6"/>
      <c r="H11" s="37"/>
      <c r="I11" s="6"/>
      <c r="J11" s="38"/>
      <c r="K11" s="38"/>
      <c r="L11" s="38"/>
      <c r="M11" s="38"/>
      <c r="N11" s="38"/>
      <c r="O11" s="38"/>
      <c r="P11" s="38"/>
      <c r="R11" s="34">
        <v>16</v>
      </c>
      <c r="S11" s="12">
        <v>17</v>
      </c>
      <c r="T11" s="13">
        <v>18</v>
      </c>
      <c r="V11" s="17">
        <f t="shared" si="0"/>
        <v>0</v>
      </c>
      <c r="W11" s="22">
        <f t="shared" si="1"/>
        <v>0</v>
      </c>
      <c r="X11" s="18">
        <f t="shared" si="2"/>
        <v>0</v>
      </c>
    </row>
    <row r="12" spans="2:24" ht="15">
      <c r="B12" s="6"/>
      <c r="C12" s="6"/>
      <c r="D12" s="6"/>
      <c r="E12" s="6"/>
      <c r="F12" s="6"/>
      <c r="G12" s="6"/>
      <c r="H12" s="37"/>
      <c r="I12" s="6"/>
      <c r="J12" s="38"/>
      <c r="K12" s="38"/>
      <c r="L12" s="38"/>
      <c r="M12" s="38"/>
      <c r="N12" s="38"/>
      <c r="O12" s="38"/>
      <c r="P12" s="38"/>
      <c r="R12" s="32">
        <v>19</v>
      </c>
      <c r="S12" s="8">
        <v>20</v>
      </c>
      <c r="T12" s="9">
        <v>21</v>
      </c>
      <c r="V12" s="15">
        <f t="shared" si="0"/>
        <v>0</v>
      </c>
      <c r="W12" s="23">
        <f t="shared" si="1"/>
        <v>0</v>
      </c>
      <c r="X12" s="16">
        <f t="shared" si="2"/>
        <v>0</v>
      </c>
    </row>
    <row r="13" spans="2:24" ht="15">
      <c r="B13" s="6"/>
      <c r="C13" s="6"/>
      <c r="D13" s="6"/>
      <c r="E13" s="6"/>
      <c r="F13" s="6"/>
      <c r="G13" s="6"/>
      <c r="H13" s="37"/>
      <c r="I13" s="6"/>
      <c r="J13" s="38"/>
      <c r="K13" s="38"/>
      <c r="L13" s="38"/>
      <c r="M13" s="38"/>
      <c r="N13" s="38"/>
      <c r="O13" s="38"/>
      <c r="P13" s="38"/>
      <c r="R13" s="33">
        <v>22</v>
      </c>
      <c r="S13" s="10">
        <v>23</v>
      </c>
      <c r="T13" s="11">
        <v>24</v>
      </c>
      <c r="V13" s="28">
        <f t="shared" si="0"/>
        <v>0</v>
      </c>
      <c r="W13" s="7">
        <f t="shared" si="1"/>
        <v>0</v>
      </c>
      <c r="X13" s="29">
        <f t="shared" si="2"/>
        <v>0</v>
      </c>
    </row>
    <row r="14" spans="2:24" ht="15.75" thickBo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R14" s="34">
        <v>25</v>
      </c>
      <c r="S14" s="12">
        <v>26</v>
      </c>
      <c r="T14" s="13">
        <v>27</v>
      </c>
      <c r="V14" s="17">
        <f t="shared" si="0"/>
        <v>0</v>
      </c>
      <c r="W14" s="22">
        <f t="shared" si="1"/>
        <v>1</v>
      </c>
      <c r="X14" s="18">
        <f t="shared" si="2"/>
        <v>0</v>
      </c>
    </row>
    <row r="15" spans="2:24" ht="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R15" s="32">
        <v>28</v>
      </c>
      <c r="S15" s="8">
        <v>29</v>
      </c>
      <c r="T15" s="9">
        <v>30</v>
      </c>
      <c r="V15" s="15">
        <f t="shared" si="0"/>
        <v>0</v>
      </c>
      <c r="W15" s="23">
        <f t="shared" si="1"/>
        <v>0</v>
      </c>
      <c r="X15" s="16">
        <f t="shared" si="2"/>
        <v>0</v>
      </c>
    </row>
    <row r="16" spans="2:24" ht="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R16" s="33">
        <v>31</v>
      </c>
      <c r="S16" s="10">
        <v>32</v>
      </c>
      <c r="T16" s="11">
        <v>33</v>
      </c>
      <c r="V16" s="28">
        <f t="shared" si="0"/>
        <v>0</v>
      </c>
      <c r="W16" s="7">
        <f t="shared" si="1"/>
        <v>0</v>
      </c>
      <c r="X16" s="29">
        <f t="shared" si="2"/>
        <v>0</v>
      </c>
    </row>
    <row r="17" spans="2:24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R17" s="33">
        <v>34</v>
      </c>
      <c r="S17" s="10">
        <v>35</v>
      </c>
      <c r="T17" s="11">
        <v>36</v>
      </c>
      <c r="V17" s="30">
        <f t="shared" si="0"/>
        <v>1</v>
      </c>
      <c r="W17" s="25">
        <f t="shared" si="1"/>
        <v>1</v>
      </c>
      <c r="X17" s="31">
        <f t="shared" si="2"/>
        <v>0</v>
      </c>
    </row>
    <row r="18" spans="18:24" ht="15.75" thickBot="1">
      <c r="R18" s="34">
        <v>37</v>
      </c>
      <c r="S18" s="12">
        <v>38</v>
      </c>
      <c r="T18" s="13">
        <v>39</v>
      </c>
      <c r="V18" s="19">
        <f t="shared" si="0"/>
        <v>1</v>
      </c>
      <c r="W18" s="24">
        <f t="shared" si="1"/>
        <v>0</v>
      </c>
      <c r="X18" s="20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IrpcBL</dc:creator>
  <cp:keywords/>
  <dc:description/>
  <cp:lastModifiedBy>Igor Bojovic</cp:lastModifiedBy>
  <dcterms:created xsi:type="dcterms:W3CDTF">2010-03-26T12:56:15Z</dcterms:created>
  <dcterms:modified xsi:type="dcterms:W3CDTF">2010-03-26T22:18:49Z</dcterms:modified>
  <cp:category/>
  <cp:version/>
  <cp:contentType/>
  <cp:contentStatus/>
</cp:coreProperties>
</file>