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KALK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<sst xmlns="http://schemas.openxmlformats.org/spreadsheetml/2006/main" count="61" uniqueCount="51">
  <si>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VELEPRODAJNA KALKULACIJA CENA</t>
  </si>
  <si>
    <t>Firma</t>
  </si>
  <si>
    <t>Kalkulacija cena br.</t>
  </si>
  <si>
    <t>Ulazni dokumenat -          faktura dobavljača          br.           / od</t>
  </si>
  <si>
    <t>Dobavljač</t>
  </si>
  <si>
    <t>D a t u m</t>
  </si>
  <si>
    <t xml:space="preserve">Redni </t>
  </si>
  <si>
    <t>Šifra</t>
  </si>
  <si>
    <t>Naziv</t>
  </si>
  <si>
    <t>Jed.</t>
  </si>
  <si>
    <t>Cena po</t>
  </si>
  <si>
    <t>Vrednost</t>
  </si>
  <si>
    <t>Rabat</t>
  </si>
  <si>
    <t>Zav.troš.</t>
  </si>
  <si>
    <t>Nabavna</t>
  </si>
  <si>
    <t>Razlika u ceni</t>
  </si>
  <si>
    <t>Velikoprodajna</t>
  </si>
  <si>
    <t>broj</t>
  </si>
  <si>
    <t>robe</t>
  </si>
  <si>
    <t>mere</t>
  </si>
  <si>
    <t>Količina</t>
  </si>
  <si>
    <t>jed. mere</t>
  </si>
  <si>
    <t>%</t>
  </si>
  <si>
    <t>iznos</t>
  </si>
  <si>
    <t>nabavke</t>
  </si>
  <si>
    <t>vrednost</t>
  </si>
  <si>
    <t>c e n a</t>
  </si>
  <si>
    <t>Obrazac br. 1</t>
  </si>
  <si>
    <t>kom</t>
  </si>
  <si>
    <t>Obrazac br. 2</t>
  </si>
  <si>
    <t>Sveska/A-5, 60 lista</t>
  </si>
  <si>
    <t>U K U P N O</t>
  </si>
  <si>
    <t>REKAPITULACIJA</t>
  </si>
  <si>
    <t>Fakturna vrednost</t>
  </si>
  <si>
    <t>(vrednost robe - rabat)</t>
  </si>
  <si>
    <t>KNJIŽENJE</t>
  </si>
  <si>
    <t>Zavisni troskovi nabavke</t>
  </si>
  <si>
    <t>Nabavna vrednost</t>
  </si>
  <si>
    <t>(fakturna vrednost + zavisni troškovi)</t>
  </si>
  <si>
    <t>VP vrednost - zaduž.magacina</t>
  </si>
  <si>
    <t>(nabavna vrednost + razlika u ceni)</t>
  </si>
  <si>
    <t>Preneti porez (po stopi 18%)</t>
  </si>
  <si>
    <t>(sa fakture dobavljača)</t>
  </si>
  <si>
    <t>Preneti porez (po stopi 8%)</t>
  </si>
  <si>
    <t>Ukupan PDV u nabavci</t>
  </si>
  <si>
    <t>Cena koštanja-obaveza dobavljaču</t>
  </si>
  <si>
    <r>
      <t xml:space="preserve">(972.00) </t>
    </r>
    <r>
      <rPr>
        <sz val="16"/>
        <rFont val="Arial"/>
        <family val="2"/>
      </rPr>
      <t>132</t>
    </r>
    <r>
      <rPr>
        <sz val="10"/>
        <rFont val="Arial"/>
        <family val="2"/>
      </rPr>
      <t>0</t>
    </r>
  </si>
  <si>
    <r>
      <t>433</t>
    </r>
    <r>
      <rPr>
        <sz val="10"/>
        <rFont val="Arial"/>
        <family val="2"/>
      </rPr>
      <t>0</t>
    </r>
    <r>
      <rPr>
        <sz val="16"/>
        <rFont val="Arial"/>
        <family val="2"/>
      </rPr>
      <t xml:space="preserve">  </t>
    </r>
    <r>
      <rPr>
        <sz val="10"/>
        <rFont val="Arial"/>
        <family val="2"/>
      </rPr>
      <t>(928.80)</t>
    </r>
  </si>
  <si>
    <r>
      <t xml:space="preserve">(97.20)  </t>
    </r>
    <r>
      <rPr>
        <sz val="16"/>
        <rFont val="Arial"/>
        <family val="2"/>
      </rPr>
      <t>270</t>
    </r>
    <r>
      <rPr>
        <sz val="10"/>
        <rFont val="Arial"/>
        <family val="2"/>
      </rPr>
      <t>0</t>
    </r>
  </si>
  <si>
    <r>
      <t>132</t>
    </r>
    <r>
      <rPr>
        <sz val="10"/>
        <rFont val="Arial"/>
        <family val="2"/>
      </rPr>
      <t>9   (162.00)</t>
    </r>
  </si>
  <si>
    <r>
      <t xml:space="preserve">(21.60)  </t>
    </r>
    <r>
      <rPr>
        <sz val="16"/>
        <rFont val="Arial"/>
        <family val="2"/>
      </rPr>
      <t>271</t>
    </r>
    <r>
      <rPr>
        <sz val="10"/>
        <rFont val="Arial"/>
        <family val="2"/>
      </rPr>
      <t>0</t>
    </r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</si>
</sst>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\(0.00\)"/>
    <numFmt numFmtId="173" formatCode="0.0"/>
  </numFmts>
  <fonts count="4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19">
      <alignment/>
      <protection/>
    </xf>
    <xf numFmtId="0" fontId="1" fillId="0" borderId="0" xfId="19" applyFont="1" applyBorder="1" applyAlignment="1">
      <alignment horizontal="center"/>
      <protection/>
    </xf>
    <xf numFmtId="0" fontId="0" fillId="0" borderId="0" xfId="19" applyFont="1" applyBorder="1" applyAlignment="1">
      <alignment horizontal="left" vertical="top" wrapText="1"/>
      <protection/>
    </xf>
    <xf numFmtId="0" fontId="0" fillId="0" borderId="0" xfId="19" applyBorder="1" applyAlignment="1">
      <alignment vertical="top"/>
      <protection/>
    </xf>
    <xf numFmtId="0" fontId="0" fillId="0" borderId="0" xfId="19" applyFont="1" applyBorder="1" applyAlignment="1">
      <alignment horizontal="left"/>
      <protection/>
    </xf>
    <xf numFmtId="0" fontId="0" fillId="0" borderId="1" xfId="19" applyFont="1" applyBorder="1" applyAlignment="1">
      <alignment horizontal="center"/>
      <protection/>
    </xf>
    <xf numFmtId="0" fontId="0" fillId="0" borderId="2" xfId="19" applyFont="1" applyBorder="1" applyAlignment="1">
      <alignment horizontal="center"/>
      <protection/>
    </xf>
    <xf numFmtId="0" fontId="0" fillId="0" borderId="3" xfId="19" applyFont="1" applyBorder="1" applyAlignment="1">
      <alignment horizontal="center"/>
      <protection/>
    </xf>
    <xf numFmtId="0" fontId="0" fillId="0" borderId="4" xfId="19" applyFont="1" applyBorder="1" applyAlignment="1">
      <alignment horizontal="center"/>
      <protection/>
    </xf>
    <xf numFmtId="0" fontId="0" fillId="0" borderId="5" xfId="19" applyFont="1" applyBorder="1" applyAlignment="1">
      <alignment horizontal="center"/>
      <protection/>
    </xf>
    <xf numFmtId="0" fontId="0" fillId="0" borderId="6" xfId="19" applyFont="1" applyBorder="1" applyAlignment="1">
      <alignment horizontal="center"/>
      <protection/>
    </xf>
    <xf numFmtId="0" fontId="0" fillId="0" borderId="7" xfId="19" applyFont="1" applyBorder="1" applyAlignment="1">
      <alignment horizontal="center"/>
      <protection/>
    </xf>
    <xf numFmtId="0" fontId="0" fillId="0" borderId="8" xfId="19" applyBorder="1" applyAlignment="1">
      <alignment horizontal="center"/>
      <protection/>
    </xf>
    <xf numFmtId="0" fontId="0" fillId="0" borderId="9" xfId="19" applyBorder="1" applyAlignment="1">
      <alignment horizontal="center"/>
      <protection/>
    </xf>
    <xf numFmtId="0" fontId="0" fillId="0" borderId="9" xfId="19" applyBorder="1" applyAlignment="1">
      <alignment horizontal="right"/>
      <protection/>
    </xf>
    <xf numFmtId="2" fontId="0" fillId="0" borderId="9" xfId="19" applyNumberFormat="1" applyBorder="1">
      <alignment/>
      <protection/>
    </xf>
    <xf numFmtId="2" fontId="0" fillId="0" borderId="10" xfId="19" applyNumberFormat="1" applyBorder="1">
      <alignment/>
      <protection/>
    </xf>
    <xf numFmtId="0" fontId="0" fillId="0" borderId="11" xfId="19" applyBorder="1" applyAlignment="1">
      <alignment horizontal="center"/>
      <protection/>
    </xf>
    <xf numFmtId="0" fontId="0" fillId="0" borderId="12" xfId="19" applyBorder="1" applyAlignment="1">
      <alignment horizontal="center"/>
      <protection/>
    </xf>
    <xf numFmtId="0" fontId="0" fillId="0" borderId="12" xfId="19" applyBorder="1" applyAlignment="1">
      <alignment horizontal="right"/>
      <protection/>
    </xf>
    <xf numFmtId="2" fontId="0" fillId="0" borderId="12" xfId="19" applyNumberFormat="1" applyBorder="1">
      <alignment/>
      <protection/>
    </xf>
    <xf numFmtId="0" fontId="0" fillId="0" borderId="13" xfId="19" applyBorder="1" applyAlignment="1">
      <alignment horizontal="center"/>
      <protection/>
    </xf>
    <xf numFmtId="0" fontId="0" fillId="0" borderId="13" xfId="19" applyBorder="1" applyAlignment="1">
      <alignment horizontal="right"/>
      <protection/>
    </xf>
    <xf numFmtId="2" fontId="0" fillId="0" borderId="14" xfId="19" applyNumberFormat="1" applyBorder="1">
      <alignment/>
      <protection/>
    </xf>
    <xf numFmtId="2" fontId="0" fillId="0" borderId="13" xfId="19" applyNumberFormat="1" applyBorder="1">
      <alignment/>
      <protection/>
    </xf>
    <xf numFmtId="2" fontId="0" fillId="0" borderId="15" xfId="19" applyNumberFormat="1" applyBorder="1">
      <alignment/>
      <protection/>
    </xf>
    <xf numFmtId="0" fontId="0" fillId="0" borderId="0" xfId="19" applyBorder="1" applyAlignment="1">
      <alignment horizontal="center"/>
      <protection/>
    </xf>
    <xf numFmtId="0" fontId="0" fillId="0" borderId="0" xfId="19" applyBorder="1" applyAlignment="1">
      <alignment horizontal="right"/>
      <protection/>
    </xf>
    <xf numFmtId="2" fontId="0" fillId="0" borderId="0" xfId="19" applyNumberFormat="1" applyBorder="1">
      <alignment/>
      <protection/>
    </xf>
    <xf numFmtId="0" fontId="0" fillId="0" borderId="0" xfId="19" applyBorder="1">
      <alignment/>
      <protection/>
    </xf>
    <xf numFmtId="0" fontId="0" fillId="0" borderId="16" xfId="19" applyFont="1" applyBorder="1" applyAlignment="1">
      <alignment horizontal="left"/>
      <protection/>
    </xf>
    <xf numFmtId="0" fontId="0" fillId="0" borderId="12" xfId="19" applyFont="1" applyBorder="1" applyAlignment="1">
      <alignment horizontal="left"/>
      <protection/>
    </xf>
    <xf numFmtId="2" fontId="0" fillId="0" borderId="17" xfId="19" applyNumberFormat="1" applyBorder="1">
      <alignment/>
      <protection/>
    </xf>
    <xf numFmtId="0" fontId="0" fillId="0" borderId="17" xfId="19" applyBorder="1">
      <alignment/>
      <protection/>
    </xf>
    <xf numFmtId="0" fontId="0" fillId="0" borderId="18" xfId="19" applyBorder="1">
      <alignment/>
      <protection/>
    </xf>
    <xf numFmtId="0" fontId="0" fillId="0" borderId="19" xfId="19" applyBorder="1">
      <alignment/>
      <protection/>
    </xf>
    <xf numFmtId="0" fontId="0" fillId="0" borderId="20" xfId="19" applyBorder="1">
      <alignment/>
      <protection/>
    </xf>
    <xf numFmtId="0" fontId="0" fillId="0" borderId="21" xfId="19" applyBorder="1">
      <alignment/>
      <protection/>
    </xf>
    <xf numFmtId="0" fontId="0" fillId="0" borderId="22" xfId="19" applyBorder="1">
      <alignment/>
      <protection/>
    </xf>
    <xf numFmtId="0" fontId="0" fillId="0" borderId="23" xfId="19" applyBorder="1">
      <alignment/>
      <protection/>
    </xf>
    <xf numFmtId="172" fontId="0" fillId="0" borderId="24" xfId="19" applyNumberFormat="1" applyBorder="1">
      <alignment/>
      <protection/>
    </xf>
    <xf numFmtId="0" fontId="0" fillId="0" borderId="24" xfId="19" applyBorder="1">
      <alignment/>
      <protection/>
    </xf>
    <xf numFmtId="172" fontId="0" fillId="0" borderId="24" xfId="19" applyNumberFormat="1" applyBorder="1" applyAlignment="1">
      <alignment horizontal="left"/>
      <protection/>
    </xf>
    <xf numFmtId="0" fontId="0" fillId="0" borderId="25" xfId="19" applyBorder="1">
      <alignment/>
      <protection/>
    </xf>
    <xf numFmtId="0" fontId="1" fillId="0" borderId="0" xfId="19" applyFont="1" applyBorder="1" applyAlignment="1">
      <alignment horizontal="center"/>
      <protection/>
    </xf>
    <xf numFmtId="0" fontId="0" fillId="0" borderId="26" xfId="19" applyFont="1" applyBorder="1" applyAlignment="1">
      <alignment vertical="top"/>
      <protection/>
    </xf>
    <xf numFmtId="0" fontId="2" fillId="0" borderId="26" xfId="19" applyFont="1" applyBorder="1" applyAlignment="1">
      <alignment horizontal="left" vertical="center"/>
      <protection/>
    </xf>
    <xf numFmtId="0" fontId="0" fillId="0" borderId="26" xfId="19" applyFont="1" applyBorder="1" applyAlignment="1">
      <alignment horizontal="left" vertical="top" wrapText="1"/>
      <protection/>
    </xf>
    <xf numFmtId="0" fontId="0" fillId="0" borderId="26" xfId="19" applyFont="1" applyBorder="1" applyAlignment="1">
      <alignment horizontal="left"/>
      <protection/>
    </xf>
    <xf numFmtId="0" fontId="0" fillId="0" borderId="1" xfId="19" applyFont="1" applyBorder="1" applyAlignment="1">
      <alignment horizontal="center"/>
      <protection/>
    </xf>
    <xf numFmtId="0" fontId="0" fillId="0" borderId="27" xfId="19" applyFont="1" applyBorder="1" applyAlignment="1">
      <alignment horizontal="center"/>
      <protection/>
    </xf>
    <xf numFmtId="0" fontId="0" fillId="0" borderId="28" xfId="19" applyFont="1" applyBorder="1" applyAlignment="1">
      <alignment horizontal="center"/>
      <protection/>
    </xf>
    <xf numFmtId="0" fontId="0" fillId="0" borderId="3" xfId="19" applyFont="1" applyBorder="1" applyAlignment="1">
      <alignment horizontal="center"/>
      <protection/>
    </xf>
    <xf numFmtId="0" fontId="0" fillId="0" borderId="13" xfId="19" applyFont="1" applyBorder="1" applyAlignment="1">
      <alignment horizontal="left"/>
      <protection/>
    </xf>
    <xf numFmtId="0" fontId="0" fillId="0" borderId="0" xfId="19" applyBorder="1" applyAlignment="1">
      <alignment horizontal="left"/>
      <protection/>
    </xf>
    <xf numFmtId="0" fontId="0" fillId="0" borderId="29" xfId="19" applyFont="1" applyBorder="1" applyAlignment="1">
      <alignment horizontal="center"/>
      <protection/>
    </xf>
    <xf numFmtId="0" fontId="2" fillId="0" borderId="30" xfId="19" applyFont="1" applyBorder="1" applyAlignment="1">
      <alignment horizontal="center"/>
      <protection/>
    </xf>
    <xf numFmtId="0" fontId="0" fillId="0" borderId="12" xfId="19" applyFont="1" applyBorder="1">
      <alignment/>
      <protection/>
    </xf>
    <xf numFmtId="2" fontId="0" fillId="0" borderId="12" xfId="19" applyNumberFormat="1" applyBorder="1">
      <alignment/>
      <protection/>
    </xf>
    <xf numFmtId="0" fontId="0" fillId="0" borderId="12" xfId="19" applyFont="1" applyBorder="1" applyAlignment="1">
      <alignment horizontal="center"/>
      <protection/>
    </xf>
    <xf numFmtId="0" fontId="1" fillId="0" borderId="31" xfId="19" applyFont="1" applyBorder="1" applyAlignment="1">
      <alignment horizontal="center"/>
      <protection/>
    </xf>
    <xf numFmtId="0" fontId="1" fillId="0" borderId="22" xfId="19" applyFont="1" applyBorder="1" applyAlignment="1">
      <alignment horizontal="left"/>
      <protection/>
    </xf>
    <xf numFmtId="0" fontId="0" fillId="0" borderId="32" xfId="19" applyFont="1" applyBorder="1" applyAlignment="1">
      <alignment horizontal="right"/>
      <protection/>
    </xf>
    <xf numFmtId="0" fontId="0" fillId="0" borderId="12" xfId="19" applyFont="1" applyFill="1" applyBorder="1">
      <alignment/>
      <protection/>
    </xf>
    <xf numFmtId="0" fontId="0" fillId="0" borderId="12" xfId="19" applyBorder="1">
      <alignment/>
      <protection/>
    </xf>
    <xf numFmtId="0" fontId="0" fillId="0" borderId="32" xfId="19" applyBorder="1">
      <alignment/>
      <protection/>
    </xf>
    <xf numFmtId="2" fontId="3" fillId="0" borderId="12" xfId="19" applyNumberFormat="1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DV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showZeros="0" tabSelected="1" workbookViewId="0" topLeftCell="A1">
      <selection activeCell="B31" sqref="B31:D31"/>
    </sheetView>
  </sheetViews>
  <sheetFormatPr defaultColWidth="9.140625" defaultRowHeight="12.75"/>
  <cols>
    <col min="1" max="1" width="5.421875" style="1" customWidth="1"/>
    <col min="2" max="2" width="8.8515625" style="1" customWidth="1"/>
    <col min="3" max="4" width="9.140625" style="1" customWidth="1"/>
    <col min="5" max="5" width="4.57421875" style="1" customWidth="1"/>
    <col min="6" max="6" width="5.28125" style="1" customWidth="1"/>
    <col min="7" max="7" width="8.57421875" style="1" customWidth="1"/>
    <col min="8" max="8" width="8.421875" style="1" customWidth="1"/>
    <col min="9" max="9" width="9.8515625" style="1" customWidth="1"/>
    <col min="10" max="10" width="4.421875" style="1" customWidth="1"/>
    <col min="11" max="11" width="6.421875" style="1" customWidth="1"/>
    <col min="12" max="12" width="7.421875" style="1" customWidth="1"/>
    <col min="13" max="13" width="10.8515625" style="1" customWidth="1"/>
    <col min="14" max="14" width="5.7109375" style="1" customWidth="1"/>
    <col min="15" max="15" width="7.28125" style="1" customWidth="1"/>
    <col min="16" max="16" width="11.57421875" style="1" customWidth="1"/>
    <col min="17" max="17" width="7.57421875" style="1" customWidth="1"/>
    <col min="18" max="16384" width="9.140625" style="1" customWidth="1"/>
  </cols>
  <sheetData>
    <row r="1" spans="4:14" ht="12.75" customHeight="1">
      <c r="D1" s="45" t="s">
        <v>0</v>
      </c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4:14" ht="12.75" customHeight="1"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4:14" ht="12.75" customHeight="1"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4:14" ht="11.25" customHeight="1"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7" ht="12.75" customHeight="1">
      <c r="A5" s="46" t="s">
        <v>1</v>
      </c>
      <c r="B5" s="46"/>
      <c r="C5" s="46"/>
      <c r="D5" s="2"/>
      <c r="E5" s="47" t="s">
        <v>2</v>
      </c>
      <c r="F5" s="47"/>
      <c r="G5" s="47"/>
      <c r="H5" s="47"/>
      <c r="I5" s="2"/>
      <c r="J5" s="48" t="s">
        <v>3</v>
      </c>
      <c r="K5" s="48"/>
      <c r="L5" s="48"/>
      <c r="M5" s="3"/>
      <c r="N5" s="2"/>
      <c r="O5" s="46" t="s">
        <v>4</v>
      </c>
      <c r="P5" s="46"/>
      <c r="Q5" s="46"/>
    </row>
    <row r="6" spans="1:17" ht="12.75" customHeight="1">
      <c r="A6" s="46"/>
      <c r="B6" s="46"/>
      <c r="C6" s="46"/>
      <c r="D6" s="2"/>
      <c r="E6" s="47"/>
      <c r="F6" s="47"/>
      <c r="G6" s="47"/>
      <c r="H6" s="47"/>
      <c r="I6" s="2"/>
      <c r="J6" s="48"/>
      <c r="K6" s="48"/>
      <c r="L6" s="48"/>
      <c r="M6" s="3"/>
      <c r="N6" s="2"/>
      <c r="O6" s="46"/>
      <c r="P6" s="46"/>
      <c r="Q6" s="46"/>
    </row>
    <row r="7" spans="1:17" ht="9.75" customHeight="1">
      <c r="A7" s="46"/>
      <c r="B7" s="46"/>
      <c r="C7" s="46"/>
      <c r="D7" s="2"/>
      <c r="E7" s="2"/>
      <c r="F7" s="2"/>
      <c r="G7" s="2"/>
      <c r="H7" s="2"/>
      <c r="I7" s="2"/>
      <c r="J7" s="48"/>
      <c r="K7" s="48"/>
      <c r="L7" s="48"/>
      <c r="M7" s="3"/>
      <c r="N7" s="2"/>
      <c r="O7" s="46"/>
      <c r="P7" s="46"/>
      <c r="Q7" s="46"/>
    </row>
    <row r="8" spans="1:17" ht="12.75" customHeight="1">
      <c r="A8" s="46"/>
      <c r="B8" s="46"/>
      <c r="C8" s="46"/>
      <c r="D8" s="2"/>
      <c r="E8" s="49" t="s">
        <v>5</v>
      </c>
      <c r="F8" s="49"/>
      <c r="G8" s="49"/>
      <c r="H8" s="49"/>
      <c r="I8" s="2"/>
      <c r="J8" s="48"/>
      <c r="K8" s="48"/>
      <c r="L8" s="48"/>
      <c r="M8" s="3"/>
      <c r="N8" s="2"/>
      <c r="O8" s="46"/>
      <c r="P8" s="46"/>
      <c r="Q8" s="46"/>
    </row>
    <row r="9" spans="1:17" ht="12.75" customHeight="1">
      <c r="A9" s="4"/>
      <c r="B9" s="4"/>
      <c r="C9" s="4"/>
      <c r="D9" s="2"/>
      <c r="E9" s="5"/>
      <c r="F9" s="5"/>
      <c r="G9" s="5"/>
      <c r="H9" s="5"/>
      <c r="I9" s="2"/>
      <c r="J9" s="3"/>
      <c r="K9" s="3"/>
      <c r="L9" s="3"/>
      <c r="M9" s="3"/>
      <c r="N9" s="2"/>
      <c r="O9" s="4"/>
      <c r="P9" s="4"/>
      <c r="Q9" s="4"/>
    </row>
    <row r="10" spans="4:11" ht="12.75" customHeight="1">
      <c r="D10" s="2"/>
      <c r="E10" s="2"/>
      <c r="F10" s="2"/>
      <c r="G10" s="2"/>
      <c r="H10" s="2"/>
      <c r="I10" s="2"/>
      <c r="J10" s="2"/>
      <c r="K10" s="2"/>
    </row>
    <row r="11" spans="1:17" ht="12.75">
      <c r="A11" s="6" t="s">
        <v>6</v>
      </c>
      <c r="B11" s="6" t="s">
        <v>7</v>
      </c>
      <c r="C11" s="50" t="s">
        <v>8</v>
      </c>
      <c r="D11" s="50"/>
      <c r="E11" s="50"/>
      <c r="F11" s="6" t="s">
        <v>9</v>
      </c>
      <c r="G11" s="6"/>
      <c r="H11" s="6" t="s">
        <v>10</v>
      </c>
      <c r="I11" s="7" t="s">
        <v>11</v>
      </c>
      <c r="J11" s="51" t="s">
        <v>12</v>
      </c>
      <c r="K11" s="51"/>
      <c r="L11" s="7" t="s">
        <v>13</v>
      </c>
      <c r="M11" s="7" t="s">
        <v>14</v>
      </c>
      <c r="N11" s="52" t="s">
        <v>15</v>
      </c>
      <c r="O11" s="52"/>
      <c r="P11" s="51" t="s">
        <v>16</v>
      </c>
      <c r="Q11" s="51"/>
    </row>
    <row r="12" spans="1:17" ht="12.75">
      <c r="A12" s="8" t="s">
        <v>17</v>
      </c>
      <c r="B12" s="8" t="s">
        <v>18</v>
      </c>
      <c r="C12" s="53" t="s">
        <v>18</v>
      </c>
      <c r="D12" s="53"/>
      <c r="E12" s="53"/>
      <c r="F12" s="8" t="s">
        <v>19</v>
      </c>
      <c r="G12" s="8" t="s">
        <v>20</v>
      </c>
      <c r="H12" s="8" t="s">
        <v>21</v>
      </c>
      <c r="I12" s="9" t="s">
        <v>18</v>
      </c>
      <c r="J12" s="10" t="s">
        <v>22</v>
      </c>
      <c r="K12" s="11" t="s">
        <v>23</v>
      </c>
      <c r="L12" s="9" t="s">
        <v>24</v>
      </c>
      <c r="M12" s="9" t="s">
        <v>25</v>
      </c>
      <c r="N12" s="10" t="s">
        <v>22</v>
      </c>
      <c r="O12" s="12" t="s">
        <v>23</v>
      </c>
      <c r="P12" s="10" t="s">
        <v>25</v>
      </c>
      <c r="Q12" s="11" t="s">
        <v>26</v>
      </c>
    </row>
    <row r="13" spans="1:17" ht="12.75">
      <c r="A13" s="13">
        <v>1</v>
      </c>
      <c r="B13" s="14">
        <v>345</v>
      </c>
      <c r="C13" s="31" t="s">
        <v>27</v>
      </c>
      <c r="D13" s="31"/>
      <c r="E13" s="31"/>
      <c r="F13" s="14" t="s">
        <v>28</v>
      </c>
      <c r="G13" s="15">
        <v>10</v>
      </c>
      <c r="H13" s="16">
        <v>20</v>
      </c>
      <c r="I13" s="16">
        <f>G13*H13</f>
        <v>200</v>
      </c>
      <c r="J13" s="14">
        <v>10</v>
      </c>
      <c r="K13" s="16">
        <f>I13*J13/100</f>
        <v>20</v>
      </c>
      <c r="L13" s="16">
        <v>0</v>
      </c>
      <c r="M13" s="16">
        <f>I13-K13+L13</f>
        <v>180</v>
      </c>
      <c r="N13" s="14">
        <v>20</v>
      </c>
      <c r="O13" s="16">
        <f>M13*N13/100</f>
        <v>36</v>
      </c>
      <c r="P13" s="16">
        <f>(I13-K13)+O13</f>
        <v>216</v>
      </c>
      <c r="Q13" s="17">
        <f>P13/G13</f>
        <v>21.6</v>
      </c>
    </row>
    <row r="14" spans="1:17" ht="12.75">
      <c r="A14" s="18">
        <v>2</v>
      </c>
      <c r="B14" s="19">
        <v>378</v>
      </c>
      <c r="C14" s="32" t="s">
        <v>29</v>
      </c>
      <c r="D14" s="32"/>
      <c r="E14" s="32"/>
      <c r="F14" s="19" t="s">
        <v>28</v>
      </c>
      <c r="G14" s="20">
        <v>20</v>
      </c>
      <c r="H14" s="16">
        <v>20</v>
      </c>
      <c r="I14" s="16">
        <f>G14*H14</f>
        <v>400</v>
      </c>
      <c r="J14" s="19">
        <v>10</v>
      </c>
      <c r="K14" s="16">
        <f>I14*J14/100</f>
        <v>40</v>
      </c>
      <c r="L14" s="21">
        <v>0</v>
      </c>
      <c r="M14" s="16">
        <f>I14-K14+L14</f>
        <v>360</v>
      </c>
      <c r="N14" s="19">
        <v>20</v>
      </c>
      <c r="O14" s="16">
        <f>M14*N14/100</f>
        <v>72</v>
      </c>
      <c r="P14" s="16">
        <f>(I14-K14)+O14</f>
        <v>432</v>
      </c>
      <c r="Q14" s="17">
        <f>P14/G14</f>
        <v>21.6</v>
      </c>
    </row>
    <row r="15" spans="1:17" ht="12.75">
      <c r="A15" s="10">
        <v>3</v>
      </c>
      <c r="B15" s="22">
        <v>395</v>
      </c>
      <c r="C15" s="54" t="s">
        <v>30</v>
      </c>
      <c r="D15" s="54"/>
      <c r="E15" s="54"/>
      <c r="F15" s="22" t="s">
        <v>28</v>
      </c>
      <c r="G15" s="23">
        <v>30</v>
      </c>
      <c r="H15" s="24">
        <v>10</v>
      </c>
      <c r="I15" s="24">
        <f>G15*H15</f>
        <v>300</v>
      </c>
      <c r="J15" s="22">
        <v>10</v>
      </c>
      <c r="K15" s="24">
        <f>I15*J15/100</f>
        <v>30</v>
      </c>
      <c r="L15" s="25">
        <v>0</v>
      </c>
      <c r="M15" s="25">
        <f>I15-K15+L15</f>
        <v>270</v>
      </c>
      <c r="N15" s="22">
        <v>20</v>
      </c>
      <c r="O15" s="25">
        <f>M15*N15/100</f>
        <v>54</v>
      </c>
      <c r="P15" s="24">
        <f>(I15-K15)+O15</f>
        <v>324</v>
      </c>
      <c r="Q15" s="26">
        <f>P15/G15</f>
        <v>10.8</v>
      </c>
    </row>
    <row r="16" spans="1:17" ht="12.75">
      <c r="A16" s="27"/>
      <c r="B16" s="27"/>
      <c r="C16" s="55"/>
      <c r="D16" s="55"/>
      <c r="E16" s="55"/>
      <c r="F16" s="27"/>
      <c r="G16" s="28"/>
      <c r="H16" s="29"/>
      <c r="I16" s="29"/>
      <c r="J16" s="30"/>
      <c r="K16" s="29"/>
      <c r="L16" s="30"/>
      <c r="M16" s="30"/>
      <c r="N16" s="30"/>
      <c r="O16" s="29"/>
      <c r="P16" s="30"/>
      <c r="Q16" s="30"/>
    </row>
    <row r="17" spans="5:17" ht="12.75">
      <c r="E17" s="56" t="s">
        <v>31</v>
      </c>
      <c r="F17" s="56"/>
      <c r="G17" s="56"/>
      <c r="H17" s="56"/>
      <c r="I17" s="33">
        <f>SUM(I13:I16)</f>
        <v>900</v>
      </c>
      <c r="J17" s="34"/>
      <c r="K17" s="33">
        <f>SUM(K13:K16)</f>
        <v>90</v>
      </c>
      <c r="L17" s="33">
        <f>SUM(L13:L16)</f>
        <v>0</v>
      </c>
      <c r="M17" s="33">
        <f>I17-K17+L17</f>
        <v>810</v>
      </c>
      <c r="N17" s="34"/>
      <c r="O17" s="33">
        <f>SUM(O13:O16)</f>
        <v>162</v>
      </c>
      <c r="P17" s="33">
        <f>SUM(P13:P16)</f>
        <v>972</v>
      </c>
      <c r="Q17" s="35"/>
    </row>
    <row r="20" spans="2:4" ht="12.75">
      <c r="B20" s="57" t="s">
        <v>32</v>
      </c>
      <c r="C20" s="57"/>
      <c r="D20" s="57"/>
    </row>
    <row r="21" spans="2:4" ht="12.75">
      <c r="B21" s="57"/>
      <c r="C21" s="57"/>
      <c r="D21" s="57"/>
    </row>
    <row r="23" spans="2:17" ht="12.75">
      <c r="B23" s="58" t="s">
        <v>33</v>
      </c>
      <c r="C23" s="58"/>
      <c r="D23" s="58"/>
      <c r="E23" s="59">
        <f>I17-K17</f>
        <v>810</v>
      </c>
      <c r="F23" s="59"/>
      <c r="G23" s="60" t="s">
        <v>34</v>
      </c>
      <c r="H23" s="60"/>
      <c r="I23" s="60"/>
      <c r="J23" s="60"/>
      <c r="L23" s="36"/>
      <c r="M23" s="61" t="s">
        <v>35</v>
      </c>
      <c r="N23" s="61"/>
      <c r="O23" s="61"/>
      <c r="P23" s="61"/>
      <c r="Q23" s="37"/>
    </row>
    <row r="24" spans="2:17" ht="12.75">
      <c r="B24" s="58" t="s">
        <v>36</v>
      </c>
      <c r="C24" s="58"/>
      <c r="D24" s="58"/>
      <c r="E24" s="59">
        <f>L17</f>
        <v>0</v>
      </c>
      <c r="F24" s="59"/>
      <c r="G24" s="60"/>
      <c r="H24" s="60"/>
      <c r="I24" s="60"/>
      <c r="J24" s="60"/>
      <c r="L24" s="38"/>
      <c r="M24" s="61"/>
      <c r="N24" s="61"/>
      <c r="O24" s="61"/>
      <c r="P24" s="61"/>
      <c r="Q24" s="39"/>
    </row>
    <row r="25" spans="2:17" ht="12.75" customHeight="1">
      <c r="B25" s="58" t="s">
        <v>37</v>
      </c>
      <c r="C25" s="58"/>
      <c r="D25" s="58"/>
      <c r="E25" s="59">
        <f>E23+E24</f>
        <v>810</v>
      </c>
      <c r="F25" s="59"/>
      <c r="G25" s="60" t="s">
        <v>38</v>
      </c>
      <c r="H25" s="60"/>
      <c r="I25" s="60"/>
      <c r="J25" s="60"/>
      <c r="L25" s="63" t="s">
        <v>46</v>
      </c>
      <c r="M25" s="63"/>
      <c r="N25" s="63"/>
      <c r="O25" s="62" t="s">
        <v>47</v>
      </c>
      <c r="P25" s="62"/>
      <c r="Q25" s="62"/>
    </row>
    <row r="26" spans="2:17" ht="12.75" customHeight="1">
      <c r="B26" s="64" t="s">
        <v>15</v>
      </c>
      <c r="C26" s="64"/>
      <c r="D26" s="64"/>
      <c r="E26" s="59">
        <f>O17</f>
        <v>162</v>
      </c>
      <c r="F26" s="59"/>
      <c r="G26" s="65"/>
      <c r="H26" s="65"/>
      <c r="I26" s="65"/>
      <c r="J26" s="65"/>
      <c r="L26" s="63"/>
      <c r="M26" s="63"/>
      <c r="N26" s="63"/>
      <c r="O26" s="62"/>
      <c r="P26" s="62"/>
      <c r="Q26" s="62"/>
    </row>
    <row r="27" spans="2:17" ht="12.75">
      <c r="B27" s="64" t="s">
        <v>39</v>
      </c>
      <c r="C27" s="64"/>
      <c r="D27" s="64"/>
      <c r="E27" s="59">
        <f>E25+E26</f>
        <v>972</v>
      </c>
      <c r="F27" s="59"/>
      <c r="G27" s="60" t="s">
        <v>40</v>
      </c>
      <c r="H27" s="60"/>
      <c r="I27" s="60"/>
      <c r="J27" s="60"/>
      <c r="L27" s="63" t="s">
        <v>48</v>
      </c>
      <c r="M27" s="63"/>
      <c r="N27" s="63"/>
      <c r="O27" s="62" t="s">
        <v>49</v>
      </c>
      <c r="P27" s="62"/>
      <c r="Q27" s="62"/>
    </row>
    <row r="28" spans="12:17" ht="12.75">
      <c r="L28" s="63"/>
      <c r="M28" s="63"/>
      <c r="N28" s="63"/>
      <c r="O28" s="62"/>
      <c r="P28" s="62"/>
      <c r="Q28" s="62"/>
    </row>
    <row r="29" spans="2:17" ht="12.75">
      <c r="B29" s="64" t="s">
        <v>41</v>
      </c>
      <c r="C29" s="64"/>
      <c r="D29" s="64"/>
      <c r="E29" s="59">
        <v>97.2</v>
      </c>
      <c r="F29" s="59"/>
      <c r="G29" s="60" t="s">
        <v>42</v>
      </c>
      <c r="H29" s="60"/>
      <c r="I29" s="60"/>
      <c r="J29" s="60"/>
      <c r="L29" s="63" t="s">
        <v>50</v>
      </c>
      <c r="M29" s="63"/>
      <c r="N29" s="63"/>
      <c r="O29" s="66"/>
      <c r="P29" s="66"/>
      <c r="Q29" s="66"/>
    </row>
    <row r="30" spans="2:17" ht="12.75">
      <c r="B30" s="64" t="s">
        <v>43</v>
      </c>
      <c r="C30" s="64"/>
      <c r="D30" s="64"/>
      <c r="E30" s="59">
        <v>21.6</v>
      </c>
      <c r="F30" s="59"/>
      <c r="G30" s="60" t="s">
        <v>42</v>
      </c>
      <c r="H30" s="60"/>
      <c r="I30" s="60"/>
      <c r="J30" s="60"/>
      <c r="L30" s="63"/>
      <c r="M30" s="63"/>
      <c r="N30" s="63"/>
      <c r="O30" s="66"/>
      <c r="P30" s="66"/>
      <c r="Q30" s="66"/>
    </row>
    <row r="31" spans="2:17" ht="12.75">
      <c r="B31" s="58" t="s">
        <v>44</v>
      </c>
      <c r="C31" s="58"/>
      <c r="D31" s="58"/>
      <c r="E31" s="59">
        <f>E29+E30</f>
        <v>118.80000000000001</v>
      </c>
      <c r="F31" s="59"/>
      <c r="G31" s="60" t="s">
        <v>42</v>
      </c>
      <c r="H31" s="60"/>
      <c r="I31" s="60"/>
      <c r="J31" s="60"/>
      <c r="L31" s="66"/>
      <c r="M31" s="66"/>
      <c r="N31" s="66"/>
      <c r="O31" s="66"/>
      <c r="P31" s="66"/>
      <c r="Q31" s="66"/>
    </row>
    <row r="32" spans="12:17" ht="12.75">
      <c r="L32" s="40"/>
      <c r="M32" s="41">
        <v>-1090.8</v>
      </c>
      <c r="N32" s="42"/>
      <c r="O32" s="42"/>
      <c r="P32" s="43">
        <v>-1090.8</v>
      </c>
      <c r="Q32" s="44"/>
    </row>
    <row r="33" spans="2:8" ht="12.75">
      <c r="B33" s="64" t="s">
        <v>45</v>
      </c>
      <c r="C33" s="64"/>
      <c r="D33" s="64"/>
      <c r="E33" s="64"/>
      <c r="F33" s="67">
        <f>E23+E31</f>
        <v>928.8</v>
      </c>
      <c r="G33" s="67"/>
      <c r="H33" s="67"/>
    </row>
  </sheetData>
  <mergeCells count="52">
    <mergeCell ref="O29:Q30"/>
    <mergeCell ref="B30:D30"/>
    <mergeCell ref="O31:Q31"/>
    <mergeCell ref="B33:E33"/>
    <mergeCell ref="F33:H33"/>
    <mergeCell ref="B31:D31"/>
    <mergeCell ref="E31:F31"/>
    <mergeCell ref="G31:J31"/>
    <mergeCell ref="L31:N31"/>
    <mergeCell ref="B29:D29"/>
    <mergeCell ref="E29:F29"/>
    <mergeCell ref="G29:J29"/>
    <mergeCell ref="B27:D27"/>
    <mergeCell ref="L29:N30"/>
    <mergeCell ref="E27:F27"/>
    <mergeCell ref="G27:J27"/>
    <mergeCell ref="L27:N28"/>
    <mergeCell ref="E30:F30"/>
    <mergeCell ref="G30:J30"/>
    <mergeCell ref="O25:Q26"/>
    <mergeCell ref="L25:N26"/>
    <mergeCell ref="O27:Q28"/>
    <mergeCell ref="B26:D26"/>
    <mergeCell ref="E26:F26"/>
    <mergeCell ref="G26:J26"/>
    <mergeCell ref="B25:D25"/>
    <mergeCell ref="E25:F25"/>
    <mergeCell ref="G25:J25"/>
    <mergeCell ref="M23:P24"/>
    <mergeCell ref="B24:D24"/>
    <mergeCell ref="E24:F24"/>
    <mergeCell ref="G24:J24"/>
    <mergeCell ref="C16:E16"/>
    <mergeCell ref="E17:H17"/>
    <mergeCell ref="B20:D21"/>
    <mergeCell ref="B23:D23"/>
    <mergeCell ref="E23:F23"/>
    <mergeCell ref="G23:J23"/>
    <mergeCell ref="C12:E12"/>
    <mergeCell ref="C13:E13"/>
    <mergeCell ref="C14:E14"/>
    <mergeCell ref="C15:E15"/>
    <mergeCell ref="O5:Q8"/>
    <mergeCell ref="E8:H8"/>
    <mergeCell ref="C11:E11"/>
    <mergeCell ref="J11:K11"/>
    <mergeCell ref="N11:O11"/>
    <mergeCell ref="P11:Q11"/>
    <mergeCell ref="D1:N2"/>
    <mergeCell ref="A5:C8"/>
    <mergeCell ref="E5:H6"/>
    <mergeCell ref="J5:L8"/>
  </mergeCells>
  <printOptions/>
  <pageMargins left="0.25" right="0" top="0.5" bottom="0.5" header="0.5118055555555556" footer="0.5118055555555556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Predrag</cp:lastModifiedBy>
  <cp:lastPrinted>2010-03-22T16:32:07Z</cp:lastPrinted>
  <dcterms:created xsi:type="dcterms:W3CDTF">1996-10-14T23:33:28Z</dcterms:created>
  <dcterms:modified xsi:type="dcterms:W3CDTF">2010-03-22T16:32:10Z</dcterms:modified>
  <cp:category/>
  <cp:version/>
  <cp:contentType/>
  <cp:contentStatus/>
</cp:coreProperties>
</file>