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OKTOBAR 2009" sheetId="1" r:id="rId1"/>
  </sheets>
  <definedNames>
    <definedName name="_xlnm.Print_Area" localSheetId="0">'OKTOBAR 2009'!$A$1:$U$36</definedName>
    <definedName name="Z_9FFF167E_B44F_49C2_9A6B_7542F744FBD5_.wvu.PrintArea" localSheetId="0" hidden="1">'OKTOBAR 2009'!$C$2:$U$26</definedName>
  </definedNames>
  <calcPr fullCalcOnLoad="1"/>
</workbook>
</file>

<file path=xl/sharedStrings.xml><?xml version="1.0" encoding="utf-8"?>
<sst xmlns="http://schemas.openxmlformats.org/spreadsheetml/2006/main" count="166" uniqueCount="75">
  <si>
    <t>km</t>
  </si>
  <si>
    <t>CMR</t>
  </si>
  <si>
    <t>Dnevnice</t>
  </si>
  <si>
    <t>Putni nalog</t>
  </si>
  <si>
    <t>Prevoznica</t>
  </si>
  <si>
    <t>Dan rada</t>
  </si>
  <si>
    <t>Akontacija</t>
  </si>
  <si>
    <t>Broj tura</t>
  </si>
  <si>
    <t>UKUPNO</t>
  </si>
  <si>
    <t>Otpremnica</t>
  </si>
  <si>
    <t>Ostaje za isplatu</t>
  </si>
  <si>
    <t>R e l a c i j a</t>
  </si>
  <si>
    <t>Ukupno kilometara</t>
  </si>
  <si>
    <t>Ukupno tura</t>
  </si>
  <si>
    <t>Ostvarena realizacija</t>
  </si>
  <si>
    <t>Vozarina</t>
  </si>
  <si>
    <t>Za 1 turu</t>
  </si>
  <si>
    <t>Zaduženo</t>
  </si>
  <si>
    <t>Razduženo</t>
  </si>
  <si>
    <t>Za isplatu</t>
  </si>
  <si>
    <t>Ostvarena zarada</t>
  </si>
  <si>
    <t>Ukupno litara goriva</t>
  </si>
  <si>
    <t>Nerazduženo akontacije</t>
  </si>
  <si>
    <t>U K U P N O</t>
  </si>
  <si>
    <t>Realizovali</t>
  </si>
  <si>
    <t>Prezime i ime vozača</t>
  </si>
  <si>
    <t>Pol.</t>
  </si>
  <si>
    <t>Dol.</t>
  </si>
  <si>
    <t>Razlika km</t>
  </si>
  <si>
    <t>Opis</t>
  </si>
  <si>
    <t>Ukupno</t>
  </si>
  <si>
    <t>Troškovi 1</t>
  </si>
  <si>
    <t>Troškovi 2</t>
  </si>
  <si>
    <t>Troškovi 3</t>
  </si>
  <si>
    <t>Troškovi 4</t>
  </si>
  <si>
    <t>Troškovi 5</t>
  </si>
  <si>
    <t>Troškovi 6</t>
  </si>
  <si>
    <t>Troškovi 7</t>
  </si>
  <si>
    <t>Troškovi 8</t>
  </si>
  <si>
    <t>Troškovi 9</t>
  </si>
  <si>
    <t>Troškovi 10</t>
  </si>
  <si>
    <t>Troškovi 11</t>
  </si>
  <si>
    <t>Troškovi 12</t>
  </si>
  <si>
    <t>Zadužena Akontacija</t>
  </si>
  <si>
    <t>Troškovi 18</t>
  </si>
  <si>
    <t>Ukupno troškovi</t>
  </si>
  <si>
    <t xml:space="preserve">Visina </t>
  </si>
  <si>
    <t>Naziv kupca                      (korisnik usluge)</t>
  </si>
  <si>
    <t>Gorivo</t>
  </si>
  <si>
    <t>Povratak na Tabelu</t>
  </si>
  <si>
    <t>Goriva</t>
  </si>
  <si>
    <t>Početna</t>
  </si>
  <si>
    <t>Završna</t>
  </si>
  <si>
    <t>Troškovi 13</t>
  </si>
  <si>
    <t>Troškovi 14</t>
  </si>
  <si>
    <t>Troškovi 15</t>
  </si>
  <si>
    <t>Troškovi 16</t>
  </si>
  <si>
    <t>Troškovi 17</t>
  </si>
  <si>
    <t>Troškovi 19</t>
  </si>
  <si>
    <t>Troškovi 20</t>
  </si>
  <si>
    <t>Troškovi 21</t>
  </si>
  <si>
    <t>Troškovi 22</t>
  </si>
  <si>
    <t>Troškovi 23</t>
  </si>
  <si>
    <t>Troškovi 24</t>
  </si>
  <si>
    <t>Troškovi 25</t>
  </si>
  <si>
    <t>Troškovi 26</t>
  </si>
  <si>
    <t>Troškovi 27</t>
  </si>
  <si>
    <t>Troškovi 28</t>
  </si>
  <si>
    <t>Troškovi 29</t>
  </si>
  <si>
    <t>Troškovi 30</t>
  </si>
  <si>
    <t>Aktivnost</t>
  </si>
  <si>
    <t>Povratak na vrh Tabele</t>
  </si>
  <si>
    <t xml:space="preserve">Truck </t>
  </si>
  <si>
    <t>Isplaćeno akontacija</t>
  </si>
  <si>
    <t>Razduženo akontacija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</si>
</sst>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Ђ&quot;_);\(#,##0\ &quot;Ђ&quot;\)"/>
    <numFmt numFmtId="173" formatCode="#,##0\ &quot;Ђ&quot;_);[Red]\(#,##0\ &quot;Ђ&quot;\)"/>
    <numFmt numFmtId="174" formatCode="#,##0.00\ &quot;Ђ&quot;_);\(#,##0.00\ &quot;Ђ&quot;\)"/>
    <numFmt numFmtId="175" formatCode="#,##0.00\ &quot;Ђ&quot;_);[Red]\(#,##0.00\ &quot;Ђ&quot;\)"/>
    <numFmt numFmtId="176" formatCode="_ * #,##0_)\ &quot;Ђ&quot;_ ;_ * \(#,##0\)\ &quot;Ђ&quot;_ ;_ * &quot;-&quot;_)\ &quot;Ђ&quot;_ ;_ @_ "/>
    <numFmt numFmtId="177" formatCode="_ * #,##0_)\ _Ђ_ ;_ * \(#,##0\)\ _Ђ_ ;_ * &quot;-&quot;_)\ _Ђ_ ;_ @_ "/>
    <numFmt numFmtId="178" formatCode="_ * #,##0.00_)\ &quot;Ђ&quot;_ ;_ * \(#,##0.00\)\ &quot;Ђ&quot;_ ;_ * &quot;-&quot;??_)\ &quot;Ђ&quot;_ ;_ @_ "/>
    <numFmt numFmtId="179" formatCode="_ * #,##0.00_)\ _Ђ_ ;_ * \(#,##0.00\)\ _Ђ_ ;_ * &quot;-&quot;??_)\ _Ђ_ ;_ @_ "/>
    <numFmt numFmtId="180" formatCode="0.000000"/>
    <numFmt numFmtId="181" formatCode="0.00000"/>
    <numFmt numFmtId="182" formatCode="0.0000"/>
    <numFmt numFmtId="183" formatCode="0.000"/>
    <numFmt numFmtId="184" formatCode="m/d/yyyy"/>
    <numFmt numFmtId="185" formatCode="_(* #,##0.0_);_(* \(#,##0.0\);_(* &quot;-&quot;?_);_(@_)"/>
    <numFmt numFmtId="186" formatCode="_ * #,##0.0_)\ [$€-1]_ ;_ * \(#,##0.0\)\ [$€-1]_ ;_ * &quot;-&quot;?_)\ [$€-1]_ ;_ @_ "/>
    <numFmt numFmtId="187" formatCode="mmm/yyyy"/>
    <numFmt numFmtId="188" formatCode="#,##0\ [$KM-141A]"/>
    <numFmt numFmtId="189" formatCode="#,##0.0\ _€"/>
    <numFmt numFmtId="190" formatCode="#,##0.00\ &quot;€&quot;"/>
    <numFmt numFmtId="191" formatCode="#,##0\ &quot;€&quot;"/>
    <numFmt numFmtId="192" formatCode="#,##0\ _€"/>
    <numFmt numFmtId="193" formatCode="#,##0.0"/>
    <numFmt numFmtId="194" formatCode="[$-81A]d\.\ mmmm\ yyyy"/>
    <numFmt numFmtId="195" formatCode="#,##0.00\ _€"/>
    <numFmt numFmtId="196" formatCode="[$-81A]dddd\,\ d/\ mmmm\ yyyy;@"/>
    <numFmt numFmtId="197" formatCode="dd/mm/yyyy;@"/>
    <numFmt numFmtId="198" formatCode="0.0"/>
    <numFmt numFmtId="199" formatCode="[$-F400]h:mm:ss\ AM/PM"/>
    <numFmt numFmtId="200" formatCode="0_ ;[Red]\-0\ 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i/>
      <sz val="20"/>
      <name val="Arial"/>
      <family val="2"/>
    </font>
    <font>
      <b/>
      <i/>
      <sz val="32"/>
      <color indexed="9"/>
      <name val="Arial"/>
      <family val="2"/>
    </font>
    <font>
      <sz val="18"/>
      <name val="Arial"/>
      <family val="2"/>
    </font>
    <font>
      <b/>
      <i/>
      <sz val="18"/>
      <color indexed="17"/>
      <name val="Arial"/>
      <family val="2"/>
    </font>
    <font>
      <sz val="11"/>
      <name val="Arial"/>
      <family val="0"/>
    </font>
    <font>
      <u val="single"/>
      <sz val="14.2"/>
      <color indexed="12"/>
      <name val="Arial"/>
      <family val="0"/>
    </font>
    <font>
      <u val="single"/>
      <sz val="14.2"/>
      <color indexed="36"/>
      <name val="Arial"/>
      <family val="0"/>
    </font>
    <font>
      <b/>
      <sz val="12"/>
      <name val="Arial"/>
      <family val="2"/>
    </font>
    <font>
      <i/>
      <sz val="14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15"/>
      <name val="Arial"/>
      <family val="2"/>
    </font>
    <font>
      <b/>
      <i/>
      <u val="single"/>
      <sz val="14.2"/>
      <color indexed="12"/>
      <name val="Arial"/>
      <family val="2"/>
    </font>
    <font>
      <b/>
      <i/>
      <sz val="12"/>
      <color indexed="15"/>
      <name val="Arial"/>
      <family val="2"/>
    </font>
    <font>
      <i/>
      <sz val="14.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ck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ck"/>
      <top style="thin"/>
      <bottom style="thick"/>
    </border>
    <border>
      <left style="hair"/>
      <right style="hair"/>
      <top style="thin"/>
      <bottom style="hair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ck"/>
    </border>
    <border>
      <left style="thick"/>
      <right style="hair"/>
      <top style="thick"/>
      <bottom style="thin"/>
    </border>
    <border>
      <left style="thick"/>
      <right style="hair"/>
      <top style="thin"/>
      <bottom style="thin"/>
    </border>
    <border>
      <left style="thick"/>
      <right style="thin"/>
      <top style="thin"/>
      <bottom style="thin"/>
    </border>
    <border>
      <left style="thick"/>
      <right style="hair"/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>
        <color indexed="11"/>
      </left>
      <right style="thick"/>
      <top style="thick"/>
      <bottom style="hair"/>
    </border>
    <border>
      <left style="thick">
        <color indexed="11"/>
      </left>
      <right style="thick"/>
      <top style="hair"/>
      <bottom style="hair"/>
    </border>
    <border>
      <left style="thick">
        <color indexed="11"/>
      </left>
      <right style="thick"/>
      <top style="hair"/>
      <bottom style="thick">
        <color indexed="11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ck"/>
      <right style="thick">
        <color indexed="11"/>
      </right>
      <top style="thick"/>
      <bottom style="hair"/>
    </border>
    <border>
      <left style="thick"/>
      <right style="thick">
        <color indexed="11"/>
      </right>
      <top style="hair"/>
      <bottom style="hair"/>
    </border>
    <border>
      <left style="thick"/>
      <right style="thick">
        <color indexed="11"/>
      </right>
      <top style="hair"/>
      <bottom style="thick">
        <color indexed="11"/>
      </bottom>
    </border>
    <border>
      <left style="hair"/>
      <right style="thick">
        <color indexed="10"/>
      </right>
      <top style="hair"/>
      <bottom style="thick">
        <color indexed="11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thick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ck">
        <color indexed="10"/>
      </right>
      <top style="thin"/>
      <bottom style="hair"/>
    </border>
    <border>
      <left style="hair"/>
      <right style="thick">
        <color indexed="10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ck">
        <color indexed="11"/>
      </left>
      <right style="hair"/>
      <top style="thin"/>
      <bottom style="hair"/>
    </border>
    <border>
      <left style="thick">
        <color indexed="11"/>
      </left>
      <right style="hair"/>
      <top style="hair"/>
      <bottom style="thin"/>
    </border>
    <border>
      <left style="thick">
        <color indexed="11"/>
      </left>
      <right style="hair"/>
      <top style="hair"/>
      <bottom style="thick">
        <color indexed="11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ck">
        <color indexed="10"/>
      </right>
      <top style="thick">
        <color indexed="10"/>
      </top>
      <bottom>
        <color indexed="63"/>
      </bottom>
    </border>
    <border>
      <left style="hair"/>
      <right style="thick">
        <color indexed="10"/>
      </right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>
        <color indexed="11"/>
      </left>
      <right style="hair"/>
      <top style="thick">
        <color indexed="10"/>
      </top>
      <bottom>
        <color indexed="63"/>
      </bottom>
    </border>
    <border>
      <left style="thick">
        <color indexed="11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Border="1" applyAlignment="1" applyProtection="1">
      <alignment horizontal="right" vertical="center"/>
      <protection locked="0"/>
    </xf>
    <xf numFmtId="0" fontId="0" fillId="24" borderId="0" xfId="0" applyFill="1" applyBorder="1" applyAlignment="1" applyProtection="1">
      <alignment vertical="center"/>
      <protection locked="0"/>
    </xf>
    <xf numFmtId="0" fontId="27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90" fontId="5" fillId="24" borderId="10" xfId="0" applyNumberFormat="1" applyFont="1" applyFill="1" applyBorder="1" applyAlignment="1" applyProtection="1">
      <alignment horizontal="right" vertical="center" shrinkToFit="1"/>
      <protection/>
    </xf>
    <xf numFmtId="8" fontId="5" fillId="24" borderId="15" xfId="0" applyNumberFormat="1" applyFont="1" applyFill="1" applyBorder="1" applyAlignment="1" applyProtection="1">
      <alignment horizontal="right" vertical="center" shrinkToFit="1"/>
      <protection/>
    </xf>
    <xf numFmtId="9" fontId="2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10" xfId="0" applyFont="1" applyFill="1" applyBorder="1" applyAlignment="1" applyProtection="1">
      <alignment horizontal="center" vertical="center" wrapText="1"/>
      <protection locked="0"/>
    </xf>
    <xf numFmtId="190" fontId="3" fillId="0" borderId="16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8" fontId="5" fillId="0" borderId="0" xfId="0" applyNumberFormat="1" applyFont="1" applyFill="1" applyBorder="1" applyAlignment="1" applyProtection="1">
      <alignment horizontal="right" vertical="center" shrinkToFit="1"/>
      <protection/>
    </xf>
    <xf numFmtId="8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8" fontId="3" fillId="0" borderId="0" xfId="0" applyNumberFormat="1" applyFont="1" applyFill="1" applyBorder="1" applyAlignment="1" applyProtection="1">
      <alignment horizontal="right" vertical="center" indent="1" shrinkToFit="1"/>
      <protection/>
    </xf>
    <xf numFmtId="190" fontId="5" fillId="24" borderId="17" xfId="0" applyNumberFormat="1" applyFont="1" applyFill="1" applyBorder="1" applyAlignment="1" applyProtection="1">
      <alignment horizontal="right" vertical="center" shrinkToFit="1"/>
      <protection/>
    </xf>
    <xf numFmtId="8" fontId="5" fillId="24" borderId="18" xfId="0" applyNumberFormat="1" applyFont="1" applyFill="1" applyBorder="1" applyAlignment="1" applyProtection="1">
      <alignment horizontal="right" vertical="center" shrinkToFit="1"/>
      <protection/>
    </xf>
    <xf numFmtId="190" fontId="5" fillId="24" borderId="19" xfId="0" applyNumberFormat="1" applyFont="1" applyFill="1" applyBorder="1" applyAlignment="1" applyProtection="1">
      <alignment horizontal="right" vertical="center" shrinkToFit="1"/>
      <protection/>
    </xf>
    <xf numFmtId="8" fontId="5" fillId="24" borderId="20" xfId="0" applyNumberFormat="1" applyFont="1" applyFill="1" applyBorder="1" applyAlignment="1" applyProtection="1">
      <alignment horizontal="right" vertical="center" shrinkToFit="1"/>
      <protection/>
    </xf>
    <xf numFmtId="192" fontId="3" fillId="0" borderId="16" xfId="0" applyNumberFormat="1" applyFont="1" applyFill="1" applyBorder="1" applyAlignment="1" applyProtection="1">
      <alignment vertical="center" shrinkToFit="1"/>
      <protection locked="0"/>
    </xf>
    <xf numFmtId="192" fontId="3" fillId="0" borderId="21" xfId="0" applyNumberFormat="1" applyFont="1" applyFill="1" applyBorder="1" applyAlignment="1" applyProtection="1">
      <alignment vertical="center" shrinkToFit="1"/>
      <protection locked="0"/>
    </xf>
    <xf numFmtId="1" fontId="36" fillId="24" borderId="22" xfId="0" applyNumberFormat="1" applyFont="1" applyFill="1" applyBorder="1" applyAlignment="1" applyProtection="1">
      <alignment horizontal="center" vertical="center" shrinkToFit="1"/>
      <protection/>
    </xf>
    <xf numFmtId="3" fontId="36" fillId="24" borderId="23" xfId="0" applyNumberFormat="1" applyFont="1" applyFill="1" applyBorder="1" applyAlignment="1" applyProtection="1">
      <alignment horizontal="center" vertical="center" shrinkToFit="1"/>
      <protection/>
    </xf>
    <xf numFmtId="195" fontId="5" fillId="24" borderId="17" xfId="0" applyNumberFormat="1" applyFont="1" applyFill="1" applyBorder="1" applyAlignment="1" applyProtection="1">
      <alignment horizontal="right" vertical="center" shrinkToFit="1"/>
      <protection/>
    </xf>
    <xf numFmtId="195" fontId="5" fillId="24" borderId="19" xfId="0" applyNumberFormat="1" applyFont="1" applyFill="1" applyBorder="1" applyAlignment="1" applyProtection="1">
      <alignment horizontal="right" vertical="center" shrinkToFit="1"/>
      <protection/>
    </xf>
    <xf numFmtId="0" fontId="37" fillId="0" borderId="0" xfId="0" applyFont="1" applyAlignment="1">
      <alignment horizontal="right" vertical="center"/>
    </xf>
    <xf numFmtId="3" fontId="36" fillId="24" borderId="17" xfId="0" applyNumberFormat="1" applyFont="1" applyFill="1" applyBorder="1" applyAlignment="1" applyProtection="1">
      <alignment horizontal="center" vertical="center" shrinkToFit="1"/>
      <protection/>
    </xf>
    <xf numFmtId="3" fontId="36" fillId="24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 locked="0"/>
    </xf>
    <xf numFmtId="192" fontId="3" fillId="0" borderId="14" xfId="0" applyNumberFormat="1" applyFont="1" applyFill="1" applyBorder="1" applyAlignment="1" applyProtection="1">
      <alignment vertical="center" shrinkToFit="1"/>
      <protection locked="0"/>
    </xf>
    <xf numFmtId="1" fontId="36" fillId="24" borderId="17" xfId="0" applyNumberFormat="1" applyFont="1" applyFill="1" applyBorder="1" applyAlignment="1" applyProtection="1">
      <alignment horizontal="center" vertical="center" shrinkToFit="1"/>
      <protection/>
    </xf>
    <xf numFmtId="1" fontId="36" fillId="24" borderId="19" xfId="0" applyNumberFormat="1" applyFont="1" applyFill="1" applyBorder="1" applyAlignment="1" applyProtection="1">
      <alignment horizontal="center" vertical="center" shrinkToFit="1"/>
      <protection/>
    </xf>
    <xf numFmtId="3" fontId="36" fillId="24" borderId="24" xfId="0" applyNumberFormat="1" applyFont="1" applyFill="1" applyBorder="1" applyAlignment="1" applyProtection="1">
      <alignment horizontal="center" vertical="center" shrinkToFit="1"/>
      <protection/>
    </xf>
    <xf numFmtId="1" fontId="36" fillId="24" borderId="24" xfId="0" applyNumberFormat="1" applyFont="1" applyFill="1" applyBorder="1" applyAlignment="1" applyProtection="1">
      <alignment horizontal="center" vertical="center" shrinkToFit="1"/>
      <protection/>
    </xf>
    <xf numFmtId="189" fontId="3" fillId="24" borderId="0" xfId="0" applyNumberFormat="1" applyFont="1" applyFill="1" applyBorder="1" applyAlignment="1" applyProtection="1">
      <alignment horizontal="right" vertical="center"/>
      <protection locked="0"/>
    </xf>
    <xf numFmtId="198" fontId="36" fillId="24" borderId="25" xfId="0" applyNumberFormat="1" applyFont="1" applyFill="1" applyBorder="1" applyAlignment="1" applyProtection="1">
      <alignment horizontal="center" vertical="center" shrinkToFit="1"/>
      <protection/>
    </xf>
    <xf numFmtId="198" fontId="36" fillId="24" borderId="26" xfId="0" applyNumberFormat="1" applyFont="1" applyFill="1" applyBorder="1" applyAlignment="1" applyProtection="1">
      <alignment horizontal="center" vertical="center" shrinkToFit="1"/>
      <protection/>
    </xf>
    <xf numFmtId="198" fontId="36" fillId="24" borderId="27" xfId="0" applyNumberFormat="1" applyFont="1" applyFill="1" applyBorder="1" applyAlignment="1" applyProtection="1">
      <alignment horizontal="center" vertical="center"/>
      <protection/>
    </xf>
    <xf numFmtId="198" fontId="36" fillId="0" borderId="28" xfId="0" applyNumberFormat="1" applyFont="1" applyBorder="1" applyAlignment="1" applyProtection="1">
      <alignment horizontal="center" vertical="center"/>
      <protection/>
    </xf>
    <xf numFmtId="190" fontId="35" fillId="0" borderId="0" xfId="0" applyNumberFormat="1" applyFont="1" applyAlignment="1" applyProtection="1">
      <alignment/>
      <protection/>
    </xf>
    <xf numFmtId="190" fontId="35" fillId="0" borderId="29" xfId="0" applyNumberFormat="1" applyFont="1" applyFill="1" applyBorder="1" applyAlignment="1" applyProtection="1">
      <alignment vertical="center" shrinkToFit="1"/>
      <protection/>
    </xf>
    <xf numFmtId="0" fontId="0" fillId="2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98" fontId="3" fillId="0" borderId="16" xfId="0" applyNumberFormat="1" applyFont="1" applyBorder="1" applyAlignment="1" applyProtection="1">
      <alignment horizontal="center" vertical="center" shrinkToFit="1"/>
      <protection locked="0"/>
    </xf>
    <xf numFmtId="198" fontId="3" fillId="0" borderId="21" xfId="0" applyNumberFormat="1" applyFont="1" applyBorder="1" applyAlignment="1" applyProtection="1">
      <alignment horizontal="center" vertical="center" shrinkToFit="1"/>
      <protection locked="0"/>
    </xf>
    <xf numFmtId="190" fontId="3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7" fillId="0" borderId="0" xfId="0" applyFont="1" applyAlignment="1" applyProtection="1">
      <alignment horizontal="right"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190" fontId="5" fillId="24" borderId="23" xfId="0" applyNumberFormat="1" applyFont="1" applyFill="1" applyBorder="1" applyAlignment="1" applyProtection="1">
      <alignment horizontal="right" vertical="center" shrinkToFit="1"/>
      <protection/>
    </xf>
    <xf numFmtId="4" fontId="5" fillId="24" borderId="23" xfId="0" applyNumberFormat="1" applyFont="1" applyFill="1" applyBorder="1" applyAlignment="1" applyProtection="1">
      <alignment horizontal="right" vertical="center" shrinkToFit="1"/>
      <protection/>
    </xf>
    <xf numFmtId="8" fontId="5" fillId="24" borderId="30" xfId="0" applyNumberFormat="1" applyFont="1" applyFill="1" applyBorder="1" applyAlignment="1" applyProtection="1">
      <alignment horizontal="right" vertical="center" shrinkToFit="1"/>
      <protection/>
    </xf>
    <xf numFmtId="190" fontId="35" fillId="0" borderId="29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86" fontId="35" fillId="0" borderId="31" xfId="0" applyNumberFormat="1" applyFont="1" applyFill="1" applyBorder="1" applyAlignment="1" applyProtection="1">
      <alignment horizontal="center" vertical="center"/>
      <protection locked="0"/>
    </xf>
    <xf numFmtId="185" fontId="35" fillId="0" borderId="31" xfId="0" applyNumberFormat="1" applyFont="1" applyFill="1" applyBorder="1" applyAlignment="1" applyProtection="1">
      <alignment vertical="center"/>
      <protection locked="0"/>
    </xf>
    <xf numFmtId="185" fontId="35" fillId="0" borderId="32" xfId="0" applyNumberFormat="1" applyFont="1" applyFill="1" applyBorder="1" applyAlignment="1" applyProtection="1">
      <alignment vertical="center" shrinkToFit="1"/>
      <protection locked="0"/>
    </xf>
    <xf numFmtId="0" fontId="35" fillId="0" borderId="0" xfId="0" applyFont="1" applyFill="1" applyAlignment="1" applyProtection="1">
      <alignment vertical="center" shrinkToFit="1"/>
      <protection locked="0"/>
    </xf>
    <xf numFmtId="186" fontId="39" fillId="17" borderId="0" xfId="0" applyNumberFormat="1" applyFont="1" applyFill="1" applyBorder="1" applyAlignment="1" applyProtection="1">
      <alignment horizontal="center" vertical="center"/>
      <protection/>
    </xf>
    <xf numFmtId="0" fontId="39" fillId="17" borderId="0" xfId="0" applyFont="1" applyFill="1" applyAlignment="1" applyProtection="1">
      <alignment vertical="center"/>
      <protection/>
    </xf>
    <xf numFmtId="49" fontId="35" fillId="22" borderId="33" xfId="0" applyNumberFormat="1" applyFont="1" applyFill="1" applyBorder="1" applyAlignment="1" applyProtection="1">
      <alignment vertical="center"/>
      <protection locked="0"/>
    </xf>
    <xf numFmtId="49" fontId="35" fillId="22" borderId="34" xfId="0" applyNumberFormat="1" applyFont="1" applyFill="1" applyBorder="1" applyAlignment="1" applyProtection="1">
      <alignment vertical="center"/>
      <protection locked="0"/>
    </xf>
    <xf numFmtId="49" fontId="35" fillId="22" borderId="35" xfId="0" applyNumberFormat="1" applyFont="1" applyFill="1" applyBorder="1" applyAlignment="1" applyProtection="1">
      <alignment vertical="center"/>
      <protection locked="0"/>
    </xf>
    <xf numFmtId="190" fontId="1" fillId="23" borderId="21" xfId="0" applyNumberFormat="1" applyFont="1" applyFill="1" applyBorder="1" applyAlignment="1" applyProtection="1">
      <alignment vertical="center" shrinkToFit="1"/>
      <protection/>
    </xf>
    <xf numFmtId="1" fontId="3" fillId="0" borderId="16" xfId="0" applyNumberFormat="1" applyFont="1" applyBorder="1" applyAlignment="1" applyProtection="1">
      <alignment horizontal="center" vertical="center" shrinkToFit="1"/>
      <protection locked="0"/>
    </xf>
    <xf numFmtId="1" fontId="3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1" fontId="3" fillId="0" borderId="36" xfId="0" applyNumberFormat="1" applyFont="1" applyBorder="1" applyAlignment="1" applyProtection="1">
      <alignment horizontal="center" vertical="center" shrinkToFit="1"/>
      <protection locked="0"/>
    </xf>
    <xf numFmtId="1" fontId="3" fillId="0" borderId="37" xfId="0" applyNumberFormat="1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190" fontId="25" fillId="0" borderId="29" xfId="0" applyNumberFormat="1" applyFont="1" applyFill="1" applyBorder="1" applyAlignment="1" applyProtection="1">
      <alignment vertical="center" shrinkToFit="1"/>
      <protection/>
    </xf>
    <xf numFmtId="186" fontId="41" fillId="17" borderId="0" xfId="0" applyNumberFormat="1" applyFont="1" applyFill="1" applyBorder="1" applyAlignment="1" applyProtection="1">
      <alignment horizontal="center" vertical="center"/>
      <protection/>
    </xf>
    <xf numFmtId="0" fontId="41" fillId="17" borderId="0" xfId="0" applyFont="1" applyFill="1" applyAlignment="1" applyProtection="1">
      <alignment vertical="center"/>
      <protection/>
    </xf>
    <xf numFmtId="190" fontId="0" fillId="0" borderId="0" xfId="0" applyNumberFormat="1" applyFill="1" applyAlignment="1">
      <alignment vertical="center"/>
    </xf>
    <xf numFmtId="190" fontId="35" fillId="25" borderId="38" xfId="0" applyNumberFormat="1" applyFont="1" applyFill="1" applyBorder="1" applyAlignment="1" applyProtection="1">
      <alignment horizontal="center" vertical="center"/>
      <protection locked="0"/>
    </xf>
    <xf numFmtId="190" fontId="35" fillId="25" borderId="39" xfId="0" applyNumberFormat="1" applyFont="1" applyFill="1" applyBorder="1" applyAlignment="1" applyProtection="1">
      <alignment horizontal="center" vertical="center"/>
      <protection locked="0"/>
    </xf>
    <xf numFmtId="190" fontId="35" fillId="25" borderId="39" xfId="0" applyNumberFormat="1" applyFont="1" applyFill="1" applyBorder="1" applyAlignment="1" applyProtection="1">
      <alignment vertical="center"/>
      <protection locked="0"/>
    </xf>
    <xf numFmtId="190" fontId="35" fillId="25" borderId="4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197" fontId="3" fillId="0" borderId="21" xfId="0" applyNumberFormat="1" applyFont="1" applyBorder="1" applyAlignment="1" applyProtection="1">
      <alignment horizontal="right" vertical="center" shrinkToFit="1"/>
      <protection locked="0"/>
    </xf>
    <xf numFmtId="197" fontId="3" fillId="0" borderId="16" xfId="0" applyNumberFormat="1" applyFont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wrapText="1"/>
      <protection locked="0"/>
    </xf>
    <xf numFmtId="190" fontId="42" fillId="23" borderId="41" xfId="53" applyNumberFormat="1" applyFont="1" applyFill="1" applyBorder="1" applyAlignment="1" applyProtection="1">
      <alignment horizontal="right" vertical="center" shrinkToFit="1"/>
      <protection/>
    </xf>
    <xf numFmtId="192" fontId="36" fillId="24" borderId="17" xfId="0" applyNumberFormat="1" applyFont="1" applyFill="1" applyBorder="1" applyAlignment="1" applyProtection="1">
      <alignment horizontal="right" vertical="center" shrinkToFit="1"/>
      <protection locked="0"/>
    </xf>
    <xf numFmtId="192" fontId="36" fillId="24" borderId="19" xfId="0" applyNumberFormat="1" applyFont="1" applyFill="1" applyBorder="1" applyAlignment="1" applyProtection="1">
      <alignment horizontal="right" vertical="center" shrinkToFit="1"/>
      <protection locked="0"/>
    </xf>
    <xf numFmtId="190" fontId="36" fillId="24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6" fillId="24" borderId="24" xfId="0" applyNumberFormat="1" applyFont="1" applyFill="1" applyBorder="1" applyAlignment="1" applyProtection="1">
      <alignment horizontal="center" vertical="center" shrinkToFit="1"/>
      <protection locked="0"/>
    </xf>
    <xf numFmtId="186" fontId="35" fillId="0" borderId="42" xfId="0" applyNumberFormat="1" applyFont="1" applyFill="1" applyBorder="1" applyAlignment="1" applyProtection="1">
      <alignment horizontal="center" vertical="center"/>
      <protection/>
    </xf>
    <xf numFmtId="185" fontId="35" fillId="0" borderId="43" xfId="0" applyNumberFormat="1" applyFont="1" applyFill="1" applyBorder="1" applyAlignment="1" applyProtection="1">
      <alignment horizontal="center" vertical="center"/>
      <protection/>
    </xf>
    <xf numFmtId="185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186" fontId="35" fillId="25" borderId="29" xfId="0" applyNumberFormat="1" applyFont="1" applyFill="1" applyBorder="1" applyAlignment="1" applyProtection="1">
      <alignment vertical="center"/>
      <protection/>
    </xf>
    <xf numFmtId="185" fontId="35" fillId="0" borderId="32" xfId="0" applyNumberFormat="1" applyFont="1" applyFill="1" applyBorder="1" applyAlignment="1" applyProtection="1">
      <alignment vertical="center"/>
      <protection/>
    </xf>
    <xf numFmtId="186" fontId="25" fillId="25" borderId="29" xfId="0" applyNumberFormat="1" applyFont="1" applyFill="1" applyBorder="1" applyAlignment="1" applyProtection="1">
      <alignment vertical="center"/>
      <protection/>
    </xf>
    <xf numFmtId="185" fontId="25" fillId="0" borderId="32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186" fontId="35" fillId="25" borderId="29" xfId="0" applyNumberFormat="1" applyFont="1" applyFill="1" applyBorder="1" applyAlignment="1" applyProtection="1">
      <alignment vertical="center" shrinkToFit="1"/>
      <protection/>
    </xf>
    <xf numFmtId="0" fontId="6" fillId="24" borderId="44" xfId="0" applyFont="1" applyFill="1" applyBorder="1" applyAlignment="1" applyProtection="1">
      <alignment vertical="center" shrinkToFit="1"/>
      <protection/>
    </xf>
    <xf numFmtId="0" fontId="0" fillId="0" borderId="45" xfId="0" applyBorder="1" applyAlignment="1" applyProtection="1">
      <alignment wrapText="1"/>
      <protection locked="0"/>
    </xf>
    <xf numFmtId="0" fontId="6" fillId="24" borderId="46" xfId="0" applyFont="1" applyFill="1" applyBorder="1" applyAlignment="1" applyProtection="1">
      <alignment horizontal="left"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193" fontId="35" fillId="2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193" fontId="3" fillId="2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93" fontId="3" fillId="2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40" fillId="17" borderId="48" xfId="53" applyFont="1" applyFill="1" applyBorder="1" applyAlignment="1" applyProtection="1">
      <alignment horizontal="center" vertical="center"/>
      <protection/>
    </xf>
    <xf numFmtId="0" fontId="40" fillId="0" borderId="48" xfId="53" applyFont="1" applyBorder="1" applyAlignment="1" applyProtection="1">
      <alignment horizontal="center" vertical="center"/>
      <protection/>
    </xf>
    <xf numFmtId="0" fontId="33" fillId="17" borderId="0" xfId="53" applyFill="1" applyAlignment="1" applyProtection="1">
      <alignment horizontal="center" vertical="center"/>
      <protection/>
    </xf>
    <xf numFmtId="190" fontId="42" fillId="23" borderId="52" xfId="53" applyNumberFormat="1" applyFont="1" applyFill="1" applyBorder="1" applyAlignment="1" applyProtection="1">
      <alignment horizontal="right" vertical="center" shrinkToFit="1"/>
      <protection/>
    </xf>
    <xf numFmtId="190" fontId="42" fillId="23" borderId="53" xfId="53" applyNumberFormat="1" applyFont="1" applyFill="1" applyBorder="1" applyAlignment="1" applyProtection="1">
      <alignment horizontal="right" vertical="center" shrinkToFit="1"/>
      <protection/>
    </xf>
    <xf numFmtId="198" fontId="0" fillId="0" borderId="16" xfId="0" applyNumberFormat="1" applyBorder="1" applyAlignment="1" applyProtection="1">
      <alignment horizontal="center" vertical="center"/>
      <protection/>
    </xf>
    <xf numFmtId="198" fontId="0" fillId="0" borderId="21" xfId="0" applyNumberFormat="1" applyBorder="1" applyAlignment="1" applyProtection="1">
      <alignment horizontal="center" vertical="center"/>
      <protection/>
    </xf>
    <xf numFmtId="195" fontId="3" fillId="23" borderId="16" xfId="0" applyNumberFormat="1" applyFont="1" applyFill="1" applyBorder="1" applyAlignment="1" applyProtection="1">
      <alignment vertical="center"/>
      <protection/>
    </xf>
    <xf numFmtId="195" fontId="0" fillId="0" borderId="21" xfId="0" applyNumberFormat="1" applyBorder="1" applyAlignment="1" applyProtection="1">
      <alignment vertical="center"/>
      <protection/>
    </xf>
    <xf numFmtId="8" fontId="3" fillId="23" borderId="54" xfId="0" applyNumberFormat="1" applyFont="1" applyFill="1" applyBorder="1" applyAlignment="1" applyProtection="1">
      <alignment horizontal="right" vertical="center" indent="1" shrinkToFit="1"/>
      <protection/>
    </xf>
    <xf numFmtId="8" fontId="3" fillId="23" borderId="55" xfId="0" applyNumberFormat="1" applyFont="1" applyFill="1" applyBorder="1" applyAlignment="1" applyProtection="1">
      <alignment horizontal="right" vertical="center" indent="1" shrinkToFit="1"/>
      <protection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195" fontId="3" fillId="0" borderId="16" xfId="0" applyNumberFormat="1" applyFont="1" applyFill="1" applyBorder="1" applyAlignment="1" applyProtection="1">
      <alignment vertical="center"/>
      <protection locked="0"/>
    </xf>
    <xf numFmtId="195" fontId="0" fillId="0" borderId="21" xfId="0" applyNumberFormat="1" applyFill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192" fontId="35" fillId="23" borderId="16" xfId="0" applyNumberFormat="1" applyFont="1" applyFill="1" applyBorder="1" applyAlignment="1" applyProtection="1">
      <alignment horizontal="center" vertical="center" textRotation="90" shrinkToFit="1"/>
      <protection/>
    </xf>
    <xf numFmtId="192" fontId="35" fillId="23" borderId="21" xfId="0" applyNumberFormat="1" applyFont="1" applyFill="1" applyBorder="1" applyAlignment="1" applyProtection="1">
      <alignment horizontal="center" vertical="center" textRotation="90" shrinkToFit="1"/>
      <protection/>
    </xf>
    <xf numFmtId="190" fontId="5" fillId="0" borderId="56" xfId="0" applyNumberFormat="1" applyFont="1" applyBorder="1" applyAlignment="1" applyProtection="1">
      <alignment horizontal="right" vertical="center" shrinkToFit="1"/>
      <protection locked="0"/>
    </xf>
    <xf numFmtId="190" fontId="5" fillId="0" borderId="57" xfId="0" applyNumberFormat="1" applyFont="1" applyBorder="1" applyAlignment="1" applyProtection="1">
      <alignment horizontal="right" vertical="center" shrinkToFit="1"/>
      <protection locked="0"/>
    </xf>
    <xf numFmtId="190" fontId="5" fillId="0" borderId="58" xfId="0" applyNumberFormat="1" applyFont="1" applyBorder="1" applyAlignment="1" applyProtection="1">
      <alignment horizontal="right" vertical="center" shrinkToFit="1"/>
      <protection locked="0"/>
    </xf>
    <xf numFmtId="190" fontId="38" fillId="0" borderId="59" xfId="53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14" fontId="3" fillId="0" borderId="16" xfId="0" applyNumberFormat="1" applyFont="1" applyBorder="1" applyAlignment="1" applyProtection="1">
      <alignment horizontal="left" vertical="center" wrapText="1" indent="1"/>
      <protection locked="0"/>
    </xf>
    <xf numFmtId="14" fontId="3" fillId="0" borderId="21" xfId="0" applyNumberFormat="1" applyFont="1" applyBorder="1" applyAlignment="1" applyProtection="1">
      <alignment horizontal="left" vertical="center" wrapText="1" indent="1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192" fontId="35" fillId="23" borderId="14" xfId="0" applyNumberFormat="1" applyFont="1" applyFill="1" applyBorder="1" applyAlignment="1" applyProtection="1">
      <alignment horizontal="center" vertical="center" textRotation="90" shrinkToFit="1"/>
      <protection/>
    </xf>
    <xf numFmtId="192" fontId="35" fillId="23" borderId="12" xfId="0" applyNumberFormat="1" applyFont="1" applyFill="1" applyBorder="1" applyAlignment="1" applyProtection="1">
      <alignment horizontal="center" vertical="center" textRotation="90" shrinkToFit="1"/>
      <protection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6" fillId="24" borderId="44" xfId="0" applyFont="1" applyFill="1" applyBorder="1" applyAlignment="1" applyProtection="1">
      <alignment vertical="center" shrinkToFit="1"/>
      <protection locked="0"/>
    </xf>
    <xf numFmtId="0" fontId="35" fillId="2" borderId="48" xfId="0" applyFont="1" applyFill="1" applyBorder="1" applyAlignment="1" applyProtection="1">
      <alignment horizontal="center" vertical="center"/>
      <protection locked="0"/>
    </xf>
    <xf numFmtId="0" fontId="2" fillId="2" borderId="62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2" borderId="63" xfId="0" applyFont="1" applyFill="1" applyBorder="1" applyAlignment="1" applyProtection="1">
      <alignment/>
      <protection locked="0"/>
    </xf>
    <xf numFmtId="0" fontId="29" fillId="2" borderId="64" xfId="0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5" fillId="2" borderId="66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67" xfId="0" applyFont="1" applyFill="1" applyBorder="1" applyAlignment="1" applyProtection="1">
      <alignment horizontal="center" vertical="center"/>
      <protection locked="0"/>
    </xf>
    <xf numFmtId="0" fontId="5" fillId="2" borderId="68" xfId="0" applyFont="1" applyFill="1" applyBorder="1" applyAlignment="1" applyProtection="1">
      <alignment horizontal="center" vertical="center"/>
      <protection locked="0"/>
    </xf>
    <xf numFmtId="8" fontId="31" fillId="24" borderId="48" xfId="0" applyNumberFormat="1" applyFont="1" applyFill="1" applyBorder="1" applyAlignment="1" applyProtection="1">
      <alignment horizontal="right" vertical="center" indent="1" shrinkToFit="1"/>
      <protection/>
    </xf>
    <xf numFmtId="0" fontId="0" fillId="0" borderId="69" xfId="0" applyBorder="1" applyAlignment="1" applyProtection="1">
      <alignment horizontal="right" vertical="center" indent="1"/>
      <protection/>
    </xf>
    <xf numFmtId="0" fontId="0" fillId="0" borderId="65" xfId="0" applyBorder="1" applyAlignment="1" applyProtection="1">
      <alignment horizontal="right" vertical="center" indent="1"/>
      <protection/>
    </xf>
    <xf numFmtId="0" fontId="0" fillId="0" borderId="70" xfId="0" applyBorder="1" applyAlignment="1" applyProtection="1">
      <alignment horizontal="right" vertical="center" indent="1"/>
      <protection/>
    </xf>
    <xf numFmtId="0" fontId="6" fillId="24" borderId="71" xfId="0" applyFont="1" applyFill="1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3" fontId="6" fillId="24" borderId="44" xfId="0" applyNumberFormat="1" applyFont="1" applyFill="1" applyBorder="1" applyAlignment="1" applyProtection="1">
      <alignment horizontal="right" vertical="center" indent="1"/>
      <protection/>
    </xf>
    <xf numFmtId="3" fontId="6" fillId="24" borderId="73" xfId="0" applyNumberFormat="1" applyFont="1" applyFill="1" applyBorder="1" applyAlignment="1" applyProtection="1">
      <alignment horizontal="right" vertical="center" indent="1"/>
      <protection/>
    </xf>
    <xf numFmtId="8" fontId="6" fillId="24" borderId="44" xfId="0" applyNumberFormat="1" applyFont="1" applyFill="1" applyBorder="1" applyAlignment="1" applyProtection="1">
      <alignment horizontal="right" vertical="center" indent="1"/>
      <protection/>
    </xf>
    <xf numFmtId="8" fontId="6" fillId="24" borderId="73" xfId="0" applyNumberFormat="1" applyFont="1" applyFill="1" applyBorder="1" applyAlignment="1" applyProtection="1">
      <alignment horizontal="right" vertical="center" indent="1"/>
      <protection/>
    </xf>
    <xf numFmtId="3" fontId="6" fillId="24" borderId="74" xfId="0" applyNumberFormat="1" applyFont="1" applyFill="1" applyBorder="1" applyAlignment="1" applyProtection="1">
      <alignment horizontal="right" vertical="center" indent="1"/>
      <protection/>
    </xf>
    <xf numFmtId="3" fontId="6" fillId="24" borderId="75" xfId="0" applyNumberFormat="1" applyFont="1" applyFill="1" applyBorder="1" applyAlignment="1" applyProtection="1">
      <alignment horizontal="right" vertical="center" indent="1"/>
      <protection/>
    </xf>
    <xf numFmtId="193" fontId="6" fillId="24" borderId="44" xfId="0" applyNumberFormat="1" applyFont="1" applyFill="1" applyBorder="1" applyAlignment="1" applyProtection="1">
      <alignment horizontal="right" vertical="center" indent="1"/>
      <protection/>
    </xf>
    <xf numFmtId="193" fontId="6" fillId="24" borderId="73" xfId="0" applyNumberFormat="1" applyFont="1" applyFill="1" applyBorder="1" applyAlignment="1" applyProtection="1">
      <alignment horizontal="right" vertical="center" indent="1"/>
      <protection/>
    </xf>
    <xf numFmtId="0" fontId="6" fillId="24" borderId="76" xfId="0" applyFont="1" applyFill="1" applyBorder="1" applyAlignment="1" applyProtection="1">
      <alignment horizontal="left" vertical="center" shrinkToFit="1"/>
      <protection locked="0"/>
    </xf>
    <xf numFmtId="0" fontId="6" fillId="24" borderId="74" xfId="0" applyFont="1" applyFill="1" applyBorder="1" applyAlignment="1" applyProtection="1">
      <alignment vertical="center" shrinkToFit="1"/>
      <protection locked="0"/>
    </xf>
    <xf numFmtId="0" fontId="0" fillId="2" borderId="77" xfId="0" applyFont="1" applyFill="1" applyBorder="1" applyAlignment="1" applyProtection="1">
      <alignment horizontal="center" vertical="center" wrapText="1"/>
      <protection locked="0"/>
    </xf>
    <xf numFmtId="0" fontId="0" fillId="0" borderId="78" xfId="0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0" borderId="79" xfId="0" applyBorder="1" applyAlignment="1" applyProtection="1">
      <alignment horizontal="center" vertical="center" wrapText="1"/>
      <protection locked="0"/>
    </xf>
    <xf numFmtId="0" fontId="0" fillId="2" borderId="79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90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190" fontId="1" fillId="0" borderId="13" xfId="0" applyNumberFormat="1" applyFont="1" applyBorder="1" applyAlignment="1" applyProtection="1">
      <alignment/>
      <protection locked="0"/>
    </xf>
    <xf numFmtId="0" fontId="0" fillId="2" borderId="36" xfId="0" applyFont="1" applyFill="1" applyBorder="1" applyAlignment="1" applyProtection="1">
      <alignment horizontal="center" vertical="center" wrapText="1"/>
      <protection locked="0"/>
    </xf>
    <xf numFmtId="0" fontId="0" fillId="0" borderId="77" xfId="0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80" xfId="0" applyFont="1" applyFill="1" applyBorder="1" applyAlignment="1" applyProtection="1">
      <alignment horizontal="center" vertical="center" wrapText="1"/>
      <protection locked="0"/>
    </xf>
    <xf numFmtId="0" fontId="3" fillId="2" borderId="81" xfId="0" applyFont="1" applyFill="1" applyBorder="1" applyAlignment="1" applyProtection="1">
      <alignment vertical="center"/>
      <protection locked="0"/>
    </xf>
    <xf numFmtId="0" fontId="0" fillId="0" borderId="81" xfId="0" applyBorder="1" applyAlignment="1" applyProtection="1">
      <alignment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 applyProtection="1">
      <alignment vertical="center"/>
      <protection locked="0"/>
    </xf>
    <xf numFmtId="0" fontId="6" fillId="2" borderId="82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 wrapText="1"/>
      <protection locked="0"/>
    </xf>
    <xf numFmtId="0" fontId="0" fillId="2" borderId="66" xfId="0" applyFill="1" applyBorder="1" applyAlignment="1" applyProtection="1">
      <alignment horizontal="center" vertical="center" wrapText="1"/>
      <protection locked="0"/>
    </xf>
    <xf numFmtId="0" fontId="5" fillId="2" borderId="83" xfId="0" applyFont="1" applyFill="1" applyBorder="1" applyAlignment="1" applyProtection="1">
      <alignment horizontal="center" vertical="center" wrapText="1"/>
      <protection locked="0"/>
    </xf>
    <xf numFmtId="0" fontId="0" fillId="0" borderId="84" xfId="0" applyBorder="1" applyAlignment="1" applyProtection="1">
      <alignment horizontal="center" vertical="center" wrapText="1"/>
      <protection locked="0"/>
    </xf>
    <xf numFmtId="0" fontId="5" fillId="2" borderId="83" xfId="0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4" fillId="2" borderId="66" xfId="0" applyFont="1" applyFill="1" applyBorder="1" applyAlignment="1" applyProtection="1">
      <alignment horizontal="center" vertical="center"/>
      <protection locked="0"/>
    </xf>
    <xf numFmtId="0" fontId="30" fillId="2" borderId="66" xfId="0" applyFont="1" applyFill="1" applyBorder="1" applyAlignment="1" applyProtection="1">
      <alignment horizontal="center" vertical="center"/>
      <protection locked="0"/>
    </xf>
    <xf numFmtId="0" fontId="30" fillId="2" borderId="10" xfId="0" applyFont="1" applyFill="1" applyBorder="1" applyAlignment="1" applyProtection="1">
      <alignment horizontal="center" vertical="center"/>
      <protection locked="0"/>
    </xf>
    <xf numFmtId="0" fontId="28" fillId="2" borderId="85" xfId="0" applyFont="1" applyFill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/>
      <protection locked="0"/>
    </xf>
    <xf numFmtId="0" fontId="5" fillId="24" borderId="86" xfId="0" applyFont="1" applyFill="1" applyBorder="1" applyAlignment="1" applyProtection="1">
      <alignment horizontal="left" vertical="center" indent="1"/>
      <protection locked="0"/>
    </xf>
    <xf numFmtId="0" fontId="0" fillId="0" borderId="74" xfId="0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0" fontId="5" fillId="24" borderId="88" xfId="0" applyFont="1" applyFill="1" applyBorder="1" applyAlignment="1" applyProtection="1">
      <alignment horizontal="left" vertical="center" indent="1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5" fillId="24" borderId="90" xfId="0" applyFont="1" applyFill="1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3" fillId="2" borderId="11" xfId="0" applyFont="1" applyFill="1" applyBorder="1" applyAlignment="1" applyProtection="1">
      <alignment horizontal="center" vertical="center" textRotation="90" shrinkToFit="1"/>
      <protection locked="0"/>
    </xf>
    <xf numFmtId="0" fontId="3" fillId="2" borderId="13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13" xfId="0" applyBorder="1" applyAlignment="1" applyProtection="1">
      <alignment textRotation="90" shrinkToFi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79" xfId="0" applyFill="1" applyBorder="1" applyAlignment="1" applyProtection="1">
      <alignment horizontal="center"/>
      <protection locked="0"/>
    </xf>
    <xf numFmtId="0" fontId="3" fillId="2" borderId="79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3" fillId="2" borderId="79" xfId="0" applyFont="1" applyFill="1" applyBorder="1" applyAlignment="1" applyProtection="1">
      <alignment horizontal="center" vertical="center"/>
      <protection locked="0"/>
    </xf>
    <xf numFmtId="0" fontId="0" fillId="2" borderId="93" xfId="0" applyFont="1" applyFill="1" applyBorder="1" applyAlignment="1" applyProtection="1">
      <alignment horizontal="center" vertical="center" wrapText="1"/>
      <protection locked="0"/>
    </xf>
    <xf numFmtId="0" fontId="0" fillId="2" borderId="94" xfId="0" applyFont="1" applyFill="1" applyBorder="1" applyAlignment="1" applyProtection="1">
      <alignment horizontal="center" vertical="center" wrapText="1"/>
      <protection locked="0"/>
    </xf>
    <xf numFmtId="0" fontId="0" fillId="0" borderId="94" xfId="0" applyBorder="1" applyAlignment="1" applyProtection="1">
      <alignment wrapText="1"/>
      <protection locked="0"/>
    </xf>
    <xf numFmtId="0" fontId="3" fillId="2" borderId="95" xfId="0" applyFont="1" applyFill="1" applyBorder="1" applyAlignment="1" applyProtection="1">
      <alignment horizontal="center" vertical="center" wrapText="1"/>
      <protection locked="0"/>
    </xf>
    <xf numFmtId="0" fontId="3" fillId="0" borderId="96" xfId="0" applyFont="1" applyBorder="1" applyAlignment="1" applyProtection="1">
      <alignment vertical="center"/>
      <protection locked="0"/>
    </xf>
    <xf numFmtId="0" fontId="0" fillId="0" borderId="96" xfId="0" applyBorder="1" applyAlignment="1" applyProtection="1">
      <alignment/>
      <protection locked="0"/>
    </xf>
    <xf numFmtId="0" fontId="32" fillId="2" borderId="11" xfId="0" applyFont="1" applyFill="1" applyBorder="1" applyAlignment="1" applyProtection="1">
      <alignment horizontal="center" vertical="center" textRotation="90" shrinkToFit="1"/>
      <protection locked="0"/>
    </xf>
    <xf numFmtId="0" fontId="32" fillId="0" borderId="13" xfId="0" applyFont="1" applyBorder="1" applyAlignment="1" applyProtection="1">
      <alignment horizontal="center" vertical="center" textRotation="90" shrinkToFit="1"/>
      <protection locked="0"/>
    </xf>
    <xf numFmtId="0" fontId="3" fillId="2" borderId="47" xfId="0" applyFont="1" applyFill="1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vertical="center"/>
      <protection locked="0"/>
    </xf>
    <xf numFmtId="0" fontId="3" fillId="2" borderId="49" xfId="0" applyFont="1" applyFill="1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3" fillId="2" borderId="97" xfId="0" applyFont="1" applyFill="1" applyBorder="1" applyAlignment="1" applyProtection="1">
      <alignment horizontal="center" vertical="center" textRotation="90"/>
      <protection locked="0"/>
    </xf>
    <xf numFmtId="0" fontId="3" fillId="2" borderId="98" xfId="0" applyFont="1" applyFill="1" applyBorder="1" applyAlignment="1" applyProtection="1">
      <alignment horizontal="center" vertical="center" textRotation="90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85725</xdr:colOff>
      <xdr:row>10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85825"/>
          <a:ext cx="1495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BN80"/>
  <sheetViews>
    <sheetView tabSelected="1" zoomScale="125" zoomScaleNormal="125" workbookViewId="0" topLeftCell="A1">
      <pane ySplit="16" topLeftCell="BM56" activePane="bottomLeft" state="frozen"/>
      <selection pane="topLeft" activeCell="A1" sqref="A1"/>
      <selection pane="bottomLeft" activeCell="F59" sqref="F59"/>
    </sheetView>
  </sheetViews>
  <sheetFormatPr defaultColWidth="9.140625" defaultRowHeight="12.75"/>
  <cols>
    <col min="1" max="1" width="4.7109375" style="13" customWidth="1"/>
    <col min="2" max="2" width="8.28125" style="1" customWidth="1"/>
    <col min="3" max="3" width="8.28125" style="2" customWidth="1"/>
    <col min="4" max="4" width="14.8515625" style="2" customWidth="1"/>
    <col min="5" max="6" width="11.421875" style="13" customWidth="1"/>
    <col min="7" max="7" width="10.140625" style="2" customWidth="1"/>
    <col min="8" max="8" width="10.8515625" style="2" customWidth="1"/>
    <col min="9" max="9" width="11.57421875" style="2" customWidth="1"/>
    <col min="10" max="10" width="11.421875" style="1" customWidth="1"/>
    <col min="11" max="11" width="9.00390625" style="1" customWidth="1"/>
    <col min="12" max="12" width="11.421875" style="1" hidden="1" customWidth="1"/>
    <col min="13" max="13" width="4.421875" style="1" customWidth="1"/>
    <col min="14" max="14" width="11.57421875" style="1" customWidth="1"/>
    <col min="15" max="15" width="4.8515625" style="1" customWidth="1"/>
    <col min="16" max="16" width="13.7109375" style="1" customWidth="1"/>
    <col min="17" max="17" width="11.57421875" style="2" customWidth="1"/>
    <col min="18" max="18" width="11.8515625" style="2" customWidth="1"/>
    <col min="19" max="20" width="12.8515625" style="1" customWidth="1"/>
    <col min="21" max="21" width="16.57421875" style="1" customWidth="1"/>
    <col min="22" max="22" width="1.7109375" style="4" customWidth="1"/>
    <col min="23" max="35" width="16.57421875" style="4" customWidth="1"/>
    <col min="36" max="36" width="1.7109375" style="195" customWidth="1"/>
    <col min="37" max="37" width="26.57421875" style="4" customWidth="1"/>
    <col min="38" max="38" width="17.57421875" style="4" customWidth="1"/>
    <col min="39" max="39" width="1.7109375" style="14" customWidth="1"/>
    <col min="40" max="40" width="26.57421875" style="4" customWidth="1"/>
    <col min="41" max="41" width="17.57421875" style="4" customWidth="1"/>
    <col min="42" max="42" width="1.7109375" style="14" customWidth="1"/>
    <col min="43" max="43" width="26.57421875" style="4" customWidth="1"/>
    <col min="44" max="44" width="17.57421875" style="4" customWidth="1"/>
    <col min="45" max="45" width="1.7109375" style="4" customWidth="1"/>
    <col min="46" max="46" width="26.57421875" style="4" customWidth="1"/>
    <col min="47" max="47" width="17.57421875" style="4" customWidth="1"/>
    <col min="48" max="48" width="1.7109375" style="4" customWidth="1"/>
    <col min="49" max="49" width="26.57421875" style="4" customWidth="1"/>
    <col min="50" max="50" width="17.57421875" style="4" customWidth="1"/>
    <col min="51" max="51" width="1.7109375" style="4" customWidth="1"/>
    <col min="52" max="52" width="26.57421875" style="4" customWidth="1"/>
    <col min="53" max="53" width="17.57421875" style="4" customWidth="1"/>
    <col min="54" max="66" width="9.140625" style="4" customWidth="1"/>
    <col min="67" max="16384" width="9.140625" style="1" customWidth="1"/>
  </cols>
  <sheetData>
    <row r="1" spans="1:36" ht="18.75" customHeight="1" thickTop="1">
      <c r="A1" s="213" t="s">
        <v>72</v>
      </c>
      <c r="B1" s="160"/>
      <c r="C1" s="160"/>
      <c r="D1" s="160"/>
      <c r="E1" s="159"/>
      <c r="F1" s="160"/>
      <c r="G1" s="160"/>
      <c r="H1" s="160"/>
      <c r="I1" s="164" t="s">
        <v>50</v>
      </c>
      <c r="J1" s="162" t="s">
        <v>0</v>
      </c>
      <c r="K1" s="205" t="s">
        <v>7</v>
      </c>
      <c r="L1" s="207"/>
      <c r="M1" s="210" t="s">
        <v>24</v>
      </c>
      <c r="N1" s="211"/>
      <c r="O1" s="211"/>
      <c r="P1" s="211"/>
      <c r="Q1" s="209" t="s">
        <v>6</v>
      </c>
      <c r="R1" s="209"/>
      <c r="S1" s="203" t="s">
        <v>20</v>
      </c>
      <c r="T1" s="204"/>
      <c r="U1" s="201" t="s">
        <v>19</v>
      </c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194"/>
    </row>
    <row r="2" spans="1:35" ht="23.25" customHeight="1" thickBot="1">
      <c r="A2" s="214"/>
      <c r="B2" s="161"/>
      <c r="C2" s="161"/>
      <c r="D2" s="161"/>
      <c r="E2" s="161"/>
      <c r="F2" s="161"/>
      <c r="G2" s="161"/>
      <c r="H2" s="161"/>
      <c r="I2" s="165"/>
      <c r="J2" s="163"/>
      <c r="K2" s="206"/>
      <c r="L2" s="208"/>
      <c r="M2" s="212"/>
      <c r="N2" s="212"/>
      <c r="O2" s="212"/>
      <c r="P2" s="212"/>
      <c r="Q2" s="7" t="s">
        <v>17</v>
      </c>
      <c r="R2" s="7" t="s">
        <v>18</v>
      </c>
      <c r="S2" s="18" t="s">
        <v>2</v>
      </c>
      <c r="T2" s="17">
        <v>0.1</v>
      </c>
      <c r="U2" s="202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7.5" customHeight="1" thickBot="1" thickTop="1">
      <c r="A3" s="54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8.75" customHeight="1" thickTop="1">
      <c r="A4" s="54"/>
      <c r="B4" s="6"/>
      <c r="C4" s="5"/>
      <c r="D4" s="182" t="s">
        <v>12</v>
      </c>
      <c r="E4" s="183"/>
      <c r="F4" s="183"/>
      <c r="G4" s="178">
        <f>SUM(O17:O76)</f>
        <v>0</v>
      </c>
      <c r="H4" s="179"/>
      <c r="I4" s="48">
        <f aca="true" t="shared" si="0" ref="I4:I9">SUMIF(D$17:D$76,M4,L$17:L$76)</f>
        <v>0</v>
      </c>
      <c r="J4" s="39">
        <f aca="true" t="shared" si="1" ref="J4:J9">SUMIF(D$17:D$76,M4,O$17:O$76)</f>
        <v>0</v>
      </c>
      <c r="K4" s="43">
        <f aca="true" t="shared" si="2" ref="K4:K9">SUMIF(D$17:D$76,M4,M$17:M$76)</f>
        <v>0</v>
      </c>
      <c r="L4" s="99"/>
      <c r="M4" s="215"/>
      <c r="N4" s="216"/>
      <c r="O4" s="216"/>
      <c r="P4" s="217"/>
      <c r="Q4" s="28">
        <f aca="true" t="shared" si="3" ref="Q4:Q9">SUMIF(D$17:D$76,M4,G$17:G$76)</f>
        <v>0</v>
      </c>
      <c r="R4" s="28">
        <f aca="true" t="shared" si="4" ref="R4:R9">SUMIF(D$17:D$76,M4,H$17:H$76)</f>
        <v>0</v>
      </c>
      <c r="S4" s="36">
        <f aca="true" t="shared" si="5" ref="S4:S9">SUMIF(D$17:D$76,M4,S$17:S$76)</f>
        <v>0</v>
      </c>
      <c r="T4" s="36">
        <f aca="true" t="shared" si="6" ref="T4:T9">SUMIF(D$17:D$76,M4,T$17:T$76)</f>
        <v>0</v>
      </c>
      <c r="U4" s="29">
        <f aca="true" t="shared" si="7" ref="U4:U9">SUMIF(D$17:D$76,M4,U$17:U$76)</f>
        <v>0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8.75" customHeight="1">
      <c r="A5" s="54"/>
      <c r="B5" s="6"/>
      <c r="C5" s="5"/>
      <c r="D5" s="115" t="s">
        <v>21</v>
      </c>
      <c r="E5" s="154"/>
      <c r="F5" s="154"/>
      <c r="G5" s="180">
        <f>SUM(K17:K76)</f>
        <v>0</v>
      </c>
      <c r="H5" s="181"/>
      <c r="I5" s="49">
        <f t="shared" si="0"/>
        <v>0</v>
      </c>
      <c r="J5" s="40">
        <f t="shared" si="1"/>
        <v>0</v>
      </c>
      <c r="K5" s="44">
        <f t="shared" si="2"/>
        <v>0</v>
      </c>
      <c r="L5" s="100"/>
      <c r="M5" s="218"/>
      <c r="N5" s="219"/>
      <c r="O5" s="219"/>
      <c r="P5" s="220"/>
      <c r="Q5" s="30">
        <f t="shared" si="3"/>
        <v>0</v>
      </c>
      <c r="R5" s="30">
        <f t="shared" si="4"/>
        <v>0</v>
      </c>
      <c r="S5" s="37">
        <f t="shared" si="5"/>
        <v>0</v>
      </c>
      <c r="T5" s="37">
        <f t="shared" si="6"/>
        <v>0</v>
      </c>
      <c r="U5" s="31">
        <f t="shared" si="7"/>
        <v>0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8.75" customHeight="1">
      <c r="A6" s="54"/>
      <c r="B6" s="6"/>
      <c r="C6" s="5"/>
      <c r="D6" s="115" t="s">
        <v>13</v>
      </c>
      <c r="E6" s="154"/>
      <c r="F6" s="154"/>
      <c r="G6" s="174">
        <f>SUM(M17:M76)</f>
        <v>0</v>
      </c>
      <c r="H6" s="175"/>
      <c r="I6" s="49">
        <f t="shared" si="0"/>
        <v>0</v>
      </c>
      <c r="J6" s="40">
        <f t="shared" si="1"/>
        <v>0</v>
      </c>
      <c r="K6" s="44">
        <f t="shared" si="2"/>
        <v>0</v>
      </c>
      <c r="L6" s="100"/>
      <c r="M6" s="218"/>
      <c r="N6" s="219"/>
      <c r="O6" s="219"/>
      <c r="P6" s="220"/>
      <c r="Q6" s="30">
        <f t="shared" si="3"/>
        <v>0</v>
      </c>
      <c r="R6" s="30">
        <f t="shared" si="4"/>
        <v>0</v>
      </c>
      <c r="S6" s="37">
        <f t="shared" si="5"/>
        <v>0</v>
      </c>
      <c r="T6" s="37">
        <f t="shared" si="6"/>
        <v>0</v>
      </c>
      <c r="U6" s="31">
        <f t="shared" si="7"/>
        <v>0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8.75" customHeight="1">
      <c r="A7" s="54"/>
      <c r="B7" s="6"/>
      <c r="C7" s="5"/>
      <c r="D7" s="115" t="s">
        <v>73</v>
      </c>
      <c r="E7" s="116"/>
      <c r="F7" s="113">
        <f>COUNT(G17:G76)</f>
        <v>0</v>
      </c>
      <c r="G7" s="176">
        <f>SUM(G17:G76)</f>
        <v>0</v>
      </c>
      <c r="H7" s="177"/>
      <c r="I7" s="49">
        <f t="shared" si="0"/>
        <v>0</v>
      </c>
      <c r="J7" s="40">
        <f t="shared" si="1"/>
        <v>0</v>
      </c>
      <c r="K7" s="44">
        <f t="shared" si="2"/>
        <v>0</v>
      </c>
      <c r="L7" s="100"/>
      <c r="M7" s="218"/>
      <c r="N7" s="219"/>
      <c r="O7" s="219"/>
      <c r="P7" s="220"/>
      <c r="Q7" s="30">
        <f t="shared" si="3"/>
        <v>0</v>
      </c>
      <c r="R7" s="30">
        <f t="shared" si="4"/>
        <v>0</v>
      </c>
      <c r="S7" s="37">
        <f t="shared" si="5"/>
        <v>0</v>
      </c>
      <c r="T7" s="37">
        <f t="shared" si="6"/>
        <v>0</v>
      </c>
      <c r="U7" s="31">
        <f t="shared" si="7"/>
        <v>0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18.75" customHeight="1">
      <c r="A8" s="54"/>
      <c r="B8" s="6"/>
      <c r="C8" s="5"/>
      <c r="D8" s="115" t="s">
        <v>74</v>
      </c>
      <c r="E8" s="116"/>
      <c r="F8" s="113">
        <f>COUNTIF(H17:H76,"&gt;0,00")</f>
        <v>0</v>
      </c>
      <c r="G8" s="176">
        <f>SUM(H17:H76)</f>
        <v>0</v>
      </c>
      <c r="H8" s="177"/>
      <c r="I8" s="49">
        <f t="shared" si="0"/>
        <v>0</v>
      </c>
      <c r="J8" s="40">
        <f t="shared" si="1"/>
        <v>0</v>
      </c>
      <c r="K8" s="44">
        <f t="shared" si="2"/>
        <v>0</v>
      </c>
      <c r="L8" s="100"/>
      <c r="M8" s="218"/>
      <c r="N8" s="219"/>
      <c r="O8" s="219"/>
      <c r="P8" s="220"/>
      <c r="Q8" s="30">
        <f t="shared" si="3"/>
        <v>0</v>
      </c>
      <c r="R8" s="30">
        <f t="shared" si="4"/>
        <v>0</v>
      </c>
      <c r="S8" s="37">
        <f t="shared" si="5"/>
        <v>0</v>
      </c>
      <c r="T8" s="37">
        <f t="shared" si="6"/>
        <v>0</v>
      </c>
      <c r="U8" s="31">
        <f t="shared" si="7"/>
        <v>0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8.75" customHeight="1">
      <c r="A9" s="54"/>
      <c r="B9" s="6"/>
      <c r="C9" s="5"/>
      <c r="D9" s="115" t="s">
        <v>22</v>
      </c>
      <c r="E9" s="154"/>
      <c r="F9" s="154"/>
      <c r="G9" s="176">
        <f>SUM(G8-G7)</f>
        <v>0</v>
      </c>
      <c r="H9" s="177"/>
      <c r="I9" s="49">
        <f t="shared" si="0"/>
        <v>0</v>
      </c>
      <c r="J9" s="40">
        <f t="shared" si="1"/>
        <v>0</v>
      </c>
      <c r="K9" s="44">
        <f t="shared" si="2"/>
        <v>0</v>
      </c>
      <c r="L9" s="100"/>
      <c r="M9" s="218"/>
      <c r="N9" s="219"/>
      <c r="O9" s="219"/>
      <c r="P9" s="220"/>
      <c r="Q9" s="30">
        <f t="shared" si="3"/>
        <v>0</v>
      </c>
      <c r="R9" s="30">
        <f t="shared" si="4"/>
        <v>0</v>
      </c>
      <c r="S9" s="37">
        <f t="shared" si="5"/>
        <v>0</v>
      </c>
      <c r="T9" s="37">
        <f t="shared" si="6"/>
        <v>0</v>
      </c>
      <c r="U9" s="31">
        <f t="shared" si="7"/>
        <v>0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2.25" customHeight="1">
      <c r="A10" s="54"/>
      <c r="B10" s="6"/>
      <c r="C10" s="5"/>
      <c r="D10" s="170" t="s">
        <v>14</v>
      </c>
      <c r="E10" s="171"/>
      <c r="F10" s="171"/>
      <c r="G10" s="166">
        <f>SUM(P18+P20+P22+P24+P26+P28+P30+P32+P34+P36+P38+P40+P42+P44+P46+P48+P50+P52+P54+P56+P58+P60+P62+P64+P66+P68+P70+P72+P74+P76)</f>
        <v>0</v>
      </c>
      <c r="H10" s="167"/>
      <c r="I10" s="50"/>
      <c r="J10" s="35"/>
      <c r="K10" s="34"/>
      <c r="L10" s="101"/>
      <c r="M10" s="218"/>
      <c r="N10" s="219"/>
      <c r="O10" s="219"/>
      <c r="P10" s="221"/>
      <c r="Q10" s="63"/>
      <c r="R10" s="63"/>
      <c r="S10" s="64"/>
      <c r="T10" s="63"/>
      <c r="U10" s="65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ht="18.75" customHeight="1" thickBot="1">
      <c r="A11" s="54"/>
      <c r="B11" s="6"/>
      <c r="C11" s="47" t="e">
        <f>SUM(G5/G4)*100</f>
        <v>#DIV/0!</v>
      </c>
      <c r="D11" s="172"/>
      <c r="E11" s="173"/>
      <c r="F11" s="173"/>
      <c r="G11" s="168"/>
      <c r="H11" s="169"/>
      <c r="I11" s="51">
        <f>SUM(I4:I9)</f>
        <v>0</v>
      </c>
      <c r="J11" s="45">
        <f>SUM(J4:J9)</f>
        <v>0</v>
      </c>
      <c r="K11" s="46">
        <f>SUM(K4:K9)</f>
        <v>0</v>
      </c>
      <c r="L11" s="102"/>
      <c r="M11" s="222" t="s">
        <v>23</v>
      </c>
      <c r="N11" s="223"/>
      <c r="O11" s="223"/>
      <c r="P11" s="224"/>
      <c r="Q11" s="15">
        <f>SUM(Q4:Q9)</f>
        <v>0</v>
      </c>
      <c r="R11" s="15">
        <f>SUM(R4:R9)</f>
        <v>0</v>
      </c>
      <c r="S11" s="15">
        <f>SUM(S4:S9)</f>
        <v>0</v>
      </c>
      <c r="T11" s="15">
        <f>SUM(T4:T9)</f>
        <v>0</v>
      </c>
      <c r="U11" s="16">
        <f>SUM(U4:U9)</f>
        <v>0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46" ht="7.5" customHeight="1" thickBot="1" thickTop="1">
      <c r="A12" s="55"/>
      <c r="B12" s="230"/>
      <c r="C12" s="230"/>
      <c r="D12" s="230"/>
      <c r="E12" s="231"/>
      <c r="F12" s="231"/>
      <c r="G12" s="230"/>
      <c r="H12" s="230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T12" s="67"/>
    </row>
    <row r="13" spans="1:35" ht="15" customHeight="1" thickTop="1">
      <c r="A13" s="254" t="s">
        <v>70</v>
      </c>
      <c r="B13" s="232" t="s">
        <v>5</v>
      </c>
      <c r="C13" s="233"/>
      <c r="D13" s="256" t="s">
        <v>25</v>
      </c>
      <c r="E13" s="186" t="s">
        <v>3</v>
      </c>
      <c r="F13" s="192" t="s">
        <v>9</v>
      </c>
      <c r="G13" s="238" t="s">
        <v>43</v>
      </c>
      <c r="H13" s="196" t="s">
        <v>45</v>
      </c>
      <c r="I13" s="155" t="s">
        <v>11</v>
      </c>
      <c r="J13" s="156"/>
      <c r="K13" s="117" t="s">
        <v>48</v>
      </c>
      <c r="L13" s="118"/>
      <c r="M13" s="225" t="s">
        <v>7</v>
      </c>
      <c r="N13" s="8" t="s">
        <v>51</v>
      </c>
      <c r="O13" s="244" t="s">
        <v>28</v>
      </c>
      <c r="P13" s="8" t="s">
        <v>15</v>
      </c>
      <c r="Q13" s="246" t="s">
        <v>47</v>
      </c>
      <c r="R13" s="247"/>
      <c r="S13" s="8" t="s">
        <v>46</v>
      </c>
      <c r="T13" s="252">
        <v>0.1</v>
      </c>
      <c r="U13" s="241" t="s">
        <v>10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66" s="3" customFormat="1" ht="14.25" customHeight="1">
      <c r="A14" s="255"/>
      <c r="B14" s="234"/>
      <c r="C14" s="234"/>
      <c r="D14" s="257"/>
      <c r="E14" s="187"/>
      <c r="F14" s="193"/>
      <c r="G14" s="239"/>
      <c r="H14" s="197"/>
      <c r="I14" s="157"/>
      <c r="J14" s="158"/>
      <c r="K14" s="119"/>
      <c r="L14" s="120"/>
      <c r="M14" s="226"/>
      <c r="N14" s="9" t="s">
        <v>0</v>
      </c>
      <c r="O14" s="245"/>
      <c r="P14" s="9" t="s">
        <v>16</v>
      </c>
      <c r="Q14" s="248"/>
      <c r="R14" s="249"/>
      <c r="S14" s="11" t="s">
        <v>2</v>
      </c>
      <c r="T14" s="253"/>
      <c r="U14" s="242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195"/>
      <c r="AK14" s="4"/>
      <c r="AL14" s="4"/>
      <c r="AM14" s="14"/>
      <c r="AN14" s="4"/>
      <c r="AO14" s="4"/>
      <c r="AP14" s="1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66" s="3" customFormat="1" ht="13.5" customHeight="1">
      <c r="A15" s="255"/>
      <c r="B15" s="235" t="s">
        <v>26</v>
      </c>
      <c r="C15" s="237" t="s">
        <v>27</v>
      </c>
      <c r="D15" s="257"/>
      <c r="E15" s="188" t="s">
        <v>4</v>
      </c>
      <c r="F15" s="184" t="s">
        <v>1</v>
      </c>
      <c r="G15" s="239"/>
      <c r="H15" s="197"/>
      <c r="I15" s="157"/>
      <c r="J15" s="158"/>
      <c r="K15" s="119"/>
      <c r="L15" s="120"/>
      <c r="M15" s="226"/>
      <c r="N15" s="12" t="s">
        <v>52</v>
      </c>
      <c r="O15" s="245"/>
      <c r="P15" s="228" t="s">
        <v>8</v>
      </c>
      <c r="Q15" s="248"/>
      <c r="R15" s="249"/>
      <c r="S15" s="190">
        <v>20</v>
      </c>
      <c r="T15" s="253"/>
      <c r="U15" s="242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195"/>
      <c r="AK15" s="4"/>
      <c r="AL15" s="4"/>
      <c r="AM15" s="14"/>
      <c r="AN15" s="4"/>
      <c r="AO15" s="4"/>
      <c r="AP15" s="1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 s="3" customFormat="1" ht="13.5" customHeight="1" thickBot="1">
      <c r="A16" s="255"/>
      <c r="B16" s="236"/>
      <c r="C16" s="236"/>
      <c r="D16" s="229"/>
      <c r="E16" s="189"/>
      <c r="F16" s="185"/>
      <c r="G16" s="240"/>
      <c r="H16" s="198"/>
      <c r="I16" s="157"/>
      <c r="J16" s="158"/>
      <c r="K16" s="121"/>
      <c r="L16" s="122"/>
      <c r="M16" s="227"/>
      <c r="N16" s="11" t="s">
        <v>0</v>
      </c>
      <c r="O16" s="245"/>
      <c r="P16" s="229"/>
      <c r="Q16" s="250"/>
      <c r="R16" s="251"/>
      <c r="S16" s="191"/>
      <c r="T16" s="253"/>
      <c r="U16" s="243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195"/>
      <c r="AK16" s="4"/>
      <c r="AL16" s="4"/>
      <c r="AM16" s="14"/>
      <c r="AN16" s="4"/>
      <c r="AO16" s="4"/>
      <c r="AP16" s="1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53" ht="24.75" customHeight="1" thickBot="1" thickTop="1">
      <c r="A17" s="149">
        <v>1</v>
      </c>
      <c r="B17" s="96"/>
      <c r="C17" s="96"/>
      <c r="D17" s="147"/>
      <c r="E17" s="78"/>
      <c r="F17" s="82"/>
      <c r="G17" s="142"/>
      <c r="H17" s="126">
        <f>(AL27)</f>
        <v>0</v>
      </c>
      <c r="I17" s="199"/>
      <c r="J17" s="146"/>
      <c r="K17" s="56"/>
      <c r="L17" s="128">
        <f>SUM(K17:K18)</f>
        <v>0</v>
      </c>
      <c r="M17" s="138"/>
      <c r="N17" s="32"/>
      <c r="O17" s="140">
        <f>SUM(N18-N17)</f>
        <v>0</v>
      </c>
      <c r="P17" s="19"/>
      <c r="Q17" s="134"/>
      <c r="R17" s="134"/>
      <c r="S17" s="136"/>
      <c r="T17" s="130">
        <f>SUM(P18)*10%</f>
        <v>0</v>
      </c>
      <c r="U17" s="132">
        <f>SUM(S17:T18)-(G17-H17)</f>
        <v>0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K17" s="103" t="s">
        <v>29</v>
      </c>
      <c r="AL17" s="104" t="s">
        <v>31</v>
      </c>
      <c r="AM17" s="105"/>
      <c r="AN17" s="103" t="s">
        <v>29</v>
      </c>
      <c r="AO17" s="104" t="s">
        <v>32</v>
      </c>
      <c r="AP17" s="105"/>
      <c r="AQ17" s="103" t="s">
        <v>29</v>
      </c>
      <c r="AR17" s="104" t="s">
        <v>33</v>
      </c>
      <c r="AS17" s="106"/>
      <c r="AT17" s="103" t="s">
        <v>29</v>
      </c>
      <c r="AU17" s="104" t="s">
        <v>34</v>
      </c>
      <c r="AV17" s="105"/>
      <c r="AW17" s="103" t="s">
        <v>29</v>
      </c>
      <c r="AX17" s="104" t="s">
        <v>35</v>
      </c>
      <c r="AY17" s="105"/>
      <c r="AZ17" s="103" t="s">
        <v>29</v>
      </c>
      <c r="BA17" s="104" t="s">
        <v>36</v>
      </c>
    </row>
    <row r="18" spans="1:53" ht="24.75" customHeight="1" thickTop="1">
      <c r="A18" s="150"/>
      <c r="B18" s="95"/>
      <c r="C18" s="95"/>
      <c r="D18" s="148"/>
      <c r="E18" s="79"/>
      <c r="F18" s="83"/>
      <c r="G18" s="143"/>
      <c r="H18" s="127"/>
      <c r="I18" s="114"/>
      <c r="J18" s="97"/>
      <c r="K18" s="57"/>
      <c r="L18" s="129"/>
      <c r="M18" s="139"/>
      <c r="N18" s="33"/>
      <c r="O18" s="141"/>
      <c r="P18" s="77">
        <f>SUM(P17*M17)</f>
        <v>0</v>
      </c>
      <c r="Q18" s="135"/>
      <c r="R18" s="135"/>
      <c r="S18" s="137"/>
      <c r="T18" s="131"/>
      <c r="U18" s="13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K18" s="74"/>
      <c r="AL18" s="90"/>
      <c r="AM18" s="68"/>
      <c r="AN18" s="74"/>
      <c r="AO18" s="90"/>
      <c r="AP18" s="68"/>
      <c r="AQ18" s="74"/>
      <c r="AR18" s="90"/>
      <c r="AS18" s="62"/>
      <c r="AT18" s="74"/>
      <c r="AU18" s="90"/>
      <c r="AV18" s="68"/>
      <c r="AW18" s="74"/>
      <c r="AX18" s="90"/>
      <c r="AY18" s="68"/>
      <c r="AZ18" s="74"/>
      <c r="BA18" s="90"/>
    </row>
    <row r="19" spans="1:53" ht="24.75" customHeight="1">
      <c r="A19" s="149">
        <v>2</v>
      </c>
      <c r="B19" s="96"/>
      <c r="C19" s="96"/>
      <c r="D19" s="147"/>
      <c r="E19" s="78"/>
      <c r="F19" s="82"/>
      <c r="G19" s="142"/>
      <c r="H19" s="126">
        <f>(AO27)</f>
        <v>0</v>
      </c>
      <c r="I19" s="145"/>
      <c r="J19" s="146"/>
      <c r="K19" s="56"/>
      <c r="L19" s="128">
        <f>SUM(K19:K20)</f>
        <v>0</v>
      </c>
      <c r="M19" s="138"/>
      <c r="N19" s="32"/>
      <c r="O19" s="140">
        <f>SUM(N20-N19)</f>
        <v>0</v>
      </c>
      <c r="P19" s="19"/>
      <c r="Q19" s="134"/>
      <c r="R19" s="134"/>
      <c r="S19" s="136"/>
      <c r="T19" s="130">
        <f>SUM(P20)*10%</f>
        <v>0</v>
      </c>
      <c r="U19" s="132">
        <f>SUM(S19:T20)-(G19-H19)</f>
        <v>0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K19" s="75"/>
      <c r="AL19" s="91"/>
      <c r="AM19" s="68"/>
      <c r="AN19" s="75"/>
      <c r="AO19" s="91"/>
      <c r="AP19" s="68"/>
      <c r="AQ19" s="75"/>
      <c r="AR19" s="91"/>
      <c r="AS19" s="62"/>
      <c r="AT19" s="75"/>
      <c r="AU19" s="91"/>
      <c r="AV19" s="68"/>
      <c r="AW19" s="75"/>
      <c r="AX19" s="91"/>
      <c r="AY19" s="68"/>
      <c r="AZ19" s="75"/>
      <c r="BA19" s="91"/>
    </row>
    <row r="20" spans="1:53" ht="24.75" customHeight="1">
      <c r="A20" s="150"/>
      <c r="B20" s="95"/>
      <c r="C20" s="95"/>
      <c r="D20" s="148"/>
      <c r="E20" s="79"/>
      <c r="F20" s="83"/>
      <c r="G20" s="143"/>
      <c r="H20" s="127"/>
      <c r="I20" s="114"/>
      <c r="J20" s="97"/>
      <c r="K20" s="57"/>
      <c r="L20" s="129"/>
      <c r="M20" s="139"/>
      <c r="N20" s="33"/>
      <c r="O20" s="141"/>
      <c r="P20" s="77">
        <f>SUM(P19*M19)</f>
        <v>0</v>
      </c>
      <c r="Q20" s="135"/>
      <c r="R20" s="135"/>
      <c r="S20" s="137"/>
      <c r="T20" s="131"/>
      <c r="U20" s="133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K20" s="75"/>
      <c r="AL20" s="91"/>
      <c r="AM20" s="68"/>
      <c r="AN20" s="75"/>
      <c r="AO20" s="91"/>
      <c r="AP20" s="68"/>
      <c r="AQ20" s="75"/>
      <c r="AR20" s="91"/>
      <c r="AS20" s="62"/>
      <c r="AT20" s="75"/>
      <c r="AU20" s="91"/>
      <c r="AV20" s="68"/>
      <c r="AW20" s="75"/>
      <c r="AX20" s="91"/>
      <c r="AY20" s="68"/>
      <c r="AZ20" s="75"/>
      <c r="BA20" s="91"/>
    </row>
    <row r="21" spans="1:53" ht="24.75" customHeight="1">
      <c r="A21" s="149">
        <v>3</v>
      </c>
      <c r="B21" s="96"/>
      <c r="C21" s="96"/>
      <c r="D21" s="147"/>
      <c r="E21" s="78"/>
      <c r="F21" s="82"/>
      <c r="G21" s="142"/>
      <c r="H21" s="126">
        <f>(AR27)</f>
        <v>0</v>
      </c>
      <c r="I21" s="145"/>
      <c r="J21" s="146"/>
      <c r="K21" s="56"/>
      <c r="L21" s="128">
        <f>SUM(K21:K22)</f>
        <v>0</v>
      </c>
      <c r="M21" s="138"/>
      <c r="N21" s="32"/>
      <c r="O21" s="140">
        <f>SUM(N22-N21)</f>
        <v>0</v>
      </c>
      <c r="P21" s="19"/>
      <c r="Q21" s="134"/>
      <c r="R21" s="134"/>
      <c r="S21" s="136"/>
      <c r="T21" s="130">
        <f>SUM(P22)*10%</f>
        <v>0</v>
      </c>
      <c r="U21" s="132">
        <f>SUM(S21:T22)-(G21-H21)</f>
        <v>0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K21" s="75"/>
      <c r="AL21" s="91"/>
      <c r="AM21" s="68"/>
      <c r="AN21" s="75"/>
      <c r="AO21" s="91"/>
      <c r="AP21" s="68"/>
      <c r="AQ21" s="75"/>
      <c r="AR21" s="91"/>
      <c r="AS21" s="62"/>
      <c r="AT21" s="75"/>
      <c r="AU21" s="91"/>
      <c r="AV21" s="68"/>
      <c r="AW21" s="75"/>
      <c r="AX21" s="91"/>
      <c r="AY21" s="68"/>
      <c r="AZ21" s="75"/>
      <c r="BA21" s="91"/>
    </row>
    <row r="22" spans="1:53" ht="24" customHeight="1">
      <c r="A22" s="150"/>
      <c r="B22" s="95"/>
      <c r="C22" s="95"/>
      <c r="D22" s="148"/>
      <c r="E22" s="79"/>
      <c r="F22" s="83"/>
      <c r="G22" s="143"/>
      <c r="H22" s="127"/>
      <c r="I22" s="114"/>
      <c r="J22" s="97"/>
      <c r="K22" s="57"/>
      <c r="L22" s="129"/>
      <c r="M22" s="139"/>
      <c r="N22" s="33"/>
      <c r="O22" s="141"/>
      <c r="P22" s="77">
        <f>SUM(P21*M21)</f>
        <v>0</v>
      </c>
      <c r="Q22" s="135"/>
      <c r="R22" s="135"/>
      <c r="S22" s="137"/>
      <c r="T22" s="131"/>
      <c r="U22" s="133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K22" s="75"/>
      <c r="AL22" s="91"/>
      <c r="AM22" s="68"/>
      <c r="AN22" s="75"/>
      <c r="AO22" s="91"/>
      <c r="AP22" s="68"/>
      <c r="AQ22" s="75"/>
      <c r="AR22" s="91"/>
      <c r="AS22" s="62"/>
      <c r="AT22" s="75"/>
      <c r="AU22" s="91"/>
      <c r="AV22" s="68"/>
      <c r="AW22" s="75"/>
      <c r="AX22" s="91"/>
      <c r="AY22" s="68"/>
      <c r="AZ22" s="75"/>
      <c r="BA22" s="91"/>
    </row>
    <row r="23" spans="1:53" ht="25.5" customHeight="1">
      <c r="A23" s="149">
        <v>4</v>
      </c>
      <c r="B23" s="96"/>
      <c r="C23" s="96"/>
      <c r="D23" s="147"/>
      <c r="E23" s="78"/>
      <c r="F23" s="82"/>
      <c r="G23" s="142"/>
      <c r="H23" s="126">
        <f>(AU27)</f>
        <v>0</v>
      </c>
      <c r="I23" s="145"/>
      <c r="J23" s="146"/>
      <c r="K23" s="56"/>
      <c r="L23" s="128">
        <f>SUM(K23:K24)</f>
        <v>0</v>
      </c>
      <c r="M23" s="138"/>
      <c r="N23" s="32"/>
      <c r="O23" s="140">
        <f>SUM(N24-N23)</f>
        <v>0</v>
      </c>
      <c r="P23" s="19"/>
      <c r="Q23" s="134"/>
      <c r="R23" s="134"/>
      <c r="S23" s="136"/>
      <c r="T23" s="130">
        <f>SUM(P24)*10%</f>
        <v>0</v>
      </c>
      <c r="U23" s="132">
        <f>SUM(S23:T24)-(G23-H23)</f>
        <v>0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K23" s="75"/>
      <c r="AL23" s="92"/>
      <c r="AM23" s="69"/>
      <c r="AN23" s="75"/>
      <c r="AO23" s="92"/>
      <c r="AP23" s="69"/>
      <c r="AQ23" s="75"/>
      <c r="AR23" s="92"/>
      <c r="AS23" s="62"/>
      <c r="AT23" s="75"/>
      <c r="AU23" s="92"/>
      <c r="AV23" s="69"/>
      <c r="AW23" s="75"/>
      <c r="AX23" s="92"/>
      <c r="AY23" s="69"/>
      <c r="AZ23" s="75"/>
      <c r="BA23" s="92"/>
    </row>
    <row r="24" spans="1:55" ht="24.75" customHeight="1">
      <c r="A24" s="150"/>
      <c r="B24" s="95"/>
      <c r="C24" s="95"/>
      <c r="D24" s="148"/>
      <c r="E24" s="79"/>
      <c r="F24" s="83"/>
      <c r="G24" s="143"/>
      <c r="H24" s="127"/>
      <c r="I24" s="114"/>
      <c r="J24" s="97"/>
      <c r="K24" s="57"/>
      <c r="L24" s="129"/>
      <c r="M24" s="139"/>
      <c r="N24" s="33"/>
      <c r="O24" s="141"/>
      <c r="P24" s="77">
        <f>SUM(P23*M23)</f>
        <v>0</v>
      </c>
      <c r="Q24" s="135"/>
      <c r="R24" s="135"/>
      <c r="S24" s="137"/>
      <c r="T24" s="131"/>
      <c r="U24" s="133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K24" s="75"/>
      <c r="AL24" s="92"/>
      <c r="AM24" s="69"/>
      <c r="AN24" s="75"/>
      <c r="AO24" s="92"/>
      <c r="AP24" s="69"/>
      <c r="AQ24" s="75"/>
      <c r="AR24" s="92"/>
      <c r="AS24" s="62"/>
      <c r="AT24" s="75"/>
      <c r="AU24" s="92"/>
      <c r="AV24" s="69"/>
      <c r="AW24" s="75"/>
      <c r="AX24" s="92"/>
      <c r="AY24" s="69"/>
      <c r="AZ24" s="75"/>
      <c r="BA24" s="92"/>
      <c r="BC24" s="89"/>
    </row>
    <row r="25" spans="1:53" ht="24.75" customHeight="1">
      <c r="A25" s="149">
        <v>5</v>
      </c>
      <c r="B25" s="96"/>
      <c r="C25" s="96"/>
      <c r="D25" s="147"/>
      <c r="E25" s="80"/>
      <c r="F25" s="84"/>
      <c r="G25" s="142"/>
      <c r="H25" s="126">
        <f>(AX27)</f>
        <v>0</v>
      </c>
      <c r="I25" s="145"/>
      <c r="J25" s="146"/>
      <c r="K25" s="56"/>
      <c r="L25" s="128">
        <f>SUM(K25:K26)</f>
        <v>0</v>
      </c>
      <c r="M25" s="138"/>
      <c r="N25" s="32"/>
      <c r="O25" s="140">
        <f>SUM(N26-N25)</f>
        <v>0</v>
      </c>
      <c r="P25" s="19"/>
      <c r="Q25" s="134"/>
      <c r="R25" s="134"/>
      <c r="S25" s="136"/>
      <c r="T25" s="130">
        <f>SUM(P26)*10%</f>
        <v>0</v>
      </c>
      <c r="U25" s="132">
        <f>SUM(S25:T26)-(G25-H25)</f>
        <v>0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K25" s="75"/>
      <c r="AL25" s="92"/>
      <c r="AM25" s="69"/>
      <c r="AN25" s="75"/>
      <c r="AO25" s="92"/>
      <c r="AP25" s="69"/>
      <c r="AQ25" s="75"/>
      <c r="AR25" s="92"/>
      <c r="AS25" s="62"/>
      <c r="AT25" s="75"/>
      <c r="AU25" s="92"/>
      <c r="AV25" s="69"/>
      <c r="AW25" s="75"/>
      <c r="AX25" s="92"/>
      <c r="AY25" s="69"/>
      <c r="AZ25" s="75"/>
      <c r="BA25" s="92"/>
    </row>
    <row r="26" spans="1:53" ht="24.75" customHeight="1" thickBot="1">
      <c r="A26" s="150"/>
      <c r="B26" s="95"/>
      <c r="C26" s="95"/>
      <c r="D26" s="148"/>
      <c r="E26" s="81"/>
      <c r="F26" s="85"/>
      <c r="G26" s="143"/>
      <c r="H26" s="127"/>
      <c r="I26" s="114"/>
      <c r="J26" s="97"/>
      <c r="K26" s="57"/>
      <c r="L26" s="129"/>
      <c r="M26" s="139"/>
      <c r="N26" s="33"/>
      <c r="O26" s="141"/>
      <c r="P26" s="77">
        <f>SUM(P25*M25)</f>
        <v>0</v>
      </c>
      <c r="Q26" s="135"/>
      <c r="R26" s="135"/>
      <c r="S26" s="137"/>
      <c r="T26" s="131"/>
      <c r="U26" s="133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K26" s="76"/>
      <c r="AL26" s="93"/>
      <c r="AM26" s="69"/>
      <c r="AN26" s="76"/>
      <c r="AO26" s="93"/>
      <c r="AP26" s="69"/>
      <c r="AQ26" s="76"/>
      <c r="AR26" s="93"/>
      <c r="AS26" s="62"/>
      <c r="AT26" s="76"/>
      <c r="AU26" s="93"/>
      <c r="AV26" s="69"/>
      <c r="AW26" s="76"/>
      <c r="AX26" s="93"/>
      <c r="AY26" s="69"/>
      <c r="AZ26" s="76"/>
      <c r="BA26" s="93"/>
    </row>
    <row r="27" spans="1:53" ht="24.75" customHeight="1" thickBot="1" thickTop="1">
      <c r="A27" s="149">
        <v>6</v>
      </c>
      <c r="B27" s="96"/>
      <c r="C27" s="96"/>
      <c r="D27" s="147"/>
      <c r="E27" s="80"/>
      <c r="F27" s="84"/>
      <c r="G27" s="142"/>
      <c r="H27" s="126">
        <f>(BA27)</f>
        <v>0</v>
      </c>
      <c r="I27" s="145"/>
      <c r="J27" s="146"/>
      <c r="K27" s="56"/>
      <c r="L27" s="128">
        <f>SUM(K27:K28)</f>
        <v>0</v>
      </c>
      <c r="M27" s="138"/>
      <c r="N27" s="32"/>
      <c r="O27" s="140">
        <f>SUM(N28-N27)</f>
        <v>0</v>
      </c>
      <c r="P27" s="58"/>
      <c r="Q27" s="134"/>
      <c r="R27" s="134"/>
      <c r="S27" s="136"/>
      <c r="T27" s="130">
        <f>SUM(P28)*10%</f>
        <v>0</v>
      </c>
      <c r="U27" s="132">
        <f>SUM(S27:T28)-(G27-H27)</f>
        <v>0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K27" s="112" t="s">
        <v>30</v>
      </c>
      <c r="AL27" s="52">
        <f>SUM(AL18:AL26)</f>
        <v>0</v>
      </c>
      <c r="AM27" s="70"/>
      <c r="AN27" s="112" t="s">
        <v>30</v>
      </c>
      <c r="AO27" s="52">
        <f>SUM(AO18:AO26)</f>
        <v>0</v>
      </c>
      <c r="AP27" s="70"/>
      <c r="AQ27" s="112" t="s">
        <v>30</v>
      </c>
      <c r="AR27" s="52">
        <f>SUM(AR18:AR26)</f>
        <v>0</v>
      </c>
      <c r="AS27" s="71"/>
      <c r="AT27" s="112" t="s">
        <v>30</v>
      </c>
      <c r="AU27" s="52">
        <f>SUM(AU18:AU26)</f>
        <v>0</v>
      </c>
      <c r="AV27" s="70"/>
      <c r="AW27" s="112" t="s">
        <v>30</v>
      </c>
      <c r="AX27" s="52">
        <f>SUM(AX18:AX26)</f>
        <v>0</v>
      </c>
      <c r="AY27" s="70"/>
      <c r="AZ27" s="112" t="s">
        <v>30</v>
      </c>
      <c r="BA27" s="52">
        <f>SUM(BA18:BA26)</f>
        <v>0</v>
      </c>
    </row>
    <row r="28" spans="1:53" ht="24.75" customHeight="1" thickBot="1" thickTop="1">
      <c r="A28" s="150"/>
      <c r="B28" s="95"/>
      <c r="C28" s="95"/>
      <c r="D28" s="148"/>
      <c r="E28" s="81"/>
      <c r="F28" s="85"/>
      <c r="G28" s="143"/>
      <c r="H28" s="127"/>
      <c r="I28" s="114"/>
      <c r="J28" s="97"/>
      <c r="K28" s="57"/>
      <c r="L28" s="129"/>
      <c r="M28" s="139"/>
      <c r="N28" s="33"/>
      <c r="O28" s="141"/>
      <c r="P28" s="77">
        <f>SUM(P27*M27)</f>
        <v>0</v>
      </c>
      <c r="Q28" s="135"/>
      <c r="R28" s="135"/>
      <c r="S28" s="137"/>
      <c r="T28" s="131"/>
      <c r="U28" s="133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K28" s="125" t="s">
        <v>49</v>
      </c>
      <c r="AL28" s="125"/>
      <c r="AM28" s="87"/>
      <c r="AN28" s="125" t="s">
        <v>49</v>
      </c>
      <c r="AO28" s="125"/>
      <c r="AP28" s="87"/>
      <c r="AQ28" s="125" t="s">
        <v>49</v>
      </c>
      <c r="AR28" s="125"/>
      <c r="AS28" s="88"/>
      <c r="AT28" s="125" t="s">
        <v>49</v>
      </c>
      <c r="AU28" s="125"/>
      <c r="AV28" s="87"/>
      <c r="AW28" s="125" t="s">
        <v>49</v>
      </c>
      <c r="AX28" s="125"/>
      <c r="AY28" s="87"/>
      <c r="AZ28" s="125" t="s">
        <v>49</v>
      </c>
      <c r="BA28" s="125"/>
    </row>
    <row r="29" spans="1:53" ht="24.75" customHeight="1" thickBot="1" thickTop="1">
      <c r="A29" s="149">
        <v>7</v>
      </c>
      <c r="B29" s="96"/>
      <c r="C29" s="96"/>
      <c r="D29" s="147"/>
      <c r="E29" s="80"/>
      <c r="F29" s="84"/>
      <c r="G29" s="142"/>
      <c r="H29" s="126">
        <f>(AL40)</f>
        <v>0</v>
      </c>
      <c r="I29" s="145"/>
      <c r="J29" s="146"/>
      <c r="K29" s="56"/>
      <c r="L29" s="128">
        <f>SUM(K29:K30)</f>
        <v>0</v>
      </c>
      <c r="M29" s="138"/>
      <c r="N29" s="32"/>
      <c r="O29" s="140">
        <f>SUM(N30-N29)</f>
        <v>0</v>
      </c>
      <c r="P29" s="58"/>
      <c r="Q29" s="134"/>
      <c r="R29" s="134"/>
      <c r="S29" s="136"/>
      <c r="T29" s="130">
        <f>SUM(P30)*10%</f>
        <v>0</v>
      </c>
      <c r="U29" s="132">
        <f>SUM(S29:T30)-(G29-H29)</f>
        <v>0</v>
      </c>
      <c r="AK29" s="103" t="s">
        <v>29</v>
      </c>
      <c r="AL29" s="104" t="s">
        <v>37</v>
      </c>
      <c r="AM29" s="105"/>
      <c r="AN29" s="103" t="s">
        <v>29</v>
      </c>
      <c r="AO29" s="104" t="s">
        <v>38</v>
      </c>
      <c r="AP29" s="105"/>
      <c r="AQ29" s="103" t="s">
        <v>29</v>
      </c>
      <c r="AR29" s="104" t="s">
        <v>39</v>
      </c>
      <c r="AS29" s="106"/>
      <c r="AT29" s="103" t="s">
        <v>29</v>
      </c>
      <c r="AU29" s="104" t="s">
        <v>40</v>
      </c>
      <c r="AV29" s="105"/>
      <c r="AW29" s="103" t="s">
        <v>29</v>
      </c>
      <c r="AX29" s="104" t="s">
        <v>41</v>
      </c>
      <c r="AY29" s="105"/>
      <c r="AZ29" s="103" t="s">
        <v>29</v>
      </c>
      <c r="BA29" s="104" t="s">
        <v>42</v>
      </c>
    </row>
    <row r="30" spans="1:53" ht="24" customHeight="1" thickTop="1">
      <c r="A30" s="150"/>
      <c r="B30" s="95"/>
      <c r="C30" s="95"/>
      <c r="D30" s="148"/>
      <c r="E30" s="81"/>
      <c r="F30" s="85"/>
      <c r="G30" s="143"/>
      <c r="H30" s="127"/>
      <c r="I30" s="114"/>
      <c r="J30" s="97"/>
      <c r="K30" s="57"/>
      <c r="L30" s="129"/>
      <c r="M30" s="153"/>
      <c r="N30" s="42"/>
      <c r="O30" s="151"/>
      <c r="P30" s="77">
        <f>SUM(P29*M29)</f>
        <v>0</v>
      </c>
      <c r="Q30" s="135"/>
      <c r="R30" s="135"/>
      <c r="S30" s="137"/>
      <c r="T30" s="131"/>
      <c r="U30" s="133"/>
      <c r="AK30" s="74"/>
      <c r="AL30" s="90"/>
      <c r="AM30" s="68"/>
      <c r="AN30" s="74"/>
      <c r="AO30" s="90"/>
      <c r="AP30" s="68"/>
      <c r="AQ30" s="74"/>
      <c r="AR30" s="90"/>
      <c r="AS30" s="62"/>
      <c r="AT30" s="74"/>
      <c r="AU30" s="90"/>
      <c r="AV30" s="68"/>
      <c r="AW30" s="74"/>
      <c r="AX30" s="90"/>
      <c r="AY30" s="68"/>
      <c r="AZ30" s="74"/>
      <c r="BA30" s="90"/>
    </row>
    <row r="31" spans="1:53" ht="24" customHeight="1">
      <c r="A31" s="149">
        <v>8</v>
      </c>
      <c r="B31" s="96"/>
      <c r="C31" s="96"/>
      <c r="D31" s="147"/>
      <c r="E31" s="80"/>
      <c r="F31" s="84"/>
      <c r="G31" s="142"/>
      <c r="H31" s="126">
        <f>(AO40)</f>
        <v>0</v>
      </c>
      <c r="I31" s="145"/>
      <c r="J31" s="146"/>
      <c r="K31" s="56"/>
      <c r="L31" s="128">
        <f>SUM(K31:K32)</f>
        <v>0</v>
      </c>
      <c r="M31" s="138"/>
      <c r="N31" s="32"/>
      <c r="O31" s="140">
        <f>SUM(N32-N31)</f>
        <v>0</v>
      </c>
      <c r="P31" s="58"/>
      <c r="Q31" s="134"/>
      <c r="R31" s="134"/>
      <c r="S31" s="136"/>
      <c r="T31" s="130">
        <f>SUM(P32)*10%</f>
        <v>0</v>
      </c>
      <c r="U31" s="132">
        <f>SUM(S31:T32)-(G31-H31)</f>
        <v>0</v>
      </c>
      <c r="AK31" s="75"/>
      <c r="AL31" s="91"/>
      <c r="AM31" s="68"/>
      <c r="AN31" s="75"/>
      <c r="AO31" s="91"/>
      <c r="AP31" s="68"/>
      <c r="AQ31" s="75"/>
      <c r="AR31" s="91"/>
      <c r="AS31" s="62"/>
      <c r="AT31" s="75"/>
      <c r="AU31" s="91"/>
      <c r="AV31" s="68"/>
      <c r="AW31" s="75"/>
      <c r="AX31" s="91"/>
      <c r="AY31" s="68"/>
      <c r="AZ31" s="75"/>
      <c r="BA31" s="91"/>
    </row>
    <row r="32" spans="1:53" ht="25.5" customHeight="1">
      <c r="A32" s="150"/>
      <c r="B32" s="95"/>
      <c r="C32" s="95"/>
      <c r="D32" s="148"/>
      <c r="E32" s="81"/>
      <c r="F32" s="85"/>
      <c r="G32" s="143"/>
      <c r="H32" s="127"/>
      <c r="I32" s="114"/>
      <c r="J32" s="97"/>
      <c r="K32" s="57"/>
      <c r="L32" s="129"/>
      <c r="M32" s="139"/>
      <c r="N32" s="33"/>
      <c r="O32" s="141"/>
      <c r="P32" s="77">
        <f>SUM(P31*M31)</f>
        <v>0</v>
      </c>
      <c r="Q32" s="135"/>
      <c r="R32" s="135"/>
      <c r="S32" s="137"/>
      <c r="T32" s="131"/>
      <c r="U32" s="133"/>
      <c r="AK32" s="75"/>
      <c r="AL32" s="91"/>
      <c r="AM32" s="68"/>
      <c r="AN32" s="75"/>
      <c r="AO32" s="91"/>
      <c r="AP32" s="68"/>
      <c r="AQ32" s="75"/>
      <c r="AR32" s="91"/>
      <c r="AS32" s="62"/>
      <c r="AT32" s="75"/>
      <c r="AU32" s="91"/>
      <c r="AV32" s="68"/>
      <c r="AW32" s="75"/>
      <c r="AX32" s="91"/>
      <c r="AY32" s="68"/>
      <c r="AZ32" s="75"/>
      <c r="BA32" s="91"/>
    </row>
    <row r="33" spans="1:53" ht="24.75" customHeight="1">
      <c r="A33" s="149">
        <v>9</v>
      </c>
      <c r="B33" s="96"/>
      <c r="C33" s="96"/>
      <c r="D33" s="147"/>
      <c r="E33" s="80"/>
      <c r="F33" s="84"/>
      <c r="G33" s="142"/>
      <c r="H33" s="126">
        <f>(AR40)</f>
        <v>0</v>
      </c>
      <c r="I33" s="145"/>
      <c r="J33" s="146"/>
      <c r="K33" s="56"/>
      <c r="L33" s="128">
        <f>SUM(K33:K34)</f>
        <v>0</v>
      </c>
      <c r="M33" s="138"/>
      <c r="N33" s="32"/>
      <c r="O33" s="152">
        <f>SUM(N34-N33)</f>
        <v>0</v>
      </c>
      <c r="P33" s="58"/>
      <c r="Q33" s="134"/>
      <c r="R33" s="134"/>
      <c r="S33" s="136"/>
      <c r="T33" s="130">
        <f>SUM(P34)*10%</f>
        <v>0</v>
      </c>
      <c r="U33" s="132">
        <f>SUM(S33:T34)-(G33-H33)</f>
        <v>0</v>
      </c>
      <c r="AK33" s="75"/>
      <c r="AL33" s="91"/>
      <c r="AM33" s="68"/>
      <c r="AN33" s="75"/>
      <c r="AO33" s="91"/>
      <c r="AP33" s="68"/>
      <c r="AQ33" s="75"/>
      <c r="AR33" s="91"/>
      <c r="AS33" s="62"/>
      <c r="AT33" s="75"/>
      <c r="AU33" s="91"/>
      <c r="AV33" s="68"/>
      <c r="AW33" s="75"/>
      <c r="AX33" s="91"/>
      <c r="AY33" s="68"/>
      <c r="AZ33" s="75"/>
      <c r="BA33" s="91"/>
    </row>
    <row r="34" spans="1:53" ht="24.75" customHeight="1">
      <c r="A34" s="150"/>
      <c r="B34" s="95"/>
      <c r="C34" s="95"/>
      <c r="D34" s="148"/>
      <c r="E34" s="81"/>
      <c r="F34" s="85"/>
      <c r="G34" s="143"/>
      <c r="H34" s="127"/>
      <c r="I34" s="114"/>
      <c r="J34" s="97"/>
      <c r="K34" s="57"/>
      <c r="L34" s="129"/>
      <c r="M34" s="139"/>
      <c r="N34" s="33"/>
      <c r="O34" s="141"/>
      <c r="P34" s="77">
        <f>SUM(P33*M33)</f>
        <v>0</v>
      </c>
      <c r="Q34" s="135"/>
      <c r="R34" s="135"/>
      <c r="S34" s="137"/>
      <c r="T34" s="131"/>
      <c r="U34" s="133"/>
      <c r="AK34" s="75"/>
      <c r="AL34" s="91"/>
      <c r="AM34" s="68"/>
      <c r="AN34" s="75"/>
      <c r="AO34" s="91"/>
      <c r="AP34" s="68"/>
      <c r="AQ34" s="75"/>
      <c r="AR34" s="91"/>
      <c r="AS34" s="62"/>
      <c r="AT34" s="75"/>
      <c r="AU34" s="91"/>
      <c r="AV34" s="68"/>
      <c r="AW34" s="75"/>
      <c r="AX34" s="91"/>
      <c r="AY34" s="68"/>
      <c r="AZ34" s="75"/>
      <c r="BA34" s="91"/>
    </row>
    <row r="35" spans="1:53" ht="24.75" customHeight="1">
      <c r="A35" s="149">
        <v>10</v>
      </c>
      <c r="B35" s="96"/>
      <c r="C35" s="96"/>
      <c r="D35" s="147"/>
      <c r="E35" s="80"/>
      <c r="F35" s="84"/>
      <c r="G35" s="142"/>
      <c r="H35" s="126">
        <f>(AU40)</f>
        <v>0</v>
      </c>
      <c r="I35" s="145"/>
      <c r="J35" s="146"/>
      <c r="K35" s="56"/>
      <c r="L35" s="128">
        <f>SUM(K35:K36)</f>
        <v>0</v>
      </c>
      <c r="M35" s="138"/>
      <c r="N35" s="32"/>
      <c r="O35" s="140">
        <f>SUM(N36-N35)</f>
        <v>0</v>
      </c>
      <c r="P35" s="58"/>
      <c r="Q35" s="134"/>
      <c r="R35" s="134"/>
      <c r="S35" s="136"/>
      <c r="T35" s="130">
        <f>SUM(P36)*10%</f>
        <v>0</v>
      </c>
      <c r="U35" s="132">
        <f>SUM(S35:T36)-(G35-H35)</f>
        <v>0</v>
      </c>
      <c r="AK35" s="75"/>
      <c r="AL35" s="91"/>
      <c r="AM35" s="68"/>
      <c r="AN35" s="75"/>
      <c r="AO35" s="91"/>
      <c r="AP35" s="68"/>
      <c r="AQ35" s="75"/>
      <c r="AR35" s="91"/>
      <c r="AS35" s="62"/>
      <c r="AT35" s="75"/>
      <c r="AU35" s="91"/>
      <c r="AV35" s="68"/>
      <c r="AW35" s="75"/>
      <c r="AX35" s="91"/>
      <c r="AY35" s="68"/>
      <c r="AZ35" s="75"/>
      <c r="BA35" s="91"/>
    </row>
    <row r="36" spans="1:53" ht="24.75" customHeight="1">
      <c r="A36" s="150"/>
      <c r="B36" s="95"/>
      <c r="C36" s="95"/>
      <c r="D36" s="148"/>
      <c r="E36" s="81"/>
      <c r="F36" s="85"/>
      <c r="G36" s="143"/>
      <c r="H36" s="127"/>
      <c r="I36" s="114"/>
      <c r="J36" s="97"/>
      <c r="K36" s="57"/>
      <c r="L36" s="129"/>
      <c r="M36" s="139"/>
      <c r="N36" s="33"/>
      <c r="O36" s="141"/>
      <c r="P36" s="77">
        <f>SUM(P35*M35)</f>
        <v>0</v>
      </c>
      <c r="Q36" s="135"/>
      <c r="R36" s="135"/>
      <c r="S36" s="137"/>
      <c r="T36" s="131"/>
      <c r="U36" s="133"/>
      <c r="AK36" s="75"/>
      <c r="AL36" s="92"/>
      <c r="AM36" s="69"/>
      <c r="AN36" s="75"/>
      <c r="AO36" s="92"/>
      <c r="AP36" s="69"/>
      <c r="AQ36" s="75"/>
      <c r="AR36" s="92"/>
      <c r="AS36" s="62"/>
      <c r="AT36" s="75"/>
      <c r="AU36" s="92"/>
      <c r="AV36" s="69"/>
      <c r="AW36" s="75"/>
      <c r="AX36" s="92"/>
      <c r="AY36" s="69"/>
      <c r="AZ36" s="75"/>
      <c r="BA36" s="92"/>
    </row>
    <row r="37" spans="1:53" ht="24.75" customHeight="1">
      <c r="A37" s="149">
        <v>11</v>
      </c>
      <c r="B37" s="96"/>
      <c r="C37" s="96"/>
      <c r="D37" s="147"/>
      <c r="E37" s="80"/>
      <c r="F37" s="84"/>
      <c r="G37" s="142"/>
      <c r="H37" s="126">
        <f>(AX40)</f>
        <v>0</v>
      </c>
      <c r="I37" s="145"/>
      <c r="J37" s="146"/>
      <c r="K37" s="56"/>
      <c r="L37" s="128">
        <f>SUM(K37:K38)</f>
        <v>0</v>
      </c>
      <c r="M37" s="138"/>
      <c r="N37" s="32"/>
      <c r="O37" s="140">
        <f>SUM(N38-N37)</f>
        <v>0</v>
      </c>
      <c r="P37" s="58"/>
      <c r="Q37" s="134"/>
      <c r="R37" s="134"/>
      <c r="S37" s="136"/>
      <c r="T37" s="130">
        <f>SUM(P38)*10%</f>
        <v>0</v>
      </c>
      <c r="U37" s="132">
        <f>SUM(S37:T38)-(G37-H37)</f>
        <v>0</v>
      </c>
      <c r="AK37" s="75"/>
      <c r="AL37" s="92"/>
      <c r="AM37" s="69"/>
      <c r="AN37" s="75"/>
      <c r="AO37" s="92"/>
      <c r="AP37" s="69"/>
      <c r="AQ37" s="75"/>
      <c r="AR37" s="92"/>
      <c r="AS37" s="62"/>
      <c r="AT37" s="75"/>
      <c r="AU37" s="92"/>
      <c r="AV37" s="69"/>
      <c r="AW37" s="75"/>
      <c r="AX37" s="92"/>
      <c r="AY37" s="69"/>
      <c r="AZ37" s="75"/>
      <c r="BA37" s="92"/>
    </row>
    <row r="38" spans="1:53" ht="25.5" customHeight="1">
      <c r="A38" s="150"/>
      <c r="B38" s="95"/>
      <c r="C38" s="95"/>
      <c r="D38" s="148"/>
      <c r="E38" s="81"/>
      <c r="F38" s="85"/>
      <c r="G38" s="143"/>
      <c r="H38" s="127"/>
      <c r="I38" s="114"/>
      <c r="J38" s="97"/>
      <c r="K38" s="57"/>
      <c r="L38" s="129"/>
      <c r="M38" s="139"/>
      <c r="N38" s="33"/>
      <c r="O38" s="141"/>
      <c r="P38" s="77">
        <f>SUM(P37*M37)</f>
        <v>0</v>
      </c>
      <c r="Q38" s="135"/>
      <c r="R38" s="135"/>
      <c r="S38" s="137"/>
      <c r="T38" s="131"/>
      <c r="U38" s="133"/>
      <c r="AK38" s="75"/>
      <c r="AL38" s="92"/>
      <c r="AM38" s="69"/>
      <c r="AN38" s="75"/>
      <c r="AO38" s="92"/>
      <c r="AP38" s="69"/>
      <c r="AQ38" s="75"/>
      <c r="AR38" s="92"/>
      <c r="AS38" s="62"/>
      <c r="AT38" s="75"/>
      <c r="AU38" s="92"/>
      <c r="AV38" s="69"/>
      <c r="AW38" s="75"/>
      <c r="AX38" s="92"/>
      <c r="AY38" s="69"/>
      <c r="AZ38" s="75"/>
      <c r="BA38" s="92"/>
    </row>
    <row r="39" spans="1:53" ht="24.75" customHeight="1" thickBot="1">
      <c r="A39" s="149">
        <v>12</v>
      </c>
      <c r="B39" s="96"/>
      <c r="C39" s="96"/>
      <c r="D39" s="147"/>
      <c r="E39" s="80"/>
      <c r="F39" s="84"/>
      <c r="G39" s="142"/>
      <c r="H39" s="126">
        <f>(BA40)</f>
        <v>0</v>
      </c>
      <c r="I39" s="145"/>
      <c r="J39" s="146"/>
      <c r="K39" s="56"/>
      <c r="L39" s="128">
        <f>SUM(K39:K40)</f>
        <v>0</v>
      </c>
      <c r="M39" s="138"/>
      <c r="N39" s="32"/>
      <c r="O39" s="140">
        <f>SUM(N40-N39)</f>
        <v>0</v>
      </c>
      <c r="P39" s="58"/>
      <c r="Q39" s="134"/>
      <c r="R39" s="134"/>
      <c r="S39" s="136"/>
      <c r="T39" s="130">
        <f>SUM(P40)*10%</f>
        <v>0</v>
      </c>
      <c r="U39" s="132">
        <f>SUM(S39:T40)-(G39-H39)</f>
        <v>0</v>
      </c>
      <c r="AK39" s="76"/>
      <c r="AL39" s="93"/>
      <c r="AM39" s="69"/>
      <c r="AN39" s="76"/>
      <c r="AO39" s="93"/>
      <c r="AP39" s="69"/>
      <c r="AQ39" s="76"/>
      <c r="AR39" s="93"/>
      <c r="AS39" s="62"/>
      <c r="AT39" s="76"/>
      <c r="AU39" s="93"/>
      <c r="AV39" s="69"/>
      <c r="AW39" s="76"/>
      <c r="AX39" s="93"/>
      <c r="AY39" s="69"/>
      <c r="AZ39" s="76"/>
      <c r="BA39" s="93"/>
    </row>
    <row r="40" spans="1:53" ht="24" customHeight="1" thickBot="1" thickTop="1">
      <c r="A40" s="150"/>
      <c r="B40" s="95"/>
      <c r="C40" s="95"/>
      <c r="D40" s="148"/>
      <c r="E40" s="81"/>
      <c r="F40" s="85"/>
      <c r="G40" s="143"/>
      <c r="H40" s="127"/>
      <c r="I40" s="114"/>
      <c r="J40" s="97"/>
      <c r="K40" s="57"/>
      <c r="L40" s="129"/>
      <c r="M40" s="139"/>
      <c r="N40" s="33"/>
      <c r="O40" s="141"/>
      <c r="P40" s="77">
        <f>SUM(P39*M39)</f>
        <v>0</v>
      </c>
      <c r="Q40" s="135"/>
      <c r="R40" s="135"/>
      <c r="S40" s="137"/>
      <c r="T40" s="131"/>
      <c r="U40" s="133"/>
      <c r="AK40" s="107" t="s">
        <v>30</v>
      </c>
      <c r="AL40" s="53">
        <f>SUM(AL30:AL39)</f>
        <v>0</v>
      </c>
      <c r="AM40" s="108"/>
      <c r="AN40" s="107" t="s">
        <v>30</v>
      </c>
      <c r="AO40" s="53">
        <f>SUM(AO30:AO39)</f>
        <v>0</v>
      </c>
      <c r="AP40" s="108"/>
      <c r="AQ40" s="107" t="s">
        <v>30</v>
      </c>
      <c r="AR40" s="53">
        <f>SUM(AR30:AR39)</f>
        <v>0</v>
      </c>
      <c r="AS40" s="106"/>
      <c r="AT40" s="107" t="s">
        <v>30</v>
      </c>
      <c r="AU40" s="53">
        <f>SUM(AU30:AU39)</f>
        <v>0</v>
      </c>
      <c r="AV40" s="108"/>
      <c r="AW40" s="107" t="s">
        <v>30</v>
      </c>
      <c r="AX40" s="66">
        <f>SUM(AX30:AX39)</f>
        <v>0</v>
      </c>
      <c r="AY40" s="108"/>
      <c r="AZ40" s="107" t="s">
        <v>30</v>
      </c>
      <c r="BA40" s="66">
        <f>SUM(BA30:BA39)</f>
        <v>0</v>
      </c>
    </row>
    <row r="41" spans="1:53" ht="24.75" customHeight="1" thickBot="1" thickTop="1">
      <c r="A41" s="149">
        <v>13</v>
      </c>
      <c r="B41" s="96"/>
      <c r="C41" s="96"/>
      <c r="D41" s="147"/>
      <c r="E41" s="80"/>
      <c r="F41" s="84"/>
      <c r="G41" s="142"/>
      <c r="H41" s="126">
        <f>(AL53)</f>
        <v>0</v>
      </c>
      <c r="I41" s="145"/>
      <c r="J41" s="146"/>
      <c r="K41" s="56"/>
      <c r="L41" s="128">
        <f>SUM(K41:K42)</f>
        <v>0</v>
      </c>
      <c r="M41" s="138"/>
      <c r="N41" s="32"/>
      <c r="O41" s="140">
        <f>SUM(N42-N41)</f>
        <v>0</v>
      </c>
      <c r="P41" s="58"/>
      <c r="Q41" s="134"/>
      <c r="R41" s="134"/>
      <c r="S41" s="136"/>
      <c r="T41" s="130">
        <f>SUM(P42)*10%</f>
        <v>0</v>
      </c>
      <c r="U41" s="132">
        <f>SUM(S41:T42)-(G41-H41)</f>
        <v>0</v>
      </c>
      <c r="AK41" s="125" t="s">
        <v>49</v>
      </c>
      <c r="AL41" s="125"/>
      <c r="AM41" s="87"/>
      <c r="AN41" s="125" t="s">
        <v>49</v>
      </c>
      <c r="AO41" s="125"/>
      <c r="AP41" s="87"/>
      <c r="AQ41" s="125" t="s">
        <v>49</v>
      </c>
      <c r="AR41" s="125"/>
      <c r="AS41" s="88"/>
      <c r="AT41" s="125" t="s">
        <v>49</v>
      </c>
      <c r="AU41" s="125"/>
      <c r="AV41" s="87"/>
      <c r="AW41" s="125" t="s">
        <v>49</v>
      </c>
      <c r="AX41" s="125"/>
      <c r="AY41" s="87"/>
      <c r="AZ41" s="125" t="s">
        <v>49</v>
      </c>
      <c r="BA41" s="125"/>
    </row>
    <row r="42" spans="1:53" ht="24.75" customHeight="1" thickBot="1" thickTop="1">
      <c r="A42" s="150"/>
      <c r="B42" s="95"/>
      <c r="C42" s="95"/>
      <c r="D42" s="148"/>
      <c r="E42" s="81"/>
      <c r="F42" s="85"/>
      <c r="G42" s="143"/>
      <c r="H42" s="127"/>
      <c r="I42" s="114"/>
      <c r="J42" s="97"/>
      <c r="K42" s="57"/>
      <c r="L42" s="129"/>
      <c r="M42" s="139"/>
      <c r="N42" s="33"/>
      <c r="O42" s="141"/>
      <c r="P42" s="77">
        <f>SUM(P41*M41)</f>
        <v>0</v>
      </c>
      <c r="Q42" s="135"/>
      <c r="R42" s="135"/>
      <c r="S42" s="137"/>
      <c r="T42" s="131"/>
      <c r="U42" s="133"/>
      <c r="AK42" s="103" t="s">
        <v>29</v>
      </c>
      <c r="AL42" s="104" t="s">
        <v>53</v>
      </c>
      <c r="AM42" s="105"/>
      <c r="AN42" s="103" t="s">
        <v>29</v>
      </c>
      <c r="AO42" s="104" t="s">
        <v>54</v>
      </c>
      <c r="AP42" s="105"/>
      <c r="AQ42" s="103" t="s">
        <v>29</v>
      </c>
      <c r="AR42" s="104" t="s">
        <v>55</v>
      </c>
      <c r="AS42" s="106"/>
      <c r="AT42" s="103" t="s">
        <v>29</v>
      </c>
      <c r="AU42" s="104" t="s">
        <v>56</v>
      </c>
      <c r="AV42" s="105"/>
      <c r="AW42" s="103" t="s">
        <v>29</v>
      </c>
      <c r="AX42" s="104" t="s">
        <v>57</v>
      </c>
      <c r="AY42" s="105"/>
      <c r="AZ42" s="103" t="s">
        <v>29</v>
      </c>
      <c r="BA42" s="104" t="s">
        <v>44</v>
      </c>
    </row>
    <row r="43" spans="1:53" ht="24.75" customHeight="1" thickTop="1">
      <c r="A43" s="149">
        <v>14</v>
      </c>
      <c r="B43" s="96"/>
      <c r="C43" s="96"/>
      <c r="D43" s="147"/>
      <c r="E43" s="80"/>
      <c r="F43" s="84"/>
      <c r="G43" s="142"/>
      <c r="H43" s="126">
        <f>(AO53)</f>
        <v>0</v>
      </c>
      <c r="I43" s="145"/>
      <c r="J43" s="146"/>
      <c r="K43" s="56"/>
      <c r="L43" s="128">
        <f>SUM(K43:K44)</f>
        <v>0</v>
      </c>
      <c r="M43" s="138"/>
      <c r="N43" s="32"/>
      <c r="O43" s="140">
        <f>SUM(N44-N43)</f>
        <v>0</v>
      </c>
      <c r="P43" s="58"/>
      <c r="Q43" s="134"/>
      <c r="R43" s="134"/>
      <c r="S43" s="136"/>
      <c r="T43" s="130">
        <f>SUM(P44)*10%</f>
        <v>0</v>
      </c>
      <c r="U43" s="132">
        <f>SUM(S43:T44)-(G43-H43)</f>
        <v>0</v>
      </c>
      <c r="AK43" s="74"/>
      <c r="AL43" s="90"/>
      <c r="AM43" s="68"/>
      <c r="AN43" s="74"/>
      <c r="AO43" s="90"/>
      <c r="AP43" s="68"/>
      <c r="AQ43" s="74"/>
      <c r="AR43" s="90"/>
      <c r="AS43" s="62"/>
      <c r="AT43" s="74"/>
      <c r="AU43" s="90"/>
      <c r="AV43" s="68"/>
      <c r="AW43" s="74"/>
      <c r="AX43" s="90"/>
      <c r="AY43" s="68"/>
      <c r="AZ43" s="74"/>
      <c r="BA43" s="90"/>
    </row>
    <row r="44" spans="1:53" ht="24.75" customHeight="1">
      <c r="A44" s="150"/>
      <c r="B44" s="95"/>
      <c r="C44" s="95"/>
      <c r="D44" s="148"/>
      <c r="E44" s="81"/>
      <c r="F44" s="85"/>
      <c r="G44" s="143"/>
      <c r="H44" s="127"/>
      <c r="I44" s="114"/>
      <c r="J44" s="97"/>
      <c r="K44" s="57"/>
      <c r="L44" s="129"/>
      <c r="M44" s="139"/>
      <c r="N44" s="33"/>
      <c r="O44" s="141"/>
      <c r="P44" s="77">
        <f>SUM(P43*M43)</f>
        <v>0</v>
      </c>
      <c r="Q44" s="135"/>
      <c r="R44" s="135"/>
      <c r="S44" s="137"/>
      <c r="T44" s="131"/>
      <c r="U44" s="133"/>
      <c r="AK44" s="75"/>
      <c r="AL44" s="91"/>
      <c r="AM44" s="68"/>
      <c r="AN44" s="75"/>
      <c r="AO44" s="91"/>
      <c r="AP44" s="68"/>
      <c r="AQ44" s="75"/>
      <c r="AR44" s="91"/>
      <c r="AS44" s="62"/>
      <c r="AT44" s="75"/>
      <c r="AU44" s="91"/>
      <c r="AV44" s="68"/>
      <c r="AW44" s="75"/>
      <c r="AX44" s="91"/>
      <c r="AY44" s="68"/>
      <c r="AZ44" s="75"/>
      <c r="BA44" s="91"/>
    </row>
    <row r="45" spans="1:53" ht="24.75" customHeight="1">
      <c r="A45" s="149">
        <v>15</v>
      </c>
      <c r="B45" s="96"/>
      <c r="C45" s="96"/>
      <c r="D45" s="147"/>
      <c r="E45" s="80"/>
      <c r="F45" s="84"/>
      <c r="G45" s="142"/>
      <c r="H45" s="126">
        <f>(AR53)</f>
        <v>0</v>
      </c>
      <c r="I45" s="145"/>
      <c r="J45" s="146"/>
      <c r="K45" s="56"/>
      <c r="L45" s="128">
        <f>SUM(K45:K46)</f>
        <v>0</v>
      </c>
      <c r="M45" s="138"/>
      <c r="N45" s="32"/>
      <c r="O45" s="140">
        <f>SUM(N46-N45)</f>
        <v>0</v>
      </c>
      <c r="P45" s="58"/>
      <c r="Q45" s="134"/>
      <c r="R45" s="134"/>
      <c r="S45" s="136"/>
      <c r="T45" s="130">
        <f>SUM(P46)*10%</f>
        <v>0</v>
      </c>
      <c r="U45" s="132">
        <f>SUM(S45:T46)-(G45-H45)</f>
        <v>0</v>
      </c>
      <c r="AK45" s="75"/>
      <c r="AL45" s="91"/>
      <c r="AM45" s="68"/>
      <c r="AN45" s="75"/>
      <c r="AO45" s="91"/>
      <c r="AP45" s="68"/>
      <c r="AQ45" s="75"/>
      <c r="AR45" s="91"/>
      <c r="AS45" s="62"/>
      <c r="AT45" s="75"/>
      <c r="AU45" s="91"/>
      <c r="AV45" s="68"/>
      <c r="AW45" s="75"/>
      <c r="AX45" s="91"/>
      <c r="AY45" s="68"/>
      <c r="AZ45" s="75"/>
      <c r="BA45" s="91"/>
    </row>
    <row r="46" spans="1:53" ht="24.75" customHeight="1">
      <c r="A46" s="150"/>
      <c r="B46" s="95"/>
      <c r="C46" s="95"/>
      <c r="D46" s="148"/>
      <c r="E46" s="81"/>
      <c r="F46" s="85"/>
      <c r="G46" s="143"/>
      <c r="H46" s="127"/>
      <c r="I46" s="114"/>
      <c r="J46" s="97"/>
      <c r="K46" s="57"/>
      <c r="L46" s="129"/>
      <c r="M46" s="139"/>
      <c r="N46" s="33"/>
      <c r="O46" s="141"/>
      <c r="P46" s="77">
        <f>SUM(P45*M45)</f>
        <v>0</v>
      </c>
      <c r="Q46" s="135"/>
      <c r="R46" s="135"/>
      <c r="S46" s="137"/>
      <c r="T46" s="131"/>
      <c r="U46" s="133"/>
      <c r="AK46" s="75"/>
      <c r="AL46" s="91"/>
      <c r="AM46" s="68"/>
      <c r="AN46" s="75"/>
      <c r="AO46" s="91"/>
      <c r="AP46" s="68"/>
      <c r="AQ46" s="75"/>
      <c r="AR46" s="91"/>
      <c r="AS46" s="62"/>
      <c r="AT46" s="75"/>
      <c r="AU46" s="91"/>
      <c r="AV46" s="68"/>
      <c r="AW46" s="75"/>
      <c r="AX46" s="91"/>
      <c r="AY46" s="68"/>
      <c r="AZ46" s="75"/>
      <c r="BA46" s="91"/>
    </row>
    <row r="47" spans="1:53" ht="24.75" customHeight="1">
      <c r="A47" s="149">
        <v>16</v>
      </c>
      <c r="B47" s="96"/>
      <c r="C47" s="96"/>
      <c r="D47" s="147"/>
      <c r="E47" s="80"/>
      <c r="F47" s="84"/>
      <c r="G47" s="142"/>
      <c r="H47" s="126">
        <f>(AU53)</f>
        <v>0</v>
      </c>
      <c r="I47" s="145"/>
      <c r="J47" s="146"/>
      <c r="K47" s="56"/>
      <c r="L47" s="128">
        <f>SUM(K47:K48)</f>
        <v>0</v>
      </c>
      <c r="M47" s="138"/>
      <c r="N47" s="32"/>
      <c r="O47" s="140">
        <f>SUM(N48-N47)</f>
        <v>0</v>
      </c>
      <c r="P47" s="58"/>
      <c r="Q47" s="134"/>
      <c r="R47" s="134"/>
      <c r="S47" s="136"/>
      <c r="T47" s="130">
        <f>SUM(P48)*10%</f>
        <v>0</v>
      </c>
      <c r="U47" s="132">
        <f>SUM(S47:T48)-(G47-H47)</f>
        <v>0</v>
      </c>
      <c r="AK47" s="75"/>
      <c r="AL47" s="91"/>
      <c r="AM47" s="68"/>
      <c r="AN47" s="75"/>
      <c r="AO47" s="91"/>
      <c r="AP47" s="68"/>
      <c r="AQ47" s="75"/>
      <c r="AR47" s="91"/>
      <c r="AS47" s="62"/>
      <c r="AT47" s="75"/>
      <c r="AU47" s="91"/>
      <c r="AV47" s="68"/>
      <c r="AW47" s="75"/>
      <c r="AX47" s="91"/>
      <c r="AY47" s="68"/>
      <c r="AZ47" s="75"/>
      <c r="BA47" s="91"/>
    </row>
    <row r="48" spans="1:53" ht="25.5" customHeight="1">
      <c r="A48" s="150"/>
      <c r="B48" s="95"/>
      <c r="C48" s="95"/>
      <c r="D48" s="148"/>
      <c r="E48" s="81"/>
      <c r="F48" s="85"/>
      <c r="G48" s="143"/>
      <c r="H48" s="127"/>
      <c r="I48" s="114"/>
      <c r="J48" s="97"/>
      <c r="K48" s="57"/>
      <c r="L48" s="129"/>
      <c r="M48" s="139"/>
      <c r="N48" s="33"/>
      <c r="O48" s="141"/>
      <c r="P48" s="77">
        <f>SUM(P47*M47)</f>
        <v>0</v>
      </c>
      <c r="Q48" s="135"/>
      <c r="R48" s="135"/>
      <c r="S48" s="137"/>
      <c r="T48" s="131"/>
      <c r="U48" s="133"/>
      <c r="AK48" s="75"/>
      <c r="AL48" s="91"/>
      <c r="AM48" s="68"/>
      <c r="AN48" s="75"/>
      <c r="AO48" s="91"/>
      <c r="AP48" s="68"/>
      <c r="AQ48" s="75"/>
      <c r="AR48" s="91"/>
      <c r="AS48" s="62"/>
      <c r="AT48" s="75"/>
      <c r="AU48" s="91"/>
      <c r="AV48" s="68"/>
      <c r="AW48" s="75"/>
      <c r="AX48" s="91"/>
      <c r="AY48" s="68"/>
      <c r="AZ48" s="75"/>
      <c r="BA48" s="91"/>
    </row>
    <row r="49" spans="1:53" ht="24.75" customHeight="1">
      <c r="A49" s="149">
        <v>17</v>
      </c>
      <c r="B49" s="96"/>
      <c r="C49" s="96"/>
      <c r="D49" s="147"/>
      <c r="E49" s="80"/>
      <c r="F49" s="84"/>
      <c r="G49" s="142"/>
      <c r="H49" s="126">
        <f>(AX53)</f>
        <v>0</v>
      </c>
      <c r="I49" s="145"/>
      <c r="J49" s="146"/>
      <c r="K49" s="56"/>
      <c r="L49" s="128">
        <f>SUM(K49:K50)</f>
        <v>0</v>
      </c>
      <c r="M49" s="138"/>
      <c r="N49" s="32"/>
      <c r="O49" s="140">
        <f>SUM(N50-N49)</f>
        <v>0</v>
      </c>
      <c r="P49" s="58"/>
      <c r="Q49" s="134"/>
      <c r="R49" s="134"/>
      <c r="S49" s="136"/>
      <c r="T49" s="130">
        <f>SUM(P50)*10%</f>
        <v>0</v>
      </c>
      <c r="U49" s="132">
        <f>SUM(S49:T50)-(G49-H49)</f>
        <v>0</v>
      </c>
      <c r="AK49" s="75"/>
      <c r="AL49" s="92"/>
      <c r="AM49" s="69"/>
      <c r="AN49" s="75"/>
      <c r="AO49" s="92"/>
      <c r="AP49" s="69"/>
      <c r="AQ49" s="75"/>
      <c r="AR49" s="92"/>
      <c r="AS49" s="62"/>
      <c r="AT49" s="75"/>
      <c r="AU49" s="92"/>
      <c r="AV49" s="69"/>
      <c r="AW49" s="75"/>
      <c r="AX49" s="92"/>
      <c r="AY49" s="69"/>
      <c r="AZ49" s="75"/>
      <c r="BA49" s="92"/>
    </row>
    <row r="50" spans="1:53" ht="25.5" customHeight="1">
      <c r="A50" s="150"/>
      <c r="B50" s="95"/>
      <c r="C50" s="95"/>
      <c r="D50" s="148"/>
      <c r="E50" s="81"/>
      <c r="F50" s="85"/>
      <c r="G50" s="143"/>
      <c r="H50" s="127"/>
      <c r="I50" s="114"/>
      <c r="J50" s="97"/>
      <c r="K50" s="57"/>
      <c r="L50" s="129"/>
      <c r="M50" s="139"/>
      <c r="N50" s="33"/>
      <c r="O50" s="141"/>
      <c r="P50" s="77">
        <f>SUM(P49*M49)</f>
        <v>0</v>
      </c>
      <c r="Q50" s="135"/>
      <c r="R50" s="135"/>
      <c r="S50" s="137"/>
      <c r="T50" s="131"/>
      <c r="U50" s="133"/>
      <c r="AK50" s="75"/>
      <c r="AL50" s="92"/>
      <c r="AM50" s="69"/>
      <c r="AN50" s="75"/>
      <c r="AO50" s="92"/>
      <c r="AP50" s="69"/>
      <c r="AQ50" s="75"/>
      <c r="AR50" s="92"/>
      <c r="AS50" s="62"/>
      <c r="AT50" s="75"/>
      <c r="AU50" s="92"/>
      <c r="AV50" s="69"/>
      <c r="AW50" s="75"/>
      <c r="AX50" s="92"/>
      <c r="AY50" s="69"/>
      <c r="AZ50" s="75"/>
      <c r="BA50" s="92"/>
    </row>
    <row r="51" spans="1:53" ht="25.5" customHeight="1">
      <c r="A51" s="149">
        <v>18</v>
      </c>
      <c r="B51" s="96"/>
      <c r="C51" s="96"/>
      <c r="D51" s="147"/>
      <c r="E51" s="80"/>
      <c r="F51" s="84"/>
      <c r="G51" s="142"/>
      <c r="H51" s="126">
        <f>(BA53)</f>
        <v>0</v>
      </c>
      <c r="I51" s="145"/>
      <c r="J51" s="146"/>
      <c r="K51" s="56"/>
      <c r="L51" s="128">
        <f>SUM(K51:K52)</f>
        <v>0</v>
      </c>
      <c r="M51" s="138"/>
      <c r="N51" s="32"/>
      <c r="O51" s="140">
        <f>SUM(N52-N51)</f>
        <v>0</v>
      </c>
      <c r="P51" s="58"/>
      <c r="Q51" s="134"/>
      <c r="R51" s="134"/>
      <c r="S51" s="136"/>
      <c r="T51" s="130">
        <f>SUM(P52)*10%</f>
        <v>0</v>
      </c>
      <c r="U51" s="132">
        <f>SUM(S51:T52)-(G51-H51)</f>
        <v>0</v>
      </c>
      <c r="AK51" s="75"/>
      <c r="AL51" s="92"/>
      <c r="AM51" s="69"/>
      <c r="AN51" s="75"/>
      <c r="AO51" s="92"/>
      <c r="AP51" s="69"/>
      <c r="AQ51" s="75"/>
      <c r="AR51" s="92"/>
      <c r="AS51" s="62"/>
      <c r="AT51" s="75"/>
      <c r="AU51" s="92"/>
      <c r="AV51" s="69"/>
      <c r="AW51" s="75"/>
      <c r="AX51" s="92"/>
      <c r="AY51" s="69"/>
      <c r="AZ51" s="75"/>
      <c r="BA51" s="92"/>
    </row>
    <row r="52" spans="1:53" ht="24.75" customHeight="1" thickBot="1">
      <c r="A52" s="150"/>
      <c r="B52" s="95"/>
      <c r="C52" s="95"/>
      <c r="D52" s="148"/>
      <c r="E52" s="81"/>
      <c r="F52" s="85"/>
      <c r="G52" s="143"/>
      <c r="H52" s="127"/>
      <c r="I52" s="114"/>
      <c r="J52" s="97"/>
      <c r="K52" s="57"/>
      <c r="L52" s="129"/>
      <c r="M52" s="139"/>
      <c r="N52" s="33"/>
      <c r="O52" s="141"/>
      <c r="P52" s="77">
        <f>SUM(P51*M51)</f>
        <v>0</v>
      </c>
      <c r="Q52" s="135"/>
      <c r="R52" s="135"/>
      <c r="S52" s="137"/>
      <c r="T52" s="131"/>
      <c r="U52" s="133"/>
      <c r="AK52" s="76"/>
      <c r="AL52" s="93"/>
      <c r="AM52" s="69"/>
      <c r="AN52" s="76"/>
      <c r="AO52" s="93"/>
      <c r="AP52" s="69"/>
      <c r="AQ52" s="76"/>
      <c r="AR52" s="93"/>
      <c r="AS52" s="62"/>
      <c r="AT52" s="76"/>
      <c r="AU52" s="93"/>
      <c r="AV52" s="69"/>
      <c r="AW52" s="76"/>
      <c r="AX52" s="93"/>
      <c r="AY52" s="69"/>
      <c r="AZ52" s="76"/>
      <c r="BA52" s="93"/>
    </row>
    <row r="53" spans="1:53" ht="24.75" customHeight="1" thickBot="1" thickTop="1">
      <c r="A53" s="149">
        <v>19</v>
      </c>
      <c r="B53" s="96"/>
      <c r="C53" s="96"/>
      <c r="D53" s="147"/>
      <c r="E53" s="80"/>
      <c r="F53" s="84"/>
      <c r="G53" s="142"/>
      <c r="H53" s="126">
        <f>(AL66)</f>
        <v>0</v>
      </c>
      <c r="I53" s="145"/>
      <c r="J53" s="146"/>
      <c r="K53" s="56"/>
      <c r="L53" s="128">
        <f>SUM(K53:K54)</f>
        <v>0</v>
      </c>
      <c r="M53" s="138"/>
      <c r="N53" s="32"/>
      <c r="O53" s="140">
        <f>SUM(N54-N53)</f>
        <v>0</v>
      </c>
      <c r="P53" s="58"/>
      <c r="Q53" s="134"/>
      <c r="R53" s="134"/>
      <c r="S53" s="136"/>
      <c r="T53" s="130">
        <f>SUM(P54)*10%</f>
        <v>0</v>
      </c>
      <c r="U53" s="132">
        <f>SUM(S53:T54)-(G53-H53)</f>
        <v>0</v>
      </c>
      <c r="AK53" s="109" t="s">
        <v>30</v>
      </c>
      <c r="AL53" s="86">
        <f>SUM(AL43:AL52)</f>
        <v>0</v>
      </c>
      <c r="AM53" s="110"/>
      <c r="AN53" s="109" t="s">
        <v>30</v>
      </c>
      <c r="AO53" s="86">
        <f>SUM(AO43:AO52)</f>
        <v>0</v>
      </c>
      <c r="AP53" s="110"/>
      <c r="AQ53" s="109" t="s">
        <v>30</v>
      </c>
      <c r="AR53" s="86">
        <f>SUM(AR43:AR52)</f>
        <v>0</v>
      </c>
      <c r="AS53" s="111"/>
      <c r="AT53" s="109" t="s">
        <v>30</v>
      </c>
      <c r="AU53" s="86">
        <f>SUM(AU43:AU52)</f>
        <v>0</v>
      </c>
      <c r="AV53" s="110"/>
      <c r="AW53" s="109" t="s">
        <v>30</v>
      </c>
      <c r="AX53" s="86">
        <f>SUM(AX43:AX52)</f>
        <v>0</v>
      </c>
      <c r="AY53" s="110"/>
      <c r="AZ53" s="109" t="s">
        <v>30</v>
      </c>
      <c r="BA53" s="86">
        <f>SUM(BA43:BA52)</f>
        <v>0</v>
      </c>
    </row>
    <row r="54" spans="1:53" ht="25.5" customHeight="1" thickBot="1" thickTop="1">
      <c r="A54" s="150"/>
      <c r="B54" s="95"/>
      <c r="C54" s="95"/>
      <c r="D54" s="148"/>
      <c r="E54" s="81"/>
      <c r="F54" s="85"/>
      <c r="G54" s="143"/>
      <c r="H54" s="127"/>
      <c r="I54" s="114"/>
      <c r="J54" s="97"/>
      <c r="K54" s="57"/>
      <c r="L54" s="129"/>
      <c r="M54" s="139"/>
      <c r="N54" s="33"/>
      <c r="O54" s="141"/>
      <c r="P54" s="77">
        <f>SUM(P53*M53)</f>
        <v>0</v>
      </c>
      <c r="Q54" s="135"/>
      <c r="R54" s="135"/>
      <c r="S54" s="137"/>
      <c r="T54" s="131"/>
      <c r="U54" s="133"/>
      <c r="AK54" s="125" t="s">
        <v>49</v>
      </c>
      <c r="AL54" s="125"/>
      <c r="AM54" s="87"/>
      <c r="AN54" s="125" t="s">
        <v>49</v>
      </c>
      <c r="AO54" s="125"/>
      <c r="AP54" s="87"/>
      <c r="AQ54" s="125" t="s">
        <v>49</v>
      </c>
      <c r="AR54" s="125"/>
      <c r="AS54" s="88"/>
      <c r="AT54" s="125" t="s">
        <v>49</v>
      </c>
      <c r="AU54" s="125"/>
      <c r="AV54" s="87"/>
      <c r="AW54" s="125" t="s">
        <v>49</v>
      </c>
      <c r="AX54" s="125"/>
      <c r="AY54" s="87"/>
      <c r="AZ54" s="125" t="s">
        <v>49</v>
      </c>
      <c r="BA54" s="125"/>
    </row>
    <row r="55" spans="1:53" ht="24.75" customHeight="1" thickBot="1" thickTop="1">
      <c r="A55" s="149">
        <v>20</v>
      </c>
      <c r="B55" s="96"/>
      <c r="C55" s="96"/>
      <c r="D55" s="147"/>
      <c r="E55" s="80"/>
      <c r="F55" s="84"/>
      <c r="G55" s="142"/>
      <c r="H55" s="126">
        <f>(AO66)</f>
        <v>0</v>
      </c>
      <c r="I55" s="145"/>
      <c r="J55" s="146"/>
      <c r="K55" s="56"/>
      <c r="L55" s="128">
        <f>SUM(K55:K56)</f>
        <v>0</v>
      </c>
      <c r="M55" s="138"/>
      <c r="N55" s="32"/>
      <c r="O55" s="140">
        <f>SUM(N56-N55)</f>
        <v>0</v>
      </c>
      <c r="P55" s="58"/>
      <c r="Q55" s="134"/>
      <c r="R55" s="134"/>
      <c r="S55" s="136"/>
      <c r="T55" s="130">
        <f>SUM(P56)*10%</f>
        <v>0</v>
      </c>
      <c r="U55" s="132">
        <f>SUM(S55:T56)-(G55-H55)</f>
        <v>0</v>
      </c>
      <c r="AK55" s="103" t="s">
        <v>29</v>
      </c>
      <c r="AL55" s="104" t="s">
        <v>58</v>
      </c>
      <c r="AM55" s="105"/>
      <c r="AN55" s="103" t="s">
        <v>29</v>
      </c>
      <c r="AO55" s="104" t="s">
        <v>59</v>
      </c>
      <c r="AP55" s="105"/>
      <c r="AQ55" s="103" t="s">
        <v>29</v>
      </c>
      <c r="AR55" s="104" t="s">
        <v>60</v>
      </c>
      <c r="AS55" s="106"/>
      <c r="AT55" s="103" t="s">
        <v>29</v>
      </c>
      <c r="AU55" s="104" t="s">
        <v>61</v>
      </c>
      <c r="AV55" s="105"/>
      <c r="AW55" s="103" t="s">
        <v>29</v>
      </c>
      <c r="AX55" s="104" t="s">
        <v>62</v>
      </c>
      <c r="AY55" s="105"/>
      <c r="AZ55" s="103" t="s">
        <v>29</v>
      </c>
      <c r="BA55" s="104" t="s">
        <v>63</v>
      </c>
    </row>
    <row r="56" spans="1:53" ht="24.75" customHeight="1" thickTop="1">
      <c r="A56" s="150"/>
      <c r="B56" s="95"/>
      <c r="C56" s="95"/>
      <c r="D56" s="148"/>
      <c r="E56" s="81"/>
      <c r="F56" s="85"/>
      <c r="G56" s="143"/>
      <c r="H56" s="127"/>
      <c r="I56" s="114"/>
      <c r="J56" s="97"/>
      <c r="K56" s="57"/>
      <c r="L56" s="129"/>
      <c r="M56" s="139"/>
      <c r="N56" s="33"/>
      <c r="O56" s="141"/>
      <c r="P56" s="77">
        <f>SUM(P55*M55)</f>
        <v>0</v>
      </c>
      <c r="Q56" s="135"/>
      <c r="R56" s="135"/>
      <c r="S56" s="137"/>
      <c r="T56" s="131"/>
      <c r="U56" s="133"/>
      <c r="AK56" s="74"/>
      <c r="AL56" s="90"/>
      <c r="AM56" s="68"/>
      <c r="AN56" s="74"/>
      <c r="AO56" s="90"/>
      <c r="AP56" s="68"/>
      <c r="AQ56" s="74"/>
      <c r="AR56" s="90"/>
      <c r="AS56" s="62"/>
      <c r="AT56" s="74"/>
      <c r="AU56" s="90"/>
      <c r="AV56" s="68"/>
      <c r="AW56" s="74"/>
      <c r="AX56" s="90"/>
      <c r="AY56" s="68"/>
      <c r="AZ56" s="74"/>
      <c r="BA56" s="90"/>
    </row>
    <row r="57" spans="1:53" ht="24.75" customHeight="1">
      <c r="A57" s="149">
        <v>21</v>
      </c>
      <c r="B57" s="96"/>
      <c r="C57" s="96"/>
      <c r="D57" s="147"/>
      <c r="E57" s="80"/>
      <c r="F57" s="84"/>
      <c r="G57" s="142"/>
      <c r="H57" s="126">
        <f>(AR66)</f>
        <v>0</v>
      </c>
      <c r="I57" s="145"/>
      <c r="J57" s="146"/>
      <c r="K57" s="56"/>
      <c r="L57" s="128">
        <f>SUM(K57:K58)</f>
        <v>0</v>
      </c>
      <c r="M57" s="138"/>
      <c r="N57" s="32"/>
      <c r="O57" s="140">
        <f>SUM(N58-N57)</f>
        <v>0</v>
      </c>
      <c r="P57" s="58"/>
      <c r="Q57" s="134"/>
      <c r="R57" s="134"/>
      <c r="S57" s="136"/>
      <c r="T57" s="130">
        <f>SUM(P58)*10%</f>
        <v>0</v>
      </c>
      <c r="U57" s="132">
        <f>SUM(S57:T58)-(G57-H57)</f>
        <v>0</v>
      </c>
      <c r="AK57" s="75"/>
      <c r="AL57" s="91"/>
      <c r="AM57" s="68"/>
      <c r="AN57" s="75"/>
      <c r="AO57" s="91"/>
      <c r="AP57" s="68"/>
      <c r="AQ57" s="75"/>
      <c r="AR57" s="91"/>
      <c r="AS57" s="62"/>
      <c r="AT57" s="75"/>
      <c r="AU57" s="91"/>
      <c r="AV57" s="68"/>
      <c r="AW57" s="75"/>
      <c r="AX57" s="91"/>
      <c r="AY57" s="68"/>
      <c r="AZ57" s="75"/>
      <c r="BA57" s="91"/>
    </row>
    <row r="58" spans="1:53" ht="25.5" customHeight="1">
      <c r="A58" s="150"/>
      <c r="B58" s="95"/>
      <c r="C58" s="95"/>
      <c r="D58" s="148"/>
      <c r="E58" s="81"/>
      <c r="F58" s="85"/>
      <c r="G58" s="143"/>
      <c r="H58" s="127"/>
      <c r="I58" s="114"/>
      <c r="J58" s="97"/>
      <c r="K58" s="57"/>
      <c r="L58" s="129"/>
      <c r="M58" s="139"/>
      <c r="N58" s="33"/>
      <c r="O58" s="141"/>
      <c r="P58" s="77">
        <f>SUM(P57*M57)</f>
        <v>0</v>
      </c>
      <c r="Q58" s="135"/>
      <c r="R58" s="135"/>
      <c r="S58" s="137"/>
      <c r="T58" s="131"/>
      <c r="U58" s="133"/>
      <c r="AK58" s="75"/>
      <c r="AL58" s="91"/>
      <c r="AM58" s="68"/>
      <c r="AN58" s="75"/>
      <c r="AO58" s="91"/>
      <c r="AP58" s="68"/>
      <c r="AQ58" s="75"/>
      <c r="AR58" s="91"/>
      <c r="AS58" s="62"/>
      <c r="AT58" s="75"/>
      <c r="AU58" s="91"/>
      <c r="AV58" s="68"/>
      <c r="AW58" s="75"/>
      <c r="AX58" s="91"/>
      <c r="AY58" s="68"/>
      <c r="AZ58" s="75"/>
      <c r="BA58" s="91"/>
    </row>
    <row r="59" spans="1:53" ht="26.25" customHeight="1">
      <c r="A59" s="149">
        <v>22</v>
      </c>
      <c r="B59" s="96"/>
      <c r="C59" s="96"/>
      <c r="D59" s="147"/>
      <c r="E59" s="80"/>
      <c r="F59" s="84"/>
      <c r="G59" s="142"/>
      <c r="H59" s="126">
        <f>(AU66)</f>
        <v>0</v>
      </c>
      <c r="I59" s="145"/>
      <c r="J59" s="146"/>
      <c r="K59" s="56"/>
      <c r="L59" s="128">
        <f>SUM(K59:K60)</f>
        <v>0</v>
      </c>
      <c r="M59" s="138"/>
      <c r="N59" s="32"/>
      <c r="O59" s="140">
        <f>SUM(N60-N59)</f>
        <v>0</v>
      </c>
      <c r="P59" s="58"/>
      <c r="Q59" s="134"/>
      <c r="R59" s="134"/>
      <c r="S59" s="136"/>
      <c r="T59" s="130">
        <f>SUM(P60)*10%</f>
        <v>0</v>
      </c>
      <c r="U59" s="132">
        <f>SUM(S59:T60)-(G59-H59)</f>
        <v>0</v>
      </c>
      <c r="AK59" s="75"/>
      <c r="AL59" s="91"/>
      <c r="AM59" s="68"/>
      <c r="AN59" s="75"/>
      <c r="AO59" s="91"/>
      <c r="AP59" s="68"/>
      <c r="AQ59" s="75"/>
      <c r="AR59" s="91"/>
      <c r="AS59" s="62"/>
      <c r="AT59" s="75"/>
      <c r="AU59" s="91"/>
      <c r="AV59" s="68"/>
      <c r="AW59" s="75"/>
      <c r="AX59" s="91"/>
      <c r="AY59" s="68"/>
      <c r="AZ59" s="75"/>
      <c r="BA59" s="91"/>
    </row>
    <row r="60" spans="1:53" ht="25.5" customHeight="1">
      <c r="A60" s="150"/>
      <c r="B60" s="95"/>
      <c r="C60" s="95"/>
      <c r="D60" s="148"/>
      <c r="E60" s="81"/>
      <c r="F60" s="85"/>
      <c r="G60" s="143"/>
      <c r="H60" s="127"/>
      <c r="I60" s="114"/>
      <c r="J60" s="97"/>
      <c r="K60" s="57"/>
      <c r="L60" s="129"/>
      <c r="M60" s="139"/>
      <c r="N60" s="33"/>
      <c r="O60" s="141"/>
      <c r="P60" s="77">
        <f>SUM(P59*M59)</f>
        <v>0</v>
      </c>
      <c r="Q60" s="135"/>
      <c r="R60" s="135"/>
      <c r="S60" s="137"/>
      <c r="T60" s="131"/>
      <c r="U60" s="133"/>
      <c r="AK60" s="75"/>
      <c r="AL60" s="91"/>
      <c r="AM60" s="68"/>
      <c r="AN60" s="75"/>
      <c r="AO60" s="91"/>
      <c r="AP60" s="68"/>
      <c r="AQ60" s="75"/>
      <c r="AR60" s="91"/>
      <c r="AS60" s="62"/>
      <c r="AT60" s="75"/>
      <c r="AU60" s="91"/>
      <c r="AV60" s="68"/>
      <c r="AW60" s="75"/>
      <c r="AX60" s="91"/>
      <c r="AY60" s="68"/>
      <c r="AZ60" s="75"/>
      <c r="BA60" s="91"/>
    </row>
    <row r="61" spans="1:53" ht="26.25" customHeight="1">
      <c r="A61" s="149">
        <v>23</v>
      </c>
      <c r="B61" s="96"/>
      <c r="C61" s="96"/>
      <c r="D61" s="147"/>
      <c r="E61" s="80"/>
      <c r="F61" s="84"/>
      <c r="G61" s="142"/>
      <c r="H61" s="126">
        <f>(AX66)</f>
        <v>0</v>
      </c>
      <c r="I61" s="145"/>
      <c r="J61" s="146"/>
      <c r="K61" s="56"/>
      <c r="L61" s="128">
        <f>SUM(K61:K62)</f>
        <v>0</v>
      </c>
      <c r="M61" s="138"/>
      <c r="N61" s="32"/>
      <c r="O61" s="140">
        <f>SUM(N62-N61)</f>
        <v>0</v>
      </c>
      <c r="P61" s="58"/>
      <c r="Q61" s="134"/>
      <c r="R61" s="134"/>
      <c r="S61" s="136"/>
      <c r="T61" s="130">
        <f>SUM(P62)*10%</f>
        <v>0</v>
      </c>
      <c r="U61" s="132">
        <f>SUM(S61:T62)-(G61-H61)</f>
        <v>0</v>
      </c>
      <c r="AK61" s="75"/>
      <c r="AL61" s="91"/>
      <c r="AM61" s="68"/>
      <c r="AN61" s="75"/>
      <c r="AO61" s="91"/>
      <c r="AP61" s="68"/>
      <c r="AQ61" s="75"/>
      <c r="AR61" s="91"/>
      <c r="AS61" s="62"/>
      <c r="AT61" s="75"/>
      <c r="AU61" s="91"/>
      <c r="AV61" s="68"/>
      <c r="AW61" s="75"/>
      <c r="AX61" s="91"/>
      <c r="AY61" s="68"/>
      <c r="AZ61" s="75"/>
      <c r="BA61" s="91"/>
    </row>
    <row r="62" spans="1:53" ht="25.5" customHeight="1">
      <c r="A62" s="150"/>
      <c r="B62" s="95"/>
      <c r="C62" s="95"/>
      <c r="D62" s="148"/>
      <c r="E62" s="81"/>
      <c r="F62" s="85"/>
      <c r="G62" s="143"/>
      <c r="H62" s="127"/>
      <c r="I62" s="114"/>
      <c r="J62" s="97"/>
      <c r="K62" s="57"/>
      <c r="L62" s="129"/>
      <c r="M62" s="139"/>
      <c r="N62" s="33"/>
      <c r="O62" s="141"/>
      <c r="P62" s="77">
        <f>SUM(P61*M61)</f>
        <v>0</v>
      </c>
      <c r="Q62" s="135"/>
      <c r="R62" s="135"/>
      <c r="S62" s="137"/>
      <c r="T62" s="131"/>
      <c r="U62" s="133"/>
      <c r="AK62" s="75"/>
      <c r="AL62" s="92"/>
      <c r="AM62" s="69"/>
      <c r="AN62" s="75"/>
      <c r="AO62" s="92"/>
      <c r="AP62" s="69"/>
      <c r="AQ62" s="75"/>
      <c r="AR62" s="92"/>
      <c r="AS62" s="62"/>
      <c r="AT62" s="75"/>
      <c r="AU62" s="92"/>
      <c r="AV62" s="69"/>
      <c r="AW62" s="75"/>
      <c r="AX62" s="92"/>
      <c r="AY62" s="69"/>
      <c r="AZ62" s="75"/>
      <c r="BA62" s="92"/>
    </row>
    <row r="63" spans="1:53" ht="24.75" customHeight="1">
      <c r="A63" s="149">
        <v>24</v>
      </c>
      <c r="B63" s="96"/>
      <c r="C63" s="96"/>
      <c r="D63" s="147"/>
      <c r="E63" s="80"/>
      <c r="F63" s="84"/>
      <c r="G63" s="142"/>
      <c r="H63" s="126">
        <f>(BA66)</f>
        <v>0</v>
      </c>
      <c r="I63" s="145"/>
      <c r="J63" s="146"/>
      <c r="K63" s="56"/>
      <c r="L63" s="128">
        <f>SUM(K63:K64)</f>
        <v>0</v>
      </c>
      <c r="M63" s="138"/>
      <c r="N63" s="32"/>
      <c r="O63" s="140">
        <f>SUM(N64-N63)</f>
        <v>0</v>
      </c>
      <c r="P63" s="58"/>
      <c r="Q63" s="134"/>
      <c r="R63" s="134"/>
      <c r="S63" s="136"/>
      <c r="T63" s="130">
        <f>SUM(P64)*10%</f>
        <v>0</v>
      </c>
      <c r="U63" s="132">
        <f>SUM(S63:T64)-(G63-H63)</f>
        <v>0</v>
      </c>
      <c r="AK63" s="75"/>
      <c r="AL63" s="92"/>
      <c r="AM63" s="69"/>
      <c r="AN63" s="75"/>
      <c r="AO63" s="92"/>
      <c r="AP63" s="69"/>
      <c r="AQ63" s="75"/>
      <c r="AR63" s="92"/>
      <c r="AS63" s="62"/>
      <c r="AT63" s="75"/>
      <c r="AU63" s="92"/>
      <c r="AV63" s="69"/>
      <c r="AW63" s="75"/>
      <c r="AX63" s="92"/>
      <c r="AY63" s="69"/>
      <c r="AZ63" s="75"/>
      <c r="BA63" s="92"/>
    </row>
    <row r="64" spans="1:53" ht="24.75" customHeight="1">
      <c r="A64" s="150"/>
      <c r="B64" s="95"/>
      <c r="C64" s="95"/>
      <c r="D64" s="148"/>
      <c r="E64" s="81"/>
      <c r="F64" s="85"/>
      <c r="G64" s="143"/>
      <c r="H64" s="127"/>
      <c r="I64" s="114"/>
      <c r="J64" s="97"/>
      <c r="K64" s="57"/>
      <c r="L64" s="129"/>
      <c r="M64" s="139"/>
      <c r="N64" s="33"/>
      <c r="O64" s="141"/>
      <c r="P64" s="77">
        <f>SUM(P63*M63)</f>
        <v>0</v>
      </c>
      <c r="Q64" s="135"/>
      <c r="R64" s="135"/>
      <c r="S64" s="137"/>
      <c r="T64" s="131"/>
      <c r="U64" s="133"/>
      <c r="AK64" s="75"/>
      <c r="AL64" s="92"/>
      <c r="AM64" s="69"/>
      <c r="AN64" s="75"/>
      <c r="AO64" s="92"/>
      <c r="AP64" s="69"/>
      <c r="AQ64" s="75"/>
      <c r="AR64" s="92"/>
      <c r="AS64" s="62"/>
      <c r="AT64" s="75"/>
      <c r="AU64" s="92"/>
      <c r="AV64" s="69"/>
      <c r="AW64" s="75"/>
      <c r="AX64" s="92"/>
      <c r="AY64" s="69"/>
      <c r="AZ64" s="75"/>
      <c r="BA64" s="92"/>
    </row>
    <row r="65" spans="1:53" ht="24.75" customHeight="1" thickBot="1">
      <c r="A65" s="149">
        <v>25</v>
      </c>
      <c r="B65" s="96"/>
      <c r="C65" s="96"/>
      <c r="D65" s="147"/>
      <c r="E65" s="80"/>
      <c r="F65" s="84"/>
      <c r="G65" s="142"/>
      <c r="H65" s="126">
        <f>(AL79)</f>
        <v>0</v>
      </c>
      <c r="I65" s="145"/>
      <c r="J65" s="146"/>
      <c r="K65" s="56"/>
      <c r="L65" s="128">
        <f>SUM(K65:K66)</f>
        <v>0</v>
      </c>
      <c r="M65" s="138"/>
      <c r="N65" s="32"/>
      <c r="O65" s="140">
        <f aca="true" t="shared" si="8" ref="O65:O75">SUM(N66-N65)</f>
        <v>0</v>
      </c>
      <c r="P65" s="58"/>
      <c r="Q65" s="134"/>
      <c r="R65" s="134"/>
      <c r="S65" s="136"/>
      <c r="T65" s="130">
        <f>SUM(P66)*10%</f>
        <v>0</v>
      </c>
      <c r="U65" s="132">
        <f>SUM(S65:T66)-(G65-H65)</f>
        <v>0</v>
      </c>
      <c r="AK65" s="76"/>
      <c r="AL65" s="93"/>
      <c r="AM65" s="69"/>
      <c r="AN65" s="76"/>
      <c r="AO65" s="93"/>
      <c r="AP65" s="69"/>
      <c r="AQ65" s="76"/>
      <c r="AR65" s="93"/>
      <c r="AS65" s="62"/>
      <c r="AT65" s="76"/>
      <c r="AU65" s="93"/>
      <c r="AV65" s="69"/>
      <c r="AW65" s="76"/>
      <c r="AX65" s="93"/>
      <c r="AY65" s="69"/>
      <c r="AZ65" s="76"/>
      <c r="BA65" s="93"/>
    </row>
    <row r="66" spans="1:53" ht="24.75" customHeight="1" thickBot="1" thickTop="1">
      <c r="A66" s="150"/>
      <c r="B66" s="95"/>
      <c r="C66" s="95"/>
      <c r="D66" s="148"/>
      <c r="E66" s="81"/>
      <c r="F66" s="85"/>
      <c r="G66" s="143"/>
      <c r="H66" s="127"/>
      <c r="I66" s="114"/>
      <c r="J66" s="97"/>
      <c r="K66" s="57"/>
      <c r="L66" s="129"/>
      <c r="M66" s="139"/>
      <c r="N66" s="33"/>
      <c r="O66" s="141"/>
      <c r="P66" s="77">
        <f>SUM(P65*M65)</f>
        <v>0</v>
      </c>
      <c r="Q66" s="135"/>
      <c r="R66" s="135"/>
      <c r="S66" s="137"/>
      <c r="T66" s="131"/>
      <c r="U66" s="133"/>
      <c r="AK66" s="107" t="s">
        <v>30</v>
      </c>
      <c r="AL66" s="53">
        <f>SUM(AL56:AL65)</f>
        <v>0</v>
      </c>
      <c r="AM66" s="108"/>
      <c r="AN66" s="107" t="s">
        <v>30</v>
      </c>
      <c r="AO66" s="53">
        <f>SUM(AO56:AO65)</f>
        <v>0</v>
      </c>
      <c r="AP66" s="108"/>
      <c r="AQ66" s="107" t="s">
        <v>30</v>
      </c>
      <c r="AR66" s="53">
        <f>SUM(AR56:AR65)</f>
        <v>0</v>
      </c>
      <c r="AS66" s="106"/>
      <c r="AT66" s="107" t="s">
        <v>30</v>
      </c>
      <c r="AU66" s="53">
        <f>SUM(AU56:AU65)</f>
        <v>0</v>
      </c>
      <c r="AV66" s="108"/>
      <c r="AW66" s="107" t="s">
        <v>30</v>
      </c>
      <c r="AX66" s="53">
        <f>SUM(AX56:AX65)</f>
        <v>0</v>
      </c>
      <c r="AY66" s="108"/>
      <c r="AZ66" s="107" t="s">
        <v>30</v>
      </c>
      <c r="BA66" s="53">
        <f>SUM(BA56:BA65)</f>
        <v>0</v>
      </c>
    </row>
    <row r="67" spans="1:53" ht="24.75" customHeight="1" thickBot="1" thickTop="1">
      <c r="A67" s="149">
        <v>26</v>
      </c>
      <c r="B67" s="96"/>
      <c r="C67" s="96"/>
      <c r="D67" s="147"/>
      <c r="E67" s="80"/>
      <c r="F67" s="84"/>
      <c r="G67" s="142"/>
      <c r="H67" s="126">
        <f>(AO79)</f>
        <v>0</v>
      </c>
      <c r="I67" s="145"/>
      <c r="J67" s="146"/>
      <c r="K67" s="56"/>
      <c r="L67" s="128">
        <f>SUM(K67:K68)</f>
        <v>0</v>
      </c>
      <c r="M67" s="138"/>
      <c r="N67" s="32"/>
      <c r="O67" s="140">
        <f t="shared" si="8"/>
        <v>0</v>
      </c>
      <c r="P67" s="58"/>
      <c r="Q67" s="134"/>
      <c r="R67" s="134"/>
      <c r="S67" s="136"/>
      <c r="T67" s="130">
        <f>SUM(P68)*10%</f>
        <v>0</v>
      </c>
      <c r="U67" s="132">
        <f>SUM(S67:T68)-(G67-H67)</f>
        <v>0</v>
      </c>
      <c r="AK67" s="125" t="s">
        <v>49</v>
      </c>
      <c r="AL67" s="125"/>
      <c r="AM67" s="72"/>
      <c r="AN67" s="125" t="s">
        <v>49</v>
      </c>
      <c r="AO67" s="125"/>
      <c r="AP67" s="72"/>
      <c r="AQ67" s="125" t="s">
        <v>49</v>
      </c>
      <c r="AR67" s="125"/>
      <c r="AS67" s="73"/>
      <c r="AT67" s="125" t="s">
        <v>49</v>
      </c>
      <c r="AU67" s="125"/>
      <c r="AV67" s="72"/>
      <c r="AW67" s="125" t="s">
        <v>49</v>
      </c>
      <c r="AX67" s="125"/>
      <c r="AY67" s="72"/>
      <c r="AZ67" s="125" t="s">
        <v>49</v>
      </c>
      <c r="BA67" s="125"/>
    </row>
    <row r="68" spans="1:53" ht="25.5" customHeight="1" thickBot="1" thickTop="1">
      <c r="A68" s="150"/>
      <c r="B68" s="95"/>
      <c r="C68" s="95"/>
      <c r="D68" s="148"/>
      <c r="E68" s="81"/>
      <c r="F68" s="85"/>
      <c r="G68" s="143"/>
      <c r="H68" s="127"/>
      <c r="I68" s="114"/>
      <c r="J68" s="97"/>
      <c r="K68" s="57"/>
      <c r="L68" s="129"/>
      <c r="M68" s="139"/>
      <c r="N68" s="33"/>
      <c r="O68" s="141"/>
      <c r="P68" s="77">
        <f>SUM(P67*M67)</f>
        <v>0</v>
      </c>
      <c r="Q68" s="135"/>
      <c r="R68" s="135"/>
      <c r="S68" s="137"/>
      <c r="T68" s="131"/>
      <c r="U68" s="133"/>
      <c r="AK68" s="103" t="s">
        <v>29</v>
      </c>
      <c r="AL68" s="104" t="s">
        <v>64</v>
      </c>
      <c r="AM68" s="105"/>
      <c r="AN68" s="103" t="s">
        <v>29</v>
      </c>
      <c r="AO68" s="104" t="s">
        <v>65</v>
      </c>
      <c r="AP68" s="105"/>
      <c r="AQ68" s="103" t="s">
        <v>29</v>
      </c>
      <c r="AR68" s="104" t="s">
        <v>66</v>
      </c>
      <c r="AS68" s="106"/>
      <c r="AT68" s="103" t="s">
        <v>29</v>
      </c>
      <c r="AU68" s="104" t="s">
        <v>67</v>
      </c>
      <c r="AV68" s="105"/>
      <c r="AW68" s="103" t="s">
        <v>29</v>
      </c>
      <c r="AX68" s="104" t="s">
        <v>68</v>
      </c>
      <c r="AY68" s="105"/>
      <c r="AZ68" s="103" t="s">
        <v>29</v>
      </c>
      <c r="BA68" s="104" t="s">
        <v>69</v>
      </c>
    </row>
    <row r="69" spans="1:53" ht="25.5" customHeight="1" thickTop="1">
      <c r="A69" s="149">
        <v>27</v>
      </c>
      <c r="B69" s="96"/>
      <c r="C69" s="96"/>
      <c r="D69" s="147"/>
      <c r="E69" s="80"/>
      <c r="F69" s="84"/>
      <c r="G69" s="142"/>
      <c r="H69" s="126">
        <f>(AR79)</f>
        <v>0</v>
      </c>
      <c r="I69" s="145"/>
      <c r="J69" s="146"/>
      <c r="K69" s="56"/>
      <c r="L69" s="128">
        <f>SUM(K69:K70)</f>
        <v>0</v>
      </c>
      <c r="M69" s="138"/>
      <c r="N69" s="32"/>
      <c r="O69" s="140">
        <f t="shared" si="8"/>
        <v>0</v>
      </c>
      <c r="P69" s="58"/>
      <c r="Q69" s="134"/>
      <c r="R69" s="134"/>
      <c r="S69" s="136"/>
      <c r="T69" s="130">
        <f>SUM(P70)*10%</f>
        <v>0</v>
      </c>
      <c r="U69" s="132">
        <f>SUM(S69:T70)-(G69-H69)</f>
        <v>0</v>
      </c>
      <c r="AK69" s="74"/>
      <c r="AL69" s="90"/>
      <c r="AM69" s="68"/>
      <c r="AN69" s="74"/>
      <c r="AO69" s="90"/>
      <c r="AP69" s="68"/>
      <c r="AQ69" s="74"/>
      <c r="AR69" s="90"/>
      <c r="AS69" s="62"/>
      <c r="AT69" s="74"/>
      <c r="AU69" s="90"/>
      <c r="AV69" s="68"/>
      <c r="AW69" s="74"/>
      <c r="AX69" s="90"/>
      <c r="AY69" s="68"/>
      <c r="AZ69" s="74"/>
      <c r="BA69" s="90"/>
    </row>
    <row r="70" spans="1:53" ht="25.5" customHeight="1">
      <c r="A70" s="150"/>
      <c r="B70" s="95"/>
      <c r="C70" s="95"/>
      <c r="D70" s="148"/>
      <c r="E70" s="81"/>
      <c r="F70" s="85"/>
      <c r="G70" s="143"/>
      <c r="H70" s="127"/>
      <c r="I70" s="114"/>
      <c r="J70" s="97"/>
      <c r="K70" s="57"/>
      <c r="L70" s="129"/>
      <c r="M70" s="139"/>
      <c r="N70" s="33"/>
      <c r="O70" s="141"/>
      <c r="P70" s="77">
        <f>SUM(P69*M69)</f>
        <v>0</v>
      </c>
      <c r="Q70" s="135"/>
      <c r="R70" s="135"/>
      <c r="S70" s="137"/>
      <c r="T70" s="131"/>
      <c r="U70" s="133"/>
      <c r="AK70" s="75"/>
      <c r="AL70" s="91"/>
      <c r="AM70" s="68"/>
      <c r="AN70" s="75"/>
      <c r="AO70" s="91"/>
      <c r="AP70" s="68"/>
      <c r="AQ70" s="75"/>
      <c r="AR70" s="91"/>
      <c r="AS70" s="62"/>
      <c r="AT70" s="75"/>
      <c r="AU70" s="91"/>
      <c r="AV70" s="68"/>
      <c r="AW70" s="75"/>
      <c r="AX70" s="91"/>
      <c r="AY70" s="68"/>
      <c r="AZ70" s="75"/>
      <c r="BA70" s="91"/>
    </row>
    <row r="71" spans="1:53" ht="24.75" customHeight="1">
      <c r="A71" s="149">
        <v>28</v>
      </c>
      <c r="B71" s="96"/>
      <c r="C71" s="96"/>
      <c r="D71" s="147"/>
      <c r="E71" s="80"/>
      <c r="F71" s="84"/>
      <c r="G71" s="142"/>
      <c r="H71" s="126">
        <f>(AU79)</f>
        <v>0</v>
      </c>
      <c r="I71" s="145"/>
      <c r="J71" s="146"/>
      <c r="K71" s="56"/>
      <c r="L71" s="128">
        <f>SUM(K71:K72)</f>
        <v>0</v>
      </c>
      <c r="M71" s="138"/>
      <c r="N71" s="32"/>
      <c r="O71" s="140">
        <f t="shared" si="8"/>
        <v>0</v>
      </c>
      <c r="P71" s="58"/>
      <c r="Q71" s="134"/>
      <c r="R71" s="134"/>
      <c r="S71" s="136"/>
      <c r="T71" s="130">
        <f>SUM(P72)*10%</f>
        <v>0</v>
      </c>
      <c r="U71" s="132">
        <f>SUM(S71:T72)-(G71-H71)</f>
        <v>0</v>
      </c>
      <c r="AK71" s="75"/>
      <c r="AL71" s="91"/>
      <c r="AM71" s="68"/>
      <c r="AN71" s="75"/>
      <c r="AO71" s="91"/>
      <c r="AP71" s="68"/>
      <c r="AQ71" s="75"/>
      <c r="AR71" s="91"/>
      <c r="AS71" s="62"/>
      <c r="AT71" s="75"/>
      <c r="AU71" s="91"/>
      <c r="AV71" s="68"/>
      <c r="AW71" s="75"/>
      <c r="AX71" s="91"/>
      <c r="AY71" s="68"/>
      <c r="AZ71" s="75"/>
      <c r="BA71" s="91"/>
    </row>
    <row r="72" spans="1:53" ht="25.5" customHeight="1">
      <c r="A72" s="150"/>
      <c r="B72" s="95"/>
      <c r="C72" s="95"/>
      <c r="D72" s="148"/>
      <c r="E72" s="81"/>
      <c r="F72" s="85"/>
      <c r="G72" s="143"/>
      <c r="H72" s="127"/>
      <c r="I72" s="114"/>
      <c r="J72" s="97"/>
      <c r="K72" s="57"/>
      <c r="L72" s="129"/>
      <c r="M72" s="139"/>
      <c r="N72" s="33"/>
      <c r="O72" s="141"/>
      <c r="P72" s="77">
        <f>SUM(P71*M71)</f>
        <v>0</v>
      </c>
      <c r="Q72" s="135"/>
      <c r="R72" s="135"/>
      <c r="S72" s="137"/>
      <c r="T72" s="131"/>
      <c r="U72" s="133"/>
      <c r="AK72" s="75"/>
      <c r="AL72" s="91"/>
      <c r="AM72" s="68"/>
      <c r="AN72" s="75"/>
      <c r="AO72" s="91"/>
      <c r="AP72" s="68"/>
      <c r="AQ72" s="75"/>
      <c r="AR72" s="91"/>
      <c r="AS72" s="62"/>
      <c r="AT72" s="75"/>
      <c r="AU72" s="91"/>
      <c r="AV72" s="68"/>
      <c r="AW72" s="75"/>
      <c r="AX72" s="91"/>
      <c r="AY72" s="68"/>
      <c r="AZ72" s="75"/>
      <c r="BA72" s="91"/>
    </row>
    <row r="73" spans="1:53" ht="24.75" customHeight="1">
      <c r="A73" s="149">
        <v>29</v>
      </c>
      <c r="B73" s="96"/>
      <c r="C73" s="96"/>
      <c r="D73" s="147"/>
      <c r="E73" s="80"/>
      <c r="F73" s="84"/>
      <c r="G73" s="142"/>
      <c r="H73" s="126">
        <f>(AX79)</f>
        <v>0</v>
      </c>
      <c r="I73" s="145"/>
      <c r="J73" s="146"/>
      <c r="K73" s="56"/>
      <c r="L73" s="128">
        <f>SUM(K73:K74)</f>
        <v>0</v>
      </c>
      <c r="M73" s="138"/>
      <c r="N73" s="32"/>
      <c r="O73" s="140">
        <f t="shared" si="8"/>
        <v>0</v>
      </c>
      <c r="P73" s="58"/>
      <c r="Q73" s="134"/>
      <c r="R73" s="134"/>
      <c r="S73" s="136"/>
      <c r="T73" s="130">
        <f>SUM(P74)*10%</f>
        <v>0</v>
      </c>
      <c r="U73" s="132">
        <f>SUM(S73:T74)-(G73-H73)</f>
        <v>0</v>
      </c>
      <c r="AK73" s="75"/>
      <c r="AL73" s="91"/>
      <c r="AM73" s="68"/>
      <c r="AN73" s="75"/>
      <c r="AO73" s="91"/>
      <c r="AP73" s="68"/>
      <c r="AQ73" s="75"/>
      <c r="AR73" s="91"/>
      <c r="AS73" s="62"/>
      <c r="AT73" s="75"/>
      <c r="AU73" s="91"/>
      <c r="AV73" s="68"/>
      <c r="AW73" s="75"/>
      <c r="AX73" s="91"/>
      <c r="AY73" s="68"/>
      <c r="AZ73" s="75"/>
      <c r="BA73" s="91"/>
    </row>
    <row r="74" spans="1:53" ht="25.5" customHeight="1">
      <c r="A74" s="150"/>
      <c r="B74" s="95"/>
      <c r="C74" s="95"/>
      <c r="D74" s="148"/>
      <c r="E74" s="81"/>
      <c r="F74" s="85"/>
      <c r="G74" s="143"/>
      <c r="H74" s="127"/>
      <c r="I74" s="114"/>
      <c r="J74" s="97"/>
      <c r="K74" s="57"/>
      <c r="L74" s="129"/>
      <c r="M74" s="139"/>
      <c r="N74" s="33"/>
      <c r="O74" s="141"/>
      <c r="P74" s="77">
        <f>SUM(P73*M73)</f>
        <v>0</v>
      </c>
      <c r="Q74" s="135"/>
      <c r="R74" s="135"/>
      <c r="S74" s="137"/>
      <c r="T74" s="131"/>
      <c r="U74" s="133"/>
      <c r="AK74" s="75"/>
      <c r="AL74" s="91"/>
      <c r="AM74" s="68"/>
      <c r="AN74" s="75"/>
      <c r="AO74" s="91"/>
      <c r="AP74" s="68"/>
      <c r="AQ74" s="75"/>
      <c r="AR74" s="91"/>
      <c r="AS74" s="62"/>
      <c r="AT74" s="75"/>
      <c r="AU74" s="91"/>
      <c r="AV74" s="68"/>
      <c r="AW74" s="75"/>
      <c r="AX74" s="91"/>
      <c r="AY74" s="68"/>
      <c r="AZ74" s="75"/>
      <c r="BA74" s="91"/>
    </row>
    <row r="75" spans="1:53" ht="25.5" customHeight="1">
      <c r="A75" s="149">
        <v>30</v>
      </c>
      <c r="B75" s="96"/>
      <c r="C75" s="96"/>
      <c r="D75" s="147"/>
      <c r="E75" s="80"/>
      <c r="F75" s="84"/>
      <c r="G75" s="142"/>
      <c r="H75" s="126">
        <f>(BA79)</f>
        <v>0</v>
      </c>
      <c r="I75" s="145"/>
      <c r="J75" s="146"/>
      <c r="K75" s="56"/>
      <c r="L75" s="128">
        <f>SUM(K75:K76)</f>
        <v>0</v>
      </c>
      <c r="M75" s="138"/>
      <c r="N75" s="32"/>
      <c r="O75" s="140">
        <f t="shared" si="8"/>
        <v>0</v>
      </c>
      <c r="P75" s="58"/>
      <c r="Q75" s="134"/>
      <c r="R75" s="134"/>
      <c r="S75" s="136"/>
      <c r="T75" s="130">
        <f>SUM(P76)*10%</f>
        <v>0</v>
      </c>
      <c r="U75" s="132">
        <f>SUM(S75:T76)-(G75-H75)</f>
        <v>0</v>
      </c>
      <c r="AK75" s="75"/>
      <c r="AL75" s="92"/>
      <c r="AM75" s="69"/>
      <c r="AN75" s="75"/>
      <c r="AO75" s="92"/>
      <c r="AP75" s="69"/>
      <c r="AQ75" s="75"/>
      <c r="AR75" s="92"/>
      <c r="AS75" s="62"/>
      <c r="AT75" s="75"/>
      <c r="AU75" s="92"/>
      <c r="AV75" s="69"/>
      <c r="AW75" s="75"/>
      <c r="AX75" s="92"/>
      <c r="AY75" s="69"/>
      <c r="AZ75" s="75"/>
      <c r="BA75" s="92"/>
    </row>
    <row r="76" spans="1:53" ht="24.75" customHeight="1" thickBot="1">
      <c r="A76" s="150"/>
      <c r="B76" s="95"/>
      <c r="C76" s="95"/>
      <c r="D76" s="148"/>
      <c r="E76" s="81"/>
      <c r="F76" s="85"/>
      <c r="G76" s="144"/>
      <c r="H76" s="98"/>
      <c r="I76" s="114"/>
      <c r="J76" s="97"/>
      <c r="K76" s="57"/>
      <c r="L76" s="129"/>
      <c r="M76" s="139"/>
      <c r="N76" s="33"/>
      <c r="O76" s="141"/>
      <c r="P76" s="77">
        <f>SUM(P75*M75)</f>
        <v>0</v>
      </c>
      <c r="Q76" s="135"/>
      <c r="R76" s="135"/>
      <c r="S76" s="137"/>
      <c r="T76" s="131"/>
      <c r="U76" s="133"/>
      <c r="AK76" s="75"/>
      <c r="AL76" s="92"/>
      <c r="AM76" s="69"/>
      <c r="AN76" s="75"/>
      <c r="AO76" s="92"/>
      <c r="AP76" s="69"/>
      <c r="AQ76" s="75"/>
      <c r="AR76" s="92"/>
      <c r="AS76" s="62"/>
      <c r="AT76" s="75"/>
      <c r="AU76" s="92"/>
      <c r="AV76" s="69"/>
      <c r="AW76" s="75"/>
      <c r="AX76" s="92"/>
      <c r="AY76" s="69"/>
      <c r="AZ76" s="75"/>
      <c r="BA76" s="92"/>
    </row>
    <row r="77" spans="1:53" ht="24.75" customHeight="1" thickTop="1">
      <c r="A77" s="55"/>
      <c r="B77" s="59"/>
      <c r="C77" s="60"/>
      <c r="D77" s="123" t="s">
        <v>71</v>
      </c>
      <c r="E77" s="123"/>
      <c r="F77" s="124"/>
      <c r="G77" s="60"/>
      <c r="H77" s="61"/>
      <c r="I77" s="60"/>
      <c r="J77" s="59"/>
      <c r="K77" s="59"/>
      <c r="L77" s="59"/>
      <c r="M77" s="59"/>
      <c r="N77" s="59"/>
      <c r="O77" s="59"/>
      <c r="P77" s="59"/>
      <c r="Q77" s="60"/>
      <c r="R77" s="60"/>
      <c r="S77" s="59"/>
      <c r="T77" s="41"/>
      <c r="U77" s="59"/>
      <c r="AK77" s="75"/>
      <c r="AL77" s="92"/>
      <c r="AM77" s="69"/>
      <c r="AN77" s="75"/>
      <c r="AO77" s="92"/>
      <c r="AP77" s="69"/>
      <c r="AQ77" s="75"/>
      <c r="AR77" s="92"/>
      <c r="AS77" s="62"/>
      <c r="AT77" s="75"/>
      <c r="AU77" s="92"/>
      <c r="AV77" s="69"/>
      <c r="AW77" s="75"/>
      <c r="AX77" s="92"/>
      <c r="AY77" s="69"/>
      <c r="AZ77" s="75"/>
      <c r="BA77" s="92"/>
    </row>
    <row r="78" spans="8:53" ht="24.75" customHeight="1" thickBot="1">
      <c r="H78" s="38"/>
      <c r="R78" s="94"/>
      <c r="S78" s="4"/>
      <c r="T78" s="4"/>
      <c r="AK78" s="76"/>
      <c r="AL78" s="93"/>
      <c r="AM78" s="69"/>
      <c r="AN78" s="76"/>
      <c r="AO78" s="93"/>
      <c r="AP78" s="69"/>
      <c r="AQ78" s="76"/>
      <c r="AR78" s="93"/>
      <c r="AS78" s="62"/>
      <c r="AT78" s="76"/>
      <c r="AU78" s="93"/>
      <c r="AV78" s="69"/>
      <c r="AW78" s="76"/>
      <c r="AX78" s="93"/>
      <c r="AY78" s="69"/>
      <c r="AZ78" s="76"/>
      <c r="BA78" s="93"/>
    </row>
    <row r="79" spans="8:53" ht="25.5" customHeight="1" thickBot="1" thickTop="1">
      <c r="H79" s="38"/>
      <c r="AK79" s="107" t="s">
        <v>30</v>
      </c>
      <c r="AL79" s="53">
        <f>SUM(AL69:AL78)</f>
        <v>0</v>
      </c>
      <c r="AM79" s="108"/>
      <c r="AN79" s="107" t="s">
        <v>30</v>
      </c>
      <c r="AO79" s="53">
        <f>SUM(AO69:AO78)</f>
        <v>0</v>
      </c>
      <c r="AP79" s="108"/>
      <c r="AQ79" s="107" t="s">
        <v>30</v>
      </c>
      <c r="AR79" s="53">
        <f>SUM(AR69:AR78)</f>
        <v>0</v>
      </c>
      <c r="AS79" s="106"/>
      <c r="AT79" s="107" t="s">
        <v>30</v>
      </c>
      <c r="AU79" s="53">
        <f>SUM(AU69:AU78)</f>
        <v>0</v>
      </c>
      <c r="AV79" s="108"/>
      <c r="AW79" s="107" t="s">
        <v>30</v>
      </c>
      <c r="AX79" s="53">
        <f>SUM(AX69:AX78)</f>
        <v>0</v>
      </c>
      <c r="AY79" s="108"/>
      <c r="AZ79" s="107" t="s">
        <v>30</v>
      </c>
      <c r="BA79" s="53">
        <f>SUM(BA69:BA78)</f>
        <v>0</v>
      </c>
    </row>
    <row r="80" spans="37:53" ht="24.75" customHeight="1" thickTop="1">
      <c r="AK80" s="125" t="s">
        <v>49</v>
      </c>
      <c r="AL80" s="125"/>
      <c r="AM80" s="72"/>
      <c r="AN80" s="125" t="s">
        <v>49</v>
      </c>
      <c r="AO80" s="125"/>
      <c r="AP80" s="72"/>
      <c r="AQ80" s="125" t="s">
        <v>49</v>
      </c>
      <c r="AR80" s="125"/>
      <c r="AS80" s="73"/>
      <c r="AT80" s="125" t="s">
        <v>49</v>
      </c>
      <c r="AU80" s="125"/>
      <c r="AV80" s="72"/>
      <c r="AW80" s="125" t="s">
        <v>49</v>
      </c>
      <c r="AX80" s="125"/>
      <c r="AY80" s="72"/>
      <c r="AZ80" s="125" t="s">
        <v>49</v>
      </c>
      <c r="BA80" s="125"/>
    </row>
  </sheetData>
  <sheetProtection password="CC63" sheet="1" objects="1" scenarios="1"/>
  <mergeCells count="506">
    <mergeCell ref="D8:E8"/>
    <mergeCell ref="L75:L76"/>
    <mergeCell ref="L67:L68"/>
    <mergeCell ref="L69:L70"/>
    <mergeCell ref="L71:L72"/>
    <mergeCell ref="L73:L74"/>
    <mergeCell ref="H27:H28"/>
    <mergeCell ref="H23:H24"/>
    <mergeCell ref="L19:L20"/>
    <mergeCell ref="L21:L22"/>
    <mergeCell ref="A13:A16"/>
    <mergeCell ref="M21:M22"/>
    <mergeCell ref="M23:M24"/>
    <mergeCell ref="M25:M26"/>
    <mergeCell ref="A17:A18"/>
    <mergeCell ref="A19:A20"/>
    <mergeCell ref="A21:A22"/>
    <mergeCell ref="A23:A24"/>
    <mergeCell ref="A25:A26"/>
    <mergeCell ref="D13:D16"/>
    <mergeCell ref="U13:U16"/>
    <mergeCell ref="O13:O16"/>
    <mergeCell ref="Q13:R16"/>
    <mergeCell ref="M19:M20"/>
    <mergeCell ref="Q17:R18"/>
    <mergeCell ref="U17:U18"/>
    <mergeCell ref="U19:U20"/>
    <mergeCell ref="M17:M18"/>
    <mergeCell ref="Q19:R20"/>
    <mergeCell ref="T13:T16"/>
    <mergeCell ref="A31:A32"/>
    <mergeCell ref="B31:C31"/>
    <mergeCell ref="B32:C32"/>
    <mergeCell ref="I31:J32"/>
    <mergeCell ref="H31:H32"/>
    <mergeCell ref="M9:P9"/>
    <mergeCell ref="M10:P10"/>
    <mergeCell ref="M11:P11"/>
    <mergeCell ref="M13:M16"/>
    <mergeCell ref="P15:P16"/>
    <mergeCell ref="B12:U12"/>
    <mergeCell ref="B13:C14"/>
    <mergeCell ref="B15:B16"/>
    <mergeCell ref="C15:C16"/>
    <mergeCell ref="G13:G16"/>
    <mergeCell ref="M4:P4"/>
    <mergeCell ref="M5:P5"/>
    <mergeCell ref="M6:P6"/>
    <mergeCell ref="A29:A30"/>
    <mergeCell ref="B29:C29"/>
    <mergeCell ref="B30:C30"/>
    <mergeCell ref="H29:H30"/>
    <mergeCell ref="I29:J30"/>
    <mergeCell ref="M7:P7"/>
    <mergeCell ref="M8:P8"/>
    <mergeCell ref="B3:U3"/>
    <mergeCell ref="U1:U2"/>
    <mergeCell ref="S1:T1"/>
    <mergeCell ref="K1:K2"/>
    <mergeCell ref="L1:L2"/>
    <mergeCell ref="Q1:R1"/>
    <mergeCell ref="M1:P2"/>
    <mergeCell ref="A1:D2"/>
    <mergeCell ref="T17:T18"/>
    <mergeCell ref="T27:T28"/>
    <mergeCell ref="H13:H16"/>
    <mergeCell ref="T19:T20"/>
    <mergeCell ref="O23:O24"/>
    <mergeCell ref="O27:O28"/>
    <mergeCell ref="M27:M28"/>
    <mergeCell ref="I27:J28"/>
    <mergeCell ref="I17:J18"/>
    <mergeCell ref="I19:J20"/>
    <mergeCell ref="U23:U24"/>
    <mergeCell ref="Q25:R26"/>
    <mergeCell ref="U21:U22"/>
    <mergeCell ref="T21:T22"/>
    <mergeCell ref="T23:T24"/>
    <mergeCell ref="T25:T26"/>
    <mergeCell ref="Q23:R24"/>
    <mergeCell ref="S23:S24"/>
    <mergeCell ref="S25:S26"/>
    <mergeCell ref="Q21:R22"/>
    <mergeCell ref="O17:O18"/>
    <mergeCell ref="I21:J22"/>
    <mergeCell ref="Q27:R28"/>
    <mergeCell ref="I23:J24"/>
    <mergeCell ref="I25:J26"/>
    <mergeCell ref="L25:L26"/>
    <mergeCell ref="L27:L28"/>
    <mergeCell ref="O19:O20"/>
    <mergeCell ref="O21:O22"/>
    <mergeCell ref="O25:O26"/>
    <mergeCell ref="L23:L24"/>
    <mergeCell ref="G21:G22"/>
    <mergeCell ref="H21:H22"/>
    <mergeCell ref="G23:G24"/>
    <mergeCell ref="B19:C19"/>
    <mergeCell ref="B20:C20"/>
    <mergeCell ref="D19:D20"/>
    <mergeCell ref="A27:A28"/>
    <mergeCell ref="B26:C26"/>
    <mergeCell ref="B27:C27"/>
    <mergeCell ref="B28:C28"/>
    <mergeCell ref="B21:C21"/>
    <mergeCell ref="B22:C22"/>
    <mergeCell ref="H25:H26"/>
    <mergeCell ref="D21:D22"/>
    <mergeCell ref="B25:C25"/>
    <mergeCell ref="B23:C23"/>
    <mergeCell ref="B24:C24"/>
    <mergeCell ref="D23:D24"/>
    <mergeCell ref="D25:D26"/>
    <mergeCell ref="B17:C17"/>
    <mergeCell ref="B18:C18"/>
    <mergeCell ref="G17:G18"/>
    <mergeCell ref="H17:H18"/>
    <mergeCell ref="D17:D18"/>
    <mergeCell ref="AW28:AX28"/>
    <mergeCell ref="AZ28:BA28"/>
    <mergeCell ref="U27:U28"/>
    <mergeCell ref="S17:S18"/>
    <mergeCell ref="S19:S20"/>
    <mergeCell ref="S21:S22"/>
    <mergeCell ref="AK28:AL28"/>
    <mergeCell ref="AN28:AO28"/>
    <mergeCell ref="AJ1:AJ65536"/>
    <mergeCell ref="U25:U26"/>
    <mergeCell ref="AT28:AU28"/>
    <mergeCell ref="D9:F9"/>
    <mergeCell ref="G8:H8"/>
    <mergeCell ref="G9:H9"/>
    <mergeCell ref="S27:S28"/>
    <mergeCell ref="S15:S16"/>
    <mergeCell ref="G27:G28"/>
    <mergeCell ref="D27:D28"/>
    <mergeCell ref="F13:F14"/>
    <mergeCell ref="G25:G26"/>
    <mergeCell ref="G5:H5"/>
    <mergeCell ref="D4:F4"/>
    <mergeCell ref="D5:F5"/>
    <mergeCell ref="AQ28:AR28"/>
    <mergeCell ref="F15:F16"/>
    <mergeCell ref="E13:E14"/>
    <mergeCell ref="E15:E16"/>
    <mergeCell ref="H19:H20"/>
    <mergeCell ref="G19:G20"/>
    <mergeCell ref="L17:L18"/>
    <mergeCell ref="D6:F6"/>
    <mergeCell ref="I13:J16"/>
    <mergeCell ref="E1:H2"/>
    <mergeCell ref="J1:J2"/>
    <mergeCell ref="I1:I2"/>
    <mergeCell ref="G10:H11"/>
    <mergeCell ref="D10:F11"/>
    <mergeCell ref="G6:H6"/>
    <mergeCell ref="G7:H7"/>
    <mergeCell ref="G4:H4"/>
    <mergeCell ref="A33:A34"/>
    <mergeCell ref="A35:A36"/>
    <mergeCell ref="A37:A38"/>
    <mergeCell ref="A39:A40"/>
    <mergeCell ref="A41:A42"/>
    <mergeCell ref="H47:H48"/>
    <mergeCell ref="H49:H50"/>
    <mergeCell ref="H51:H52"/>
    <mergeCell ref="A49:A50"/>
    <mergeCell ref="A43:A44"/>
    <mergeCell ref="A45:A46"/>
    <mergeCell ref="A47:A48"/>
    <mergeCell ref="A51:A52"/>
    <mergeCell ref="B44:C44"/>
    <mergeCell ref="A53:A54"/>
    <mergeCell ref="A55:A56"/>
    <mergeCell ref="A57:A58"/>
    <mergeCell ref="A59:A60"/>
    <mergeCell ref="A61:A62"/>
    <mergeCell ref="A63:A64"/>
    <mergeCell ref="A65:A66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D37:D38"/>
    <mergeCell ref="D39:D40"/>
    <mergeCell ref="D41:D42"/>
    <mergeCell ref="D43:D44"/>
    <mergeCell ref="D29:D30"/>
    <mergeCell ref="D31:D32"/>
    <mergeCell ref="D33:D34"/>
    <mergeCell ref="D35:D36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65:G66"/>
    <mergeCell ref="G51:G52"/>
    <mergeCell ref="G53:G54"/>
    <mergeCell ref="G55:G56"/>
    <mergeCell ref="G57:G58"/>
    <mergeCell ref="I33:J34"/>
    <mergeCell ref="I35:J36"/>
    <mergeCell ref="I37:J38"/>
    <mergeCell ref="I39:J40"/>
    <mergeCell ref="I41:J42"/>
    <mergeCell ref="I43:J44"/>
    <mergeCell ref="I45:J46"/>
    <mergeCell ref="I47:J48"/>
    <mergeCell ref="M45:M46"/>
    <mergeCell ref="I57:J58"/>
    <mergeCell ref="I59:J60"/>
    <mergeCell ref="I61:J62"/>
    <mergeCell ref="I49:J50"/>
    <mergeCell ref="I51:J52"/>
    <mergeCell ref="I53:J54"/>
    <mergeCell ref="I55:J56"/>
    <mergeCell ref="M47:M48"/>
    <mergeCell ref="M49:M50"/>
    <mergeCell ref="M37:M38"/>
    <mergeCell ref="M39:M40"/>
    <mergeCell ref="M41:M42"/>
    <mergeCell ref="M43:M44"/>
    <mergeCell ref="M29:M30"/>
    <mergeCell ref="M31:M32"/>
    <mergeCell ref="M33:M34"/>
    <mergeCell ref="M35:M36"/>
    <mergeCell ref="M51:M52"/>
    <mergeCell ref="M53:M54"/>
    <mergeCell ref="M55:M56"/>
    <mergeCell ref="M57:M58"/>
    <mergeCell ref="M59:M60"/>
    <mergeCell ref="M61:M62"/>
    <mergeCell ref="M63:M64"/>
    <mergeCell ref="M65:M66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O53:O54"/>
    <mergeCell ref="O55:O56"/>
    <mergeCell ref="O57:O58"/>
    <mergeCell ref="O59:O60"/>
    <mergeCell ref="O61:O62"/>
    <mergeCell ref="O63:O64"/>
    <mergeCell ref="O65:O66"/>
    <mergeCell ref="Q29:R30"/>
    <mergeCell ref="Q31:R32"/>
    <mergeCell ref="Q33:R34"/>
    <mergeCell ref="Q35:R36"/>
    <mergeCell ref="Q37:R38"/>
    <mergeCell ref="Q39:R40"/>
    <mergeCell ref="Q41:R42"/>
    <mergeCell ref="Q43:R44"/>
    <mergeCell ref="Q45:R46"/>
    <mergeCell ref="Q47:R48"/>
    <mergeCell ref="Q49:R50"/>
    <mergeCell ref="Q51:R52"/>
    <mergeCell ref="Q53:R54"/>
    <mergeCell ref="Q55:R56"/>
    <mergeCell ref="Q57:R58"/>
    <mergeCell ref="Q59:R60"/>
    <mergeCell ref="Q61:R62"/>
    <mergeCell ref="Q63:R64"/>
    <mergeCell ref="Q65:R66"/>
    <mergeCell ref="S29:S30"/>
    <mergeCell ref="T29:T30"/>
    <mergeCell ref="U29:U30"/>
    <mergeCell ref="S31:S32"/>
    <mergeCell ref="S33:S34"/>
    <mergeCell ref="S35:S36"/>
    <mergeCell ref="S37:S38"/>
    <mergeCell ref="S39:S40"/>
    <mergeCell ref="S41:S42"/>
    <mergeCell ref="S43:S44"/>
    <mergeCell ref="S45:S46"/>
    <mergeCell ref="S47:S48"/>
    <mergeCell ref="S49:S50"/>
    <mergeCell ref="S51:S52"/>
    <mergeCell ref="S53:S54"/>
    <mergeCell ref="S55:S56"/>
    <mergeCell ref="S57:S58"/>
    <mergeCell ref="S59:S60"/>
    <mergeCell ref="S61:S62"/>
    <mergeCell ref="S63:S64"/>
    <mergeCell ref="S65:S66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T57:T58"/>
    <mergeCell ref="T59:T60"/>
    <mergeCell ref="T61:T62"/>
    <mergeCell ref="T63:T64"/>
    <mergeCell ref="T65:T66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49:U50"/>
    <mergeCell ref="U51:U52"/>
    <mergeCell ref="U53:U54"/>
    <mergeCell ref="U55:U56"/>
    <mergeCell ref="U57:U58"/>
    <mergeCell ref="U59:U60"/>
    <mergeCell ref="U61:U62"/>
    <mergeCell ref="U63:U64"/>
    <mergeCell ref="U65:U66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I63:J64"/>
    <mergeCell ref="B65:C65"/>
    <mergeCell ref="B66:C66"/>
    <mergeCell ref="L55:L56"/>
    <mergeCell ref="L57:L58"/>
    <mergeCell ref="L59:L60"/>
    <mergeCell ref="L61:L62"/>
    <mergeCell ref="G59:G60"/>
    <mergeCell ref="G61:G62"/>
    <mergeCell ref="G63:G64"/>
    <mergeCell ref="A67:A68"/>
    <mergeCell ref="A69:A70"/>
    <mergeCell ref="G67:G68"/>
    <mergeCell ref="G69:G70"/>
    <mergeCell ref="A71:A72"/>
    <mergeCell ref="A73:A74"/>
    <mergeCell ref="A75:A7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D67:D68"/>
    <mergeCell ref="D69:D70"/>
    <mergeCell ref="D71:D72"/>
    <mergeCell ref="D73:D74"/>
    <mergeCell ref="D75:D76"/>
    <mergeCell ref="G75:G76"/>
    <mergeCell ref="I67:J68"/>
    <mergeCell ref="I69:J70"/>
    <mergeCell ref="I71:J72"/>
    <mergeCell ref="I73:J74"/>
    <mergeCell ref="I75:J76"/>
    <mergeCell ref="H69:H70"/>
    <mergeCell ref="H71:H72"/>
    <mergeCell ref="H75:H76"/>
    <mergeCell ref="M71:M72"/>
    <mergeCell ref="M73:M74"/>
    <mergeCell ref="G71:G72"/>
    <mergeCell ref="G73:G74"/>
    <mergeCell ref="H73:H74"/>
    <mergeCell ref="Q71:R72"/>
    <mergeCell ref="Q73:R74"/>
    <mergeCell ref="M75:M76"/>
    <mergeCell ref="O67:O68"/>
    <mergeCell ref="O69:O70"/>
    <mergeCell ref="O71:O72"/>
    <mergeCell ref="O73:O74"/>
    <mergeCell ref="O75:O76"/>
    <mergeCell ref="M67:M68"/>
    <mergeCell ref="M69:M70"/>
    <mergeCell ref="T71:T72"/>
    <mergeCell ref="T73:T74"/>
    <mergeCell ref="Q75:R76"/>
    <mergeCell ref="S67:S68"/>
    <mergeCell ref="S69:S70"/>
    <mergeCell ref="S71:S72"/>
    <mergeCell ref="S73:S74"/>
    <mergeCell ref="S75:S76"/>
    <mergeCell ref="Q67:R68"/>
    <mergeCell ref="Q69:R70"/>
    <mergeCell ref="AQ41:AR41"/>
    <mergeCell ref="AT41:AU41"/>
    <mergeCell ref="T75:T76"/>
    <mergeCell ref="U67:U68"/>
    <mergeCell ref="U69:U70"/>
    <mergeCell ref="U71:U72"/>
    <mergeCell ref="U73:U74"/>
    <mergeCell ref="U75:U76"/>
    <mergeCell ref="T67:T68"/>
    <mergeCell ref="T69:T70"/>
    <mergeCell ref="AW41:AX41"/>
    <mergeCell ref="AZ41:BA41"/>
    <mergeCell ref="AK54:AL54"/>
    <mergeCell ref="AN54:AO54"/>
    <mergeCell ref="AQ54:AR54"/>
    <mergeCell ref="AT54:AU54"/>
    <mergeCell ref="AW54:AX54"/>
    <mergeCell ref="AZ54:BA54"/>
    <mergeCell ref="AK41:AL41"/>
    <mergeCell ref="AN41:AO41"/>
    <mergeCell ref="H33:H34"/>
    <mergeCell ref="H35:H36"/>
    <mergeCell ref="H37:H38"/>
    <mergeCell ref="H57:H58"/>
    <mergeCell ref="H39:H40"/>
    <mergeCell ref="H41:H42"/>
    <mergeCell ref="H43:H44"/>
    <mergeCell ref="H45:H46"/>
    <mergeCell ref="H59:H60"/>
    <mergeCell ref="AW67:AX67"/>
    <mergeCell ref="AZ67:BA67"/>
    <mergeCell ref="AK67:AL67"/>
    <mergeCell ref="AN67:AO67"/>
    <mergeCell ref="AQ67:AR67"/>
    <mergeCell ref="AT67:AU67"/>
    <mergeCell ref="L63:L64"/>
    <mergeCell ref="L65:L66"/>
    <mergeCell ref="I65:J66"/>
    <mergeCell ref="AZ80:BA80"/>
    <mergeCell ref="AK80:AL80"/>
    <mergeCell ref="AN80:AO80"/>
    <mergeCell ref="AQ80:AR80"/>
    <mergeCell ref="AT80:AU80"/>
    <mergeCell ref="D7:E7"/>
    <mergeCell ref="K13:L16"/>
    <mergeCell ref="D77:F77"/>
    <mergeCell ref="AW80:AX80"/>
    <mergeCell ref="H61:H62"/>
    <mergeCell ref="H63:H64"/>
    <mergeCell ref="H65:H66"/>
    <mergeCell ref="H67:H68"/>
    <mergeCell ref="H53:H54"/>
    <mergeCell ref="H55:H56"/>
  </mergeCells>
  <hyperlinks>
    <hyperlink ref="H19:H20" location="'OKTOBAR 2009'!AO18" display="'OKTOBAR 2009'!AO18"/>
    <hyperlink ref="H21:H22" location="'OKTOBAR 2009'!AR18" display="'OKTOBAR 2009'!AR18"/>
    <hyperlink ref="H23:H24" location="'OKTOBAR 2009'!AU18" display="'OKTOBAR 2009'!AU18"/>
    <hyperlink ref="H25:H26" location="'OKTOBAR 2009'!AX18" display="'OKTOBAR 2009'!AX18"/>
    <hyperlink ref="H17:H18" location="'OKTOBAR 2009'!AL18" display="'OKTOBAR 2009'!AL18"/>
    <hyperlink ref="H27:H28" location="'OKTOBAR 2009'!BA18" display="'OKTOBAR 2009'!BA18"/>
    <hyperlink ref="AK28:AL28" location="'OKTOBAR 2009'!A17" display="Povratak na Tabelu"/>
    <hyperlink ref="AN28:AO28" location="'OKTOBAR 2009'!A19" display="Povratak na Tabelu"/>
    <hyperlink ref="AQ28:AR28" location="'OKTOBAR 2009'!A21" display="Povratak na Tabelu"/>
    <hyperlink ref="AT28:AU28" location="'OKTOBAR 2009'!A23" display="Povratak na Tabelu"/>
    <hyperlink ref="AW28:AX28" location="'OKTOBAR 2009'!A25" display="Povratak na Tabelu"/>
    <hyperlink ref="AZ28:BA28" location="'OKTOBAR 2009'!A27" display="Povratak na Tabelu"/>
    <hyperlink ref="AK41:AL41" location="'OKTOBAR 2009'!A29" display="Povratak na Tabelu"/>
    <hyperlink ref="AN41:AO41" location="'OKTOBAR 2009'!A31" display="Povratak na Tabelu"/>
    <hyperlink ref="AQ41:AR41" location="'OKTOBAR 2009'!A33" display="Povratak na Tabelu"/>
    <hyperlink ref="AT41:AU41" location="'OKTOBAR 2009'!A35" display="Povratak na Tabelu"/>
    <hyperlink ref="AW41:AX41" location="'OKTOBAR 2009'!A37" display="Povratak na Tabelu"/>
    <hyperlink ref="AZ41:BA41" location="'OKTOBAR 2009'!A39" display="Povratak na Tabelu"/>
    <hyperlink ref="AK54:AL54" location="'OKTOBAR 2009'!A41" display="Povratak na Tabelu"/>
    <hyperlink ref="AN54:AO54" location="'OKTOBAR 2009'!A43" display="Povratak na Tabelu"/>
    <hyperlink ref="AQ54:AR54" location="'OKTOBAR 2009'!A45" display="Povratak na Tabelu"/>
    <hyperlink ref="AT54:AU54" location="'OKTOBAR 2009'!A47" display="Povratak na Tabelu"/>
    <hyperlink ref="AW54:AX54" location="'OKTOBAR 2009'!A49" display="Povratak na Tabelu"/>
    <hyperlink ref="AZ54:BA54" location="'OKTOBAR 2009'!A51" display="Povratak na Tabelu"/>
    <hyperlink ref="AK67:AL67" location="'OKTOBAR 2009'!A53" display="Povratak na Tabelu"/>
    <hyperlink ref="AN67:AO67" location="'OKTOBAR 2009'!A55" display="Povratak na Tabelu"/>
    <hyperlink ref="AQ67:AR67" location="'OKTOBAR 2009'!A57" display="Povratak na Tabelu"/>
    <hyperlink ref="AT67:AU67" location="'OKTOBAR 2009'!A59" display="Povratak na Tabelu"/>
    <hyperlink ref="AW67:AX67" location="'OKTOBAR 2009'!A61" display="Povratak na Tabelu"/>
    <hyperlink ref="AZ67:BA67" location="'OKTOBAR 2009'!A63" display="Povratak na Tabelu"/>
    <hyperlink ref="H29:H30" location="'OKTOBAR 2009'!AL30" display="'OKTOBAR 2009'!AL30"/>
    <hyperlink ref="H31:H32" location="'OKTOBAR 2009'!AO30" display="'OKTOBAR 2009'!AO30"/>
    <hyperlink ref="H33:H34" location="'OKTOBAR 2009'!AR30" display="'OKTOBAR 2009'!AR30"/>
    <hyperlink ref="H35:H36" location="'OKTOBAR 2009'!AU30" display="'OKTOBAR 2009'!AU30"/>
    <hyperlink ref="H37:H38" location="'OKTOBAR 2009'!AX30" display="'OKTOBAR 2009'!AX30"/>
    <hyperlink ref="H39:H40" location="'OKTOBAR 2009'!BA30" display="'OKTOBAR 2009'!BA30"/>
    <hyperlink ref="H41:H42" location="'OKTOBAR 2009'!AL43" display="'OKTOBAR 2009'!AL43"/>
    <hyperlink ref="H43:H44" location="'OKTOBAR 2009'!AO43" display="'OKTOBAR 2009'!AO43"/>
    <hyperlink ref="H45:H46" location="'OKTOBAR 2009'!AR43" display="'OKTOBAR 2009'!AR43"/>
    <hyperlink ref="H47:H48" location="'OKTOBAR 2009'!AU43" display="'OKTOBAR 2009'!AU43"/>
    <hyperlink ref="H49:H50" location="'OKTOBAR 2009'!AX43" display="'OKTOBAR 2009'!AX43"/>
    <hyperlink ref="H51:H52" location="'OKTOBAR 2009'!BA43" display="'OKTOBAR 2009'!BA43"/>
    <hyperlink ref="H55:H56" location="'OKTOBAR 2009'!AO56" display="'OKTOBAR 2009'!AO56"/>
    <hyperlink ref="H53:H54" location="'OKTOBAR 2009'!AL56" display="'OKTOBAR 2009'!AL56"/>
    <hyperlink ref="H57:H58" location="'OKTOBAR 2009'!AR56" display="'OKTOBAR 2009'!AR56"/>
    <hyperlink ref="H59:H60" location="'OKTOBAR 2009'!AU56" display="'OKTOBAR 2009'!AU56"/>
    <hyperlink ref="H61:H62" location="'OKTOBAR 2009'!AX56" display="'OKTOBAR 2009'!AX56"/>
    <hyperlink ref="H63:H64" location="'OKTOBAR 2009'!BA56" display="'OKTOBAR 2009'!BA56"/>
    <hyperlink ref="H65:H66" location="'OKTOBAR 2009'!AL69" display="'OKTOBAR 2009'!AL69"/>
    <hyperlink ref="H67:H68" location="'OKTOBAR 2009'!AO69" display="'OKTOBAR 2009'!AO69"/>
    <hyperlink ref="H69:H70" location="'OKTOBAR 2009'!AR69" display="'OKTOBAR 2009'!AR69"/>
    <hyperlink ref="H71:H72" location="'OKTOBAR 2009'!AU69" display="'OKTOBAR 2009'!AU69"/>
    <hyperlink ref="H73:H74" location="'OKTOBAR 2009'!AX69" display="'OKTOBAR 2009'!AX69"/>
    <hyperlink ref="AK80:AL80" location="'OKTOBAR 2009'!A65" display="Povratak na Tabelu"/>
    <hyperlink ref="AN80:AO80" location="'OKTOBAR 2009'!A67" display="Povratak na Tabelu"/>
    <hyperlink ref="AQ80:AR80" location="'OKTOBAR 2009'!A69" display="Povratak na Tabelu"/>
    <hyperlink ref="AT80:AU80" location="'OKTOBAR 2009'!A71" display="Povratak na Tabelu"/>
    <hyperlink ref="AW80:AX80" location="'OKTOBAR 2009'!A73" display="Povratak na Tabelu"/>
    <hyperlink ref="AZ80:BA80" location="'OKTOBAR 2009'!A75" display="Povratak na Tabelu"/>
    <hyperlink ref="D77:E77" location="'AVGUST 2009'!A63" display="Povratak na Tabelu"/>
    <hyperlink ref="D77:F77" location="'OKTOBAR 2009'!A17" display="Povratak na vrh Tabele"/>
    <hyperlink ref="H75:H76" location="'OKTOBAR 2009'!BA69" display="'OKTOBAR 2009'!BA69"/>
  </hyperlinks>
  <printOptions horizontalCentered="1"/>
  <pageMargins left="0.1968503937007874" right="0.1968503937007874" top="0.9055118110236221" bottom="0.3937007874015748" header="0.31496062992125984" footer="0.31496062992125984"/>
  <pageSetup horizontalDpi="600" verticalDpi="600" orientation="landscape" paperSize="9" scale="65" r:id="rId2"/>
  <headerFooter alignWithMargins="0">
    <oddHeader>&amp;L&amp;"Arial,Italic"&amp;14REALIZACIJA  za:    &amp;A / &amp;F&amp;C&amp;"Arial,Italic"&amp;12&amp;P/&amp;N&amp;R&amp;4momo</oddHeader>
    <oddFooter>&amp;L&amp;"Arial,Italic"Tivat, &amp;D&amp;R
&amp;"Arial,Italic"______________________________________</oddFooter>
  </headerFooter>
  <ignoredErrors>
    <ignoredError sqref="O1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Momo</cp:lastModifiedBy>
  <cp:lastPrinted>2009-09-05T09:38:18Z</cp:lastPrinted>
  <dcterms:created xsi:type="dcterms:W3CDTF">2003-09-24T13:21:46Z</dcterms:created>
  <dcterms:modified xsi:type="dcterms:W3CDTF">2009-09-05T09:38:39Z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