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5" windowWidth="9420" windowHeight="4500" activeTab="1"/>
  </bookViews>
  <sheets>
    <sheet name="REKAPITULACIJA" sheetId="1" r:id="rId1"/>
    <sheet name="AVGUST 2009" sheetId="2" r:id="rId2"/>
    <sheet name="SEPTEMBAR 2009" sheetId="3" r:id="rId3"/>
    <sheet name="Chart1" sheetId="4" r:id="rId4"/>
    <sheet name="Izvestaj" sheetId="5" r:id="rId5"/>
    <sheet name="Podaci" sheetId="6" r:id="rId6"/>
  </sheets>
  <definedNames>
    <definedName name="_xlnm.Print_Area" localSheetId="1">'AVGUST 2009'!$A$1:$V$12</definedName>
    <definedName name="_xlnm.Print_Area" localSheetId="2">'SEPTEMBAR 2009'!$A$1:$U$12</definedName>
    <definedName name="Z_9FFF167E_B44F_49C2_9A6B_7542F744FBD5_.wvu.PrintArea" localSheetId="1" hidden="1">'AVGUST 2009'!$C$2:$V$12</definedName>
    <definedName name="Z_9FFF167E_B44F_49C2_9A6B_7542F744FBD5_.wvu.PrintArea" localSheetId="0" hidden="1">'REKAPITULACIJA'!$A$2:$J$9</definedName>
    <definedName name="Z_9FFF167E_B44F_49C2_9A6B_7542F744FBD5_.wvu.PrintArea" localSheetId="2" hidden="1">'SEPTEMBAR 2009'!$C$2:$U$12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<sst xmlns="http://schemas.openxmlformats.org/spreadsheetml/2006/main" count="366" uniqueCount="107">
  <si>
    <t>km</t>
  </si>
  <si>
    <t>Dnevnice</t>
  </si>
  <si>
    <t>Akontacija</t>
  </si>
  <si>
    <t>Broj tura</t>
  </si>
  <si>
    <t>Ukupno kilometara</t>
  </si>
  <si>
    <t>Ukupno tura</t>
  </si>
  <si>
    <t>Ostvarena realizacija</t>
  </si>
  <si>
    <t>Zaduženo</t>
  </si>
  <si>
    <t>Razduženo</t>
  </si>
  <si>
    <t>Za isplatu</t>
  </si>
  <si>
    <t>Ostvarena zarada</t>
  </si>
  <si>
    <t>Ukupno litara goriva</t>
  </si>
  <si>
    <t>Isplaćeno akontacije</t>
  </si>
  <si>
    <t>Razduženo akontacije</t>
  </si>
  <si>
    <t>Nerazduženo akontacije</t>
  </si>
  <si>
    <t>U K U P N O</t>
  </si>
  <si>
    <t>Realizovali</t>
  </si>
  <si>
    <t>Goriva</t>
  </si>
  <si>
    <t>TV AE 386</t>
  </si>
  <si>
    <t>Žiga Janoš</t>
  </si>
  <si>
    <t>TRUCK ACTROS</t>
  </si>
  <si>
    <t>Marković Palma</t>
  </si>
  <si>
    <t>Petrović Vojislav</t>
  </si>
  <si>
    <t>Količina goriva</t>
  </si>
  <si>
    <t>Pređeno km</t>
  </si>
  <si>
    <t>R E A L I Z O V A L I</t>
  </si>
  <si>
    <t>Ukupno vozača</t>
  </si>
  <si>
    <t>Samardžić Gavrilo</t>
  </si>
  <si>
    <t>ID</t>
  </si>
  <si>
    <t>Vozac</t>
  </si>
  <si>
    <t>KM</t>
  </si>
  <si>
    <t>Tura</t>
  </si>
  <si>
    <t>Isplata</t>
  </si>
  <si>
    <t>Mesec</t>
  </si>
  <si>
    <t>Grand Total</t>
  </si>
  <si>
    <t>(All)</t>
  </si>
  <si>
    <t>Data</t>
  </si>
  <si>
    <t>Gorivo</t>
  </si>
  <si>
    <t>Akontacija Zaduzeno</t>
  </si>
  <si>
    <t>Akontacija Razduzeno</t>
  </si>
  <si>
    <t>Zarada Dnevnice</t>
  </si>
  <si>
    <t>Zarada 10%</t>
  </si>
  <si>
    <t xml:space="preserve">Gorivo </t>
  </si>
  <si>
    <t xml:space="preserve">KM </t>
  </si>
  <si>
    <t xml:space="preserve">Tura </t>
  </si>
  <si>
    <t>Ak. Zaduzeno</t>
  </si>
  <si>
    <t>Ak. Razduzeno</t>
  </si>
  <si>
    <t>Zar. Dnevnice</t>
  </si>
  <si>
    <t>Zar. 10%</t>
  </si>
  <si>
    <t xml:space="preserve">Isplata </t>
  </si>
  <si>
    <t>Aktivnost</t>
  </si>
  <si>
    <t>Dan rada</t>
  </si>
  <si>
    <t>Prezime i ime vozača</t>
  </si>
  <si>
    <t>Putni nalog</t>
  </si>
  <si>
    <t>Otpremnica</t>
  </si>
  <si>
    <t>Zadužena Akontacija</t>
  </si>
  <si>
    <t>Ukupno troškovi</t>
  </si>
  <si>
    <t>R e l a c i j a</t>
  </si>
  <si>
    <t>Početna</t>
  </si>
  <si>
    <t>Razlika km</t>
  </si>
  <si>
    <t>Vozarina</t>
  </si>
  <si>
    <t>Naziv kupca                      (korisnik usluge)</t>
  </si>
  <si>
    <t xml:space="preserve">Visina </t>
  </si>
  <si>
    <t>Ostaje za isplatu</t>
  </si>
  <si>
    <t>Za 1 turu</t>
  </si>
  <si>
    <t>Pol.</t>
  </si>
  <si>
    <t>Dol.</t>
  </si>
  <si>
    <t>Prevoznica</t>
  </si>
  <si>
    <t>CMR</t>
  </si>
  <si>
    <t>Završna</t>
  </si>
  <si>
    <t>UKUPNO</t>
  </si>
  <si>
    <t>Opis</t>
  </si>
  <si>
    <t>Troškovi 1</t>
  </si>
  <si>
    <t>Troškovi 2</t>
  </si>
  <si>
    <t>Troškovi 3</t>
  </si>
  <si>
    <t>Troškovi 4</t>
  </si>
  <si>
    <t>Troškovi 5</t>
  </si>
  <si>
    <t>Troškovi 6</t>
  </si>
  <si>
    <t>Ukupno</t>
  </si>
  <si>
    <t>Povratak na Tabelu</t>
  </si>
  <si>
    <t>Troškovi 7</t>
  </si>
  <si>
    <t>Troškovi 8</t>
  </si>
  <si>
    <t>Troškovi 9</t>
  </si>
  <si>
    <t>Troškovi 10</t>
  </si>
  <si>
    <t>Troškovi 11</t>
  </si>
  <si>
    <t>Troškovi 12</t>
  </si>
  <si>
    <t>Troškovi 13</t>
  </si>
  <si>
    <t>Troškovi 14</t>
  </si>
  <si>
    <t>Troškovi 15</t>
  </si>
  <si>
    <t>Troškovi 16</t>
  </si>
  <si>
    <t>Troškovi 17</t>
  </si>
  <si>
    <t>Troškovi 18</t>
  </si>
  <si>
    <t>Troškovi 19</t>
  </si>
  <si>
    <t>Troškovi 20</t>
  </si>
  <si>
    <t>Troškovi 21</t>
  </si>
  <si>
    <t>Troškovi 22</t>
  </si>
  <si>
    <t>Troškovi 23</t>
  </si>
  <si>
    <t>Troškovi 24</t>
  </si>
  <si>
    <t>Troškovi 25</t>
  </si>
  <si>
    <t>Troškovi 26</t>
  </si>
  <si>
    <t>Troškovi 27</t>
  </si>
  <si>
    <t>Troškovi 28</t>
  </si>
  <si>
    <t>Troškovi 29</t>
  </si>
  <si>
    <t>Troškovi 30</t>
  </si>
  <si>
    <t>Povratak na vrh Tabele</t>
  </si>
  <si>
    <t>REG. OZNAKA</t>
  </si>
  <si>
    <t>TV AD 922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</si>
</sst>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Ђ&quot;_);\(#,##0\ &quot;Ђ&quot;\)"/>
    <numFmt numFmtId="173" formatCode="#,##0\ &quot;Ђ&quot;_);[Red]\(#,##0\ &quot;Ђ&quot;\)"/>
    <numFmt numFmtId="174" formatCode="#,##0.00\ &quot;Ђ&quot;_);\(#,##0.00\ &quot;Ђ&quot;\)"/>
    <numFmt numFmtId="175" formatCode="#,##0.00\ &quot;Ђ&quot;_);[Red]\(#,##0.00\ &quot;Ђ&quot;\)"/>
    <numFmt numFmtId="176" formatCode="_ * #,##0_)\ &quot;Ђ&quot;_ ;_ * \(#,##0\)\ &quot;Ђ&quot;_ ;_ * &quot;-&quot;_)\ &quot;Ђ&quot;_ ;_ @_ "/>
    <numFmt numFmtId="177" formatCode="_ * #,##0_)\ _Ђ_ ;_ * \(#,##0\)\ _Ђ_ ;_ * &quot;-&quot;_)\ _Ђ_ ;_ @_ "/>
    <numFmt numFmtId="178" formatCode="_ * #,##0.00_)\ &quot;Ђ&quot;_ ;_ * \(#,##0.00\)\ &quot;Ђ&quot;_ ;_ * &quot;-&quot;??_)\ &quot;Ђ&quot;_ ;_ @_ "/>
    <numFmt numFmtId="179" formatCode="_ * #,##0.00_)\ _Ђ_ ;_ * \(#,##0.00\)\ _Ђ_ ;_ * &quot;-&quot;??_)\ _Ђ_ ;_ @_ "/>
    <numFmt numFmtId="180" formatCode="0.000000"/>
    <numFmt numFmtId="181" formatCode="0.00000"/>
    <numFmt numFmtId="182" formatCode="0.0000"/>
    <numFmt numFmtId="183" formatCode="0.000"/>
    <numFmt numFmtId="184" formatCode="_(* #,##0.0_);_(* \(#,##0.0\);_(* &quot;-&quot;?_);_(@_)"/>
    <numFmt numFmtId="185" formatCode="_ * #,##0.0_)\ [$€-1]_ ;_ * \(#,##0.0\)\ [$€-1]_ ;_ * &quot;-&quot;?_)\ [$€-1]_ ;_ @_ "/>
    <numFmt numFmtId="186" formatCode="mmm/yyyy"/>
    <numFmt numFmtId="187" formatCode="#,##0\ [$KM-141A]"/>
    <numFmt numFmtId="188" formatCode="#,##0.0\ _€"/>
    <numFmt numFmtId="189" formatCode="#,##0.00\ &quot;€&quot;"/>
    <numFmt numFmtId="190" formatCode="#,##0\ &quot;€&quot;"/>
    <numFmt numFmtId="191" formatCode="#,##0\ _€"/>
    <numFmt numFmtId="192" formatCode="#,##0.0"/>
    <numFmt numFmtId="193" formatCode="[$-81A]d\.\ mmmm\ yyyy"/>
    <numFmt numFmtId="194" formatCode="#,##0.00\ _€"/>
    <numFmt numFmtId="195" formatCode="[$-81A]dddd\,\ d/\ mmmm\ yyyy;@"/>
    <numFmt numFmtId="196" formatCode="dd/mm/yyyy;@"/>
    <numFmt numFmtId="197" formatCode="0.0"/>
    <numFmt numFmtId="198" formatCode="[$-F400]h:mm:ss\ AM/PM"/>
    <numFmt numFmtId="199" formatCode="0_ ;[Red]\-0\ "/>
    <numFmt numFmtId="200" formatCode="[$€-2]\ #,##0.00"/>
    <numFmt numFmtId="201" formatCode="0.0&quot; l&quot;"/>
    <numFmt numFmtId="202" formatCode="_([$€-2]\ * #,##0.00_);_([$€-2]\ * \(#,##0.00\);_([$€-2]\ * &quot;-&quot;??_);_(@_)"/>
    <numFmt numFmtId="203" formatCode="&quot;$&quot;#,##0.00"/>
  </numFmts>
  <fonts count="50">
    <font>
      <sz val="10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32"/>
      <color indexed="9"/>
      <name val="Arial"/>
      <family val="2"/>
    </font>
    <font>
      <sz val="18"/>
      <name val="Arial"/>
      <family val="2"/>
    </font>
    <font>
      <b/>
      <i/>
      <sz val="18"/>
      <color indexed="17"/>
      <name val="Arial"/>
      <family val="2"/>
    </font>
    <font>
      <u val="single"/>
      <sz val="14.2"/>
      <color indexed="12"/>
      <name val="Arial"/>
      <family val="0"/>
    </font>
    <font>
      <u val="single"/>
      <sz val="14.2"/>
      <color indexed="36"/>
      <name val="Arial"/>
      <family val="0"/>
    </font>
    <font>
      <sz val="14"/>
      <name val="Arial"/>
      <family val="0"/>
    </font>
    <font>
      <i/>
      <sz val="14"/>
      <color indexed="8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i/>
      <sz val="20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13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i/>
      <u val="single"/>
      <sz val="14"/>
      <color indexed="12"/>
      <name val="Arial"/>
      <family val="2"/>
    </font>
    <font>
      <sz val="12"/>
      <color indexed="8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5"/>
      <name val="Arial"/>
      <family val="2"/>
    </font>
    <font>
      <b/>
      <u val="single"/>
      <sz val="14.2"/>
      <color indexed="12"/>
      <name val="Arial"/>
      <family val="2"/>
    </font>
    <font>
      <sz val="10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ck"/>
    </border>
    <border>
      <left style="hair"/>
      <right style="hair"/>
      <top style="thick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ck"/>
    </border>
    <border>
      <left style="thick"/>
      <right style="hair"/>
      <top style="thick"/>
      <bottom style="thin"/>
    </border>
    <border>
      <left style="thick"/>
      <right style="hair"/>
      <top style="thin"/>
      <bottom style="thin"/>
    </border>
    <border>
      <left style="thick"/>
      <right style="thin"/>
      <top style="thin"/>
      <bottom style="thin"/>
    </border>
    <border>
      <left style="thick"/>
      <right style="hair"/>
      <top style="thin"/>
      <bottom style="thick"/>
    </border>
    <border>
      <left style="thin"/>
      <right style="thin"/>
      <top style="thin"/>
      <bottom style="thin"/>
    </border>
    <border>
      <left style="hair"/>
      <right style="thick"/>
      <top style="thick"/>
      <bottom style="thin"/>
    </border>
    <border>
      <left style="hair"/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hair"/>
      <right>
        <color indexed="63"/>
      </right>
      <top style="thick"/>
      <bottom style="thin"/>
    </border>
    <border>
      <left style="hair"/>
      <right>
        <color indexed="63"/>
      </right>
      <top style="thin"/>
      <bottom style="thin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thick"/>
      <right style="hair"/>
      <top style="thick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1"/>
      </left>
      <right style="thick"/>
      <top style="thick"/>
      <bottom style="hair"/>
    </border>
    <border>
      <left style="thick"/>
      <right style="thick">
        <color indexed="11"/>
      </right>
      <top style="thick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11"/>
      </left>
      <right style="thick"/>
      <top style="hair"/>
      <bottom style="hair"/>
    </border>
    <border>
      <left style="thick"/>
      <right style="thick">
        <color indexed="11"/>
      </right>
      <top style="hair"/>
      <bottom style="hair"/>
    </border>
    <border>
      <left style="thick">
        <color indexed="11"/>
      </left>
      <right style="thick"/>
      <top style="hair"/>
      <bottom style="thick">
        <color indexed="11"/>
      </bottom>
    </border>
    <border>
      <left style="thick"/>
      <right style="thick">
        <color indexed="11"/>
      </right>
      <top style="hair"/>
      <bottom style="thick">
        <color indexed="11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25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189" fontId="3" fillId="24" borderId="10" xfId="0" applyNumberFormat="1" applyFont="1" applyFill="1" applyBorder="1" applyAlignment="1" applyProtection="1">
      <alignment horizontal="right" vertical="center" shrinkToFit="1"/>
      <protection/>
    </xf>
    <xf numFmtId="9" fontId="2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8" fontId="3" fillId="0" borderId="0" xfId="0" applyNumberFormat="1" applyFont="1" applyFill="1" applyBorder="1" applyAlignment="1" applyProtection="1">
      <alignment horizontal="right" vertical="center" shrinkToFit="1"/>
      <protection/>
    </xf>
    <xf numFmtId="8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89" fontId="3" fillId="24" borderId="11" xfId="0" applyNumberFormat="1" applyFont="1" applyFill="1" applyBorder="1" applyAlignment="1" applyProtection="1">
      <alignment horizontal="right" vertical="center" shrinkToFit="1"/>
      <protection/>
    </xf>
    <xf numFmtId="189" fontId="3" fillId="24" borderId="12" xfId="0" applyNumberFormat="1" applyFont="1" applyFill="1" applyBorder="1" applyAlignment="1" applyProtection="1">
      <alignment horizontal="right" vertical="center" shrinkToFit="1"/>
      <protection/>
    </xf>
    <xf numFmtId="189" fontId="33" fillId="24" borderId="13" xfId="0" applyNumberFormat="1" applyFont="1" applyFill="1" applyBorder="1" applyAlignment="1" applyProtection="1">
      <alignment horizontal="right" vertical="center" indent="1" shrinkToFit="1"/>
      <protection/>
    </xf>
    <xf numFmtId="1" fontId="33" fillId="24" borderId="13" xfId="0" applyNumberFormat="1" applyFont="1" applyFill="1" applyBorder="1" applyAlignment="1" applyProtection="1">
      <alignment horizontal="center" vertical="center" shrinkToFit="1"/>
      <protection/>
    </xf>
    <xf numFmtId="1" fontId="33" fillId="24" borderId="11" xfId="0" applyNumberFormat="1" applyFont="1" applyFill="1" applyBorder="1" applyAlignment="1" applyProtection="1">
      <alignment horizontal="center" vertical="center" shrinkToFit="1"/>
      <protection/>
    </xf>
    <xf numFmtId="191" fontId="33" fillId="24" borderId="11" xfId="0" applyNumberFormat="1" applyFont="1" applyFill="1" applyBorder="1" applyAlignment="1" applyProtection="1">
      <alignment horizontal="right" vertical="center" shrinkToFit="1"/>
      <protection/>
    </xf>
    <xf numFmtId="1" fontId="33" fillId="24" borderId="12" xfId="0" applyNumberFormat="1" applyFont="1" applyFill="1" applyBorder="1" applyAlignment="1" applyProtection="1">
      <alignment horizontal="center" vertical="center" shrinkToFit="1"/>
      <protection/>
    </xf>
    <xf numFmtId="191" fontId="33" fillId="24" borderId="12" xfId="0" applyNumberFormat="1" applyFont="1" applyFill="1" applyBorder="1" applyAlignment="1" applyProtection="1">
      <alignment horizontal="right" vertical="center" shrinkToFit="1"/>
      <protection/>
    </xf>
    <xf numFmtId="3" fontId="33" fillId="24" borderId="14" xfId="0" applyNumberFormat="1" applyFont="1" applyFill="1" applyBorder="1" applyAlignment="1" applyProtection="1">
      <alignment horizontal="center" vertical="center" shrinkToFit="1"/>
      <protection/>
    </xf>
    <xf numFmtId="1" fontId="33" fillId="24" borderId="14" xfId="0" applyNumberFormat="1" applyFont="1" applyFill="1" applyBorder="1" applyAlignment="1" applyProtection="1">
      <alignment horizontal="center" vertical="center" shrinkToFit="1"/>
      <protection/>
    </xf>
    <xf numFmtId="188" fontId="1" fillId="24" borderId="0" xfId="0" applyNumberFormat="1" applyFont="1" applyFill="1" applyBorder="1" applyAlignment="1" applyProtection="1">
      <alignment horizontal="right" vertical="center"/>
      <protection locked="0"/>
    </xf>
    <xf numFmtId="197" fontId="33" fillId="24" borderId="15" xfId="0" applyNumberFormat="1" applyFont="1" applyFill="1" applyBorder="1" applyAlignment="1" applyProtection="1">
      <alignment horizontal="center" vertical="center" shrinkToFit="1"/>
      <protection/>
    </xf>
    <xf numFmtId="197" fontId="33" fillId="24" borderId="16" xfId="0" applyNumberFormat="1" applyFont="1" applyFill="1" applyBorder="1" applyAlignment="1" applyProtection="1">
      <alignment horizontal="center" vertical="center" shrinkToFit="1"/>
      <protection/>
    </xf>
    <xf numFmtId="197" fontId="33" fillId="24" borderId="17" xfId="0" applyNumberFormat="1" applyFont="1" applyFill="1" applyBorder="1" applyAlignment="1" applyProtection="1">
      <alignment horizontal="center" vertical="center"/>
      <protection/>
    </xf>
    <xf numFmtId="197" fontId="33" fillId="0" borderId="18" xfId="0" applyNumberFormat="1" applyFont="1" applyBorder="1" applyAlignment="1" applyProtection="1">
      <alignment horizontal="center" vertical="center"/>
      <protection/>
    </xf>
    <xf numFmtId="0" fontId="0" fillId="24" borderId="0" xfId="0" applyFill="1" applyAlignment="1" applyProtection="1">
      <alignment horizontal="center" vertical="center"/>
      <protection locked="0"/>
    </xf>
    <xf numFmtId="189" fontId="3" fillId="24" borderId="19" xfId="0" applyNumberFormat="1" applyFont="1" applyFill="1" applyBorder="1" applyAlignment="1" applyProtection="1">
      <alignment horizontal="right" vertical="center" shrinkToFit="1"/>
      <protection/>
    </xf>
    <xf numFmtId="189" fontId="3" fillId="24" borderId="20" xfId="0" applyNumberFormat="1" applyFont="1" applyFill="1" applyBorder="1" applyAlignment="1" applyProtection="1">
      <alignment horizontal="right" vertical="center" shrinkToFit="1"/>
      <protection/>
    </xf>
    <xf numFmtId="189" fontId="3" fillId="24" borderId="21" xfId="0" applyNumberFormat="1" applyFont="1" applyFill="1" applyBorder="1" applyAlignment="1" applyProtection="1">
      <alignment horizontal="right" vertical="center" shrinkToFit="1"/>
      <protection/>
    </xf>
    <xf numFmtId="189" fontId="3" fillId="24" borderId="22" xfId="0" applyNumberFormat="1" applyFont="1" applyFill="1" applyBorder="1" applyAlignment="1" applyProtection="1">
      <alignment horizontal="right" vertical="center" shrinkToFit="1"/>
      <protection/>
    </xf>
    <xf numFmtId="189" fontId="3" fillId="24" borderId="23" xfId="0" applyNumberFormat="1" applyFont="1" applyFill="1" applyBorder="1" applyAlignment="1" applyProtection="1">
      <alignment horizontal="right" vertical="center" shrinkToFit="1"/>
      <protection/>
    </xf>
    <xf numFmtId="1" fontId="33" fillId="24" borderId="19" xfId="0" applyNumberFormat="1" applyFont="1" applyFill="1" applyBorder="1" applyAlignment="1" applyProtection="1">
      <alignment horizontal="center" vertical="center" shrinkToFit="1"/>
      <protection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32" fillId="24" borderId="0" xfId="0" applyFont="1" applyFill="1" applyAlignment="1">
      <alignment vertical="center"/>
    </xf>
    <xf numFmtId="0" fontId="23" fillId="2" borderId="10" xfId="0" applyFont="1" applyFill="1" applyBorder="1" applyAlignment="1" applyProtection="1">
      <alignment horizontal="center" vertical="center" wrapText="1"/>
      <protection locked="0"/>
    </xf>
    <xf numFmtId="9" fontId="23" fillId="2" borderId="10" xfId="0" applyNumberFormat="1" applyFont="1" applyFill="1" applyBorder="1" applyAlignment="1" applyProtection="1">
      <alignment horizontal="center" vertical="center" wrapText="1"/>
      <protection locked="0"/>
    </xf>
    <xf numFmtId="191" fontId="33" fillId="24" borderId="24" xfId="0" applyNumberFormat="1" applyFont="1" applyFill="1" applyBorder="1" applyAlignment="1" applyProtection="1">
      <alignment horizontal="right" vertical="center" shrinkToFit="1"/>
      <protection/>
    </xf>
    <xf numFmtId="191" fontId="33" fillId="24" borderId="25" xfId="0" applyNumberFormat="1" applyFont="1" applyFill="1" applyBorder="1" applyAlignment="1" applyProtection="1">
      <alignment horizontal="right" vertical="center" shrinkToFit="1"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89" fontId="3" fillId="24" borderId="27" xfId="0" applyNumberFormat="1" applyFont="1" applyFill="1" applyBorder="1" applyAlignment="1" applyProtection="1">
      <alignment horizontal="right" vertical="center" shrinkToFit="1"/>
      <protection/>
    </xf>
    <xf numFmtId="189" fontId="3" fillId="24" borderId="28" xfId="0" applyNumberFormat="1" applyFont="1" applyFill="1" applyBorder="1" applyAlignment="1" applyProtection="1">
      <alignment horizontal="right" vertical="center" shrinkToFit="1"/>
      <protection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189" fontId="3" fillId="24" borderId="30" xfId="0" applyNumberFormat="1" applyFont="1" applyFill="1" applyBorder="1" applyAlignment="1" applyProtection="1">
      <alignment horizontal="right" vertical="center" shrinkToFit="1"/>
      <protection/>
    </xf>
    <xf numFmtId="189" fontId="3" fillId="24" borderId="31" xfId="0" applyNumberFormat="1" applyFont="1" applyFill="1" applyBorder="1" applyAlignment="1" applyProtection="1">
      <alignment horizontal="right" vertical="center" shrinkToFit="1"/>
      <protection/>
    </xf>
    <xf numFmtId="0" fontId="3" fillId="0" borderId="26" xfId="0" applyFont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left" vertical="center" indent="2"/>
      <protection locked="0"/>
    </xf>
    <xf numFmtId="0" fontId="3" fillId="0" borderId="26" xfId="0" applyFont="1" applyBorder="1" applyAlignment="1" applyProtection="1">
      <alignment horizontal="left" vertical="center" indent="2"/>
      <protection locked="0"/>
    </xf>
    <xf numFmtId="191" fontId="36" fillId="25" borderId="33" xfId="0" applyNumberFormat="1" applyFont="1" applyFill="1" applyBorder="1" applyAlignment="1" applyProtection="1">
      <alignment horizontal="center" vertical="center" shrinkToFit="1"/>
      <protection locked="0"/>
    </xf>
    <xf numFmtId="0" fontId="37" fillId="25" borderId="3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20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8" fillId="26" borderId="0" xfId="0" applyFont="1" applyFill="1" applyAlignment="1">
      <alignment horizontal="center" vertical="center"/>
    </xf>
    <xf numFmtId="0" fontId="38" fillId="26" borderId="0" xfId="0" applyFont="1" applyFill="1" applyAlignment="1">
      <alignment horizontal="center" vertical="center" wrapText="1"/>
    </xf>
    <xf numFmtId="192" fontId="0" fillId="0" borderId="0" xfId="0" applyNumberFormat="1" applyAlignment="1">
      <alignment/>
    </xf>
    <xf numFmtId="202" fontId="0" fillId="0" borderId="0" xfId="0" applyNumberFormat="1" applyAlignment="1">
      <alignment/>
    </xf>
    <xf numFmtId="189" fontId="3" fillId="0" borderId="35" xfId="0" applyNumberFormat="1" applyFont="1" applyBorder="1" applyAlignment="1" applyProtection="1">
      <alignment horizontal="right" vertical="center" shrinkToFit="1"/>
      <protection locked="0"/>
    </xf>
    <xf numFmtId="189" fontId="44" fillId="23" borderId="36" xfId="53" applyNumberFormat="1" applyFont="1" applyFill="1" applyBorder="1" applyAlignment="1" applyProtection="1">
      <alignment horizontal="right" vertical="center" shrinkToFit="1"/>
      <protection/>
    </xf>
    <xf numFmtId="0" fontId="0" fillId="0" borderId="37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NumberFormat="1" applyBorder="1" applyAlignment="1">
      <alignment horizontal="center"/>
    </xf>
    <xf numFmtId="0" fontId="0" fillId="0" borderId="41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88" fontId="0" fillId="0" borderId="42" xfId="0" applyNumberFormat="1" applyBorder="1" applyAlignment="1">
      <alignment horizontal="center"/>
    </xf>
    <xf numFmtId="188" fontId="0" fillId="0" borderId="44" xfId="0" applyNumberFormat="1" applyBorder="1" applyAlignment="1">
      <alignment horizontal="center"/>
    </xf>
    <xf numFmtId="188" fontId="0" fillId="0" borderId="45" xfId="0" applyNumberFormat="1" applyBorder="1" applyAlignment="1">
      <alignment horizontal="center"/>
    </xf>
    <xf numFmtId="189" fontId="0" fillId="0" borderId="37" xfId="0" applyNumberFormat="1" applyBorder="1" applyAlignment="1">
      <alignment horizontal="left" vertical="center"/>
    </xf>
    <xf numFmtId="189" fontId="0" fillId="0" borderId="43" xfId="0" applyNumberForma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189" fontId="0" fillId="0" borderId="46" xfId="0" applyNumberFormat="1" applyBorder="1" applyAlignment="1">
      <alignment horizontal="left" vertical="center"/>
    </xf>
    <xf numFmtId="189" fontId="0" fillId="0" borderId="40" xfId="0" applyNumberFormat="1" applyBorder="1" applyAlignment="1">
      <alignment horizontal="left" vertical="center"/>
    </xf>
    <xf numFmtId="189" fontId="0" fillId="0" borderId="47" xfId="0" applyNumberForma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27" borderId="51" xfId="0" applyFont="1" applyFill="1" applyBorder="1" applyAlignment="1">
      <alignment horizontal="center" vertical="center"/>
    </xf>
    <xf numFmtId="0" fontId="41" fillId="27" borderId="52" xfId="0" applyFont="1" applyFill="1" applyBorder="1" applyAlignment="1">
      <alignment horizontal="center" vertical="center"/>
    </xf>
    <xf numFmtId="0" fontId="41" fillId="28" borderId="53" xfId="0" applyFont="1" applyFill="1" applyBorder="1" applyAlignment="1">
      <alignment horizontal="center" vertical="center"/>
    </xf>
    <xf numFmtId="0" fontId="41" fillId="29" borderId="38" xfId="0" applyFont="1" applyFill="1" applyBorder="1" applyAlignment="1">
      <alignment horizontal="center" vertical="center"/>
    </xf>
    <xf numFmtId="189" fontId="3" fillId="0" borderId="36" xfId="0" applyNumberFormat="1" applyFont="1" applyBorder="1" applyAlignment="1" applyProtection="1">
      <alignment horizontal="right" vertical="center" shrinkToFit="1"/>
      <protection locked="0"/>
    </xf>
    <xf numFmtId="0" fontId="1" fillId="2" borderId="5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2" borderId="55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1" fontId="1" fillId="0" borderId="36" xfId="0" applyNumberFormat="1" applyFont="1" applyBorder="1" applyAlignment="1" applyProtection="1">
      <alignment horizontal="center" vertical="center"/>
      <protection locked="0"/>
    </xf>
    <xf numFmtId="197" fontId="1" fillId="0" borderId="36" xfId="0" applyNumberFormat="1" applyFont="1" applyBorder="1" applyAlignment="1" applyProtection="1">
      <alignment horizontal="center" vertical="center" shrinkToFit="1"/>
      <protection locked="0"/>
    </xf>
    <xf numFmtId="191" fontId="1" fillId="0" borderId="36" xfId="0" applyNumberFormat="1" applyFont="1" applyFill="1" applyBorder="1" applyAlignment="1" applyProtection="1">
      <alignment vertical="center" shrinkToFit="1"/>
      <protection locked="0"/>
    </xf>
    <xf numFmtId="189" fontId="1" fillId="0" borderId="36" xfId="0" applyNumberFormat="1" applyFont="1" applyFill="1" applyBorder="1" applyAlignment="1" applyProtection="1">
      <alignment vertical="center" shrinkToFit="1"/>
      <protection locked="0"/>
    </xf>
    <xf numFmtId="14" fontId="1" fillId="0" borderId="35" xfId="0" applyNumberFormat="1" applyFont="1" applyBorder="1" applyAlignment="1" applyProtection="1">
      <alignment horizontal="left" vertical="center" wrapText="1" indent="1"/>
      <protection locked="0"/>
    </xf>
    <xf numFmtId="8" fontId="1" fillId="0" borderId="0" xfId="0" applyNumberFormat="1" applyFont="1" applyFill="1" applyBorder="1" applyAlignment="1" applyProtection="1">
      <alignment horizontal="right" vertical="center" indent="1" shrinkToFit="1"/>
      <protection/>
    </xf>
    <xf numFmtId="185" fontId="42" fillId="0" borderId="58" xfId="0" applyNumberFormat="1" applyFont="1" applyFill="1" applyBorder="1" applyAlignment="1" applyProtection="1">
      <alignment horizontal="center" vertical="center"/>
      <protection locked="0"/>
    </xf>
    <xf numFmtId="184" fontId="42" fillId="0" borderId="59" xfId="0" applyNumberFormat="1" applyFont="1" applyFill="1" applyBorder="1" applyAlignment="1" applyProtection="1">
      <alignment horizontal="center" vertical="center"/>
      <protection locked="0"/>
    </xf>
    <xf numFmtId="184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Alignment="1" applyProtection="1">
      <alignment vertical="center"/>
      <protection locked="0"/>
    </xf>
    <xf numFmtId="1" fontId="1" fillId="0" borderId="35" xfId="0" applyNumberFormat="1" applyFont="1" applyBorder="1" applyAlignment="1" applyProtection="1">
      <alignment horizontal="center" vertical="center"/>
      <protection locked="0"/>
    </xf>
    <xf numFmtId="197" fontId="1" fillId="0" borderId="35" xfId="0" applyNumberFormat="1" applyFont="1" applyBorder="1" applyAlignment="1" applyProtection="1">
      <alignment horizontal="center" vertical="center" shrinkToFit="1"/>
      <protection locked="0"/>
    </xf>
    <xf numFmtId="191" fontId="1" fillId="0" borderId="35" xfId="0" applyNumberFormat="1" applyFont="1" applyFill="1" applyBorder="1" applyAlignment="1" applyProtection="1">
      <alignment vertical="center" shrinkToFit="1"/>
      <protection locked="0"/>
    </xf>
    <xf numFmtId="189" fontId="32" fillId="23" borderId="35" xfId="0" applyNumberFormat="1" applyFont="1" applyFill="1" applyBorder="1" applyAlignment="1" applyProtection="1">
      <alignment vertical="center" shrinkToFit="1"/>
      <protection/>
    </xf>
    <xf numFmtId="49" fontId="42" fillId="22" borderId="60" xfId="0" applyNumberFormat="1" applyFont="1" applyFill="1" applyBorder="1" applyAlignment="1" applyProtection="1">
      <alignment vertical="center"/>
      <protection locked="0"/>
    </xf>
    <xf numFmtId="185" fontId="42" fillId="29" borderId="61" xfId="0" applyNumberFormat="1" applyFont="1" applyFill="1" applyBorder="1" applyAlignment="1" applyProtection="1">
      <alignment horizontal="center" vertical="center"/>
      <protection locked="0"/>
    </xf>
    <xf numFmtId="185" fontId="42" fillId="0" borderId="62" xfId="0" applyNumberFormat="1" applyFont="1" applyFill="1" applyBorder="1" applyAlignment="1" applyProtection="1">
      <alignment horizontal="center" vertical="center"/>
      <protection locked="0"/>
    </xf>
    <xf numFmtId="49" fontId="42" fillId="22" borderId="63" xfId="0" applyNumberFormat="1" applyFont="1" applyFill="1" applyBorder="1" applyAlignment="1" applyProtection="1">
      <alignment vertical="center"/>
      <protection locked="0"/>
    </xf>
    <xf numFmtId="185" fontId="42" fillId="29" borderId="64" xfId="0" applyNumberFormat="1" applyFont="1" applyFill="1" applyBorder="1" applyAlignment="1" applyProtection="1">
      <alignment horizontal="center" vertical="center"/>
      <protection locked="0"/>
    </xf>
    <xf numFmtId="184" fontId="42" fillId="29" borderId="64" xfId="0" applyNumberFormat="1" applyFont="1" applyFill="1" applyBorder="1" applyAlignment="1" applyProtection="1">
      <alignment vertical="center"/>
      <protection locked="0"/>
    </xf>
    <xf numFmtId="184" fontId="42" fillId="0" borderId="62" xfId="0" applyNumberFormat="1" applyFont="1" applyFill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49" fontId="42" fillId="22" borderId="65" xfId="0" applyNumberFormat="1" applyFont="1" applyFill="1" applyBorder="1" applyAlignment="1" applyProtection="1">
      <alignment vertical="center"/>
      <protection locked="0"/>
    </xf>
    <xf numFmtId="184" fontId="42" fillId="29" borderId="66" xfId="0" applyNumberFormat="1" applyFont="1" applyFill="1" applyBorder="1" applyAlignment="1" applyProtection="1">
      <alignment vertical="center"/>
      <protection locked="0"/>
    </xf>
    <xf numFmtId="189" fontId="1" fillId="0" borderId="36" xfId="0" applyNumberFormat="1" applyFont="1" applyFill="1" applyBorder="1" applyAlignment="1" applyProtection="1">
      <alignment vertical="center"/>
      <protection locked="0"/>
    </xf>
    <xf numFmtId="185" fontId="42" fillId="29" borderId="67" xfId="0" applyNumberFormat="1" applyFont="1" applyFill="1" applyBorder="1" applyAlignment="1" applyProtection="1">
      <alignment vertical="center" shrinkToFit="1"/>
      <protection locked="0"/>
    </xf>
    <xf numFmtId="189" fontId="42" fillId="0" borderId="0" xfId="0" applyNumberFormat="1" applyFont="1" applyAlignment="1" applyProtection="1">
      <alignment/>
      <protection/>
    </xf>
    <xf numFmtId="184" fontId="42" fillId="0" borderId="68" xfId="0" applyNumberFormat="1" applyFont="1" applyFill="1" applyBorder="1" applyAlignment="1" applyProtection="1">
      <alignment vertical="center" shrinkToFit="1"/>
      <protection locked="0"/>
    </xf>
    <xf numFmtId="0" fontId="42" fillId="0" borderId="0" xfId="0" applyFont="1" applyFill="1" applyAlignment="1" applyProtection="1">
      <alignment vertical="center" shrinkToFit="1"/>
      <protection locked="0"/>
    </xf>
    <xf numFmtId="185" fontId="47" fillId="17" borderId="0" xfId="0" applyNumberFormat="1" applyFont="1" applyFill="1" applyBorder="1" applyAlignment="1" applyProtection="1">
      <alignment horizontal="center" vertical="center"/>
      <protection/>
    </xf>
    <xf numFmtId="0" fontId="47" fillId="17" borderId="0" xfId="0" applyFont="1" applyFill="1" applyAlignment="1" applyProtection="1">
      <alignment vertical="center"/>
      <protection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191" fontId="1" fillId="0" borderId="57" xfId="0" applyNumberFormat="1" applyFont="1" applyFill="1" applyBorder="1" applyAlignment="1" applyProtection="1">
      <alignment vertical="center" shrinkToFit="1"/>
      <protection locked="0"/>
    </xf>
    <xf numFmtId="185" fontId="42" fillId="29" borderId="67" xfId="0" applyNumberFormat="1" applyFont="1" applyFill="1" applyBorder="1" applyAlignment="1" applyProtection="1">
      <alignment vertical="center"/>
      <protection locked="0"/>
    </xf>
    <xf numFmtId="189" fontId="42" fillId="0" borderId="67" xfId="0" applyNumberFormat="1" applyFont="1" applyFill="1" applyBorder="1" applyAlignment="1" applyProtection="1">
      <alignment vertical="center" shrinkToFit="1"/>
      <protection/>
    </xf>
    <xf numFmtId="184" fontId="42" fillId="0" borderId="68" xfId="0" applyNumberFormat="1" applyFont="1" applyFill="1" applyBorder="1" applyAlignment="1" applyProtection="1">
      <alignment vertical="center"/>
      <protection locked="0"/>
    </xf>
    <xf numFmtId="189" fontId="42" fillId="0" borderId="6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9" fillId="0" borderId="0" xfId="0" applyFont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196" fontId="1" fillId="0" borderId="36" xfId="0" applyNumberFormat="1" applyFont="1" applyBorder="1" applyAlignment="1" applyProtection="1">
      <alignment horizontal="left" vertical="center" shrinkToFit="1"/>
      <protection locked="0"/>
    </xf>
    <xf numFmtId="14" fontId="1" fillId="0" borderId="36" xfId="0" applyNumberFormat="1" applyFont="1" applyBorder="1" applyAlignment="1" applyProtection="1">
      <alignment horizontal="left" vertical="center" wrapText="1" indent="1"/>
      <protection locked="0"/>
    </xf>
    <xf numFmtId="0" fontId="4" fillId="2" borderId="7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24" borderId="0" xfId="0" applyFill="1" applyBorder="1" applyAlignment="1" applyProtection="1">
      <alignment vertical="center"/>
      <protection locked="0"/>
    </xf>
    <xf numFmtId="0" fontId="4" fillId="2" borderId="71" xfId="0" applyFont="1" applyFill="1" applyBorder="1" applyAlignment="1" applyProtection="1">
      <alignment horizontal="center" vertical="center" wrapText="1"/>
      <protection locked="0"/>
    </xf>
    <xf numFmtId="0" fontId="34" fillId="2" borderId="23" xfId="0" applyFont="1" applyFill="1" applyBorder="1" applyAlignment="1" applyProtection="1">
      <alignment vertical="center" wrapText="1"/>
      <protection locked="0"/>
    </xf>
    <xf numFmtId="0" fontId="23" fillId="2" borderId="70" xfId="0" applyFont="1" applyFill="1" applyBorder="1" applyAlignment="1" applyProtection="1">
      <alignment horizontal="center" vertical="center" wrapText="1"/>
      <protection locked="0"/>
    </xf>
    <xf numFmtId="0" fontId="34" fillId="2" borderId="70" xfId="0" applyFont="1" applyFill="1" applyBorder="1" applyAlignment="1" applyProtection="1">
      <alignment horizontal="center" vertical="center" wrapText="1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23" fillId="2" borderId="70" xfId="0" applyFont="1" applyFill="1" applyBorder="1" applyAlignment="1" applyProtection="1">
      <alignment horizontal="center" vertical="center"/>
      <protection locked="0"/>
    </xf>
    <xf numFmtId="0" fontId="35" fillId="2" borderId="74" xfId="0" applyFont="1" applyFill="1" applyBorder="1" applyAlignment="1" applyProtection="1">
      <alignment horizontal="center" vertical="center"/>
      <protection locked="0"/>
    </xf>
    <xf numFmtId="0" fontId="35" fillId="2" borderId="75" xfId="0" applyFont="1" applyFill="1" applyBorder="1" applyAlignment="1" applyProtection="1">
      <alignment horizontal="center" vertical="center"/>
      <protection locked="0"/>
    </xf>
    <xf numFmtId="8" fontId="1" fillId="23" borderId="76" xfId="0" applyNumberFormat="1" applyFont="1" applyFill="1" applyBorder="1" applyAlignment="1" applyProtection="1">
      <alignment horizontal="right" vertical="center" indent="1" shrinkToFit="1"/>
      <protection/>
    </xf>
    <xf numFmtId="8" fontId="1" fillId="23" borderId="77" xfId="0" applyNumberFormat="1" applyFont="1" applyFill="1" applyBorder="1" applyAlignment="1" applyProtection="1">
      <alignment horizontal="right" vertical="center" indent="1" shrinkToFit="1"/>
      <protection/>
    </xf>
    <xf numFmtId="196" fontId="1" fillId="0" borderId="35" xfId="0" applyNumberFormat="1" applyFont="1" applyBorder="1" applyAlignment="1" applyProtection="1">
      <alignment horizontal="right" vertical="center" shrinkToFit="1"/>
      <protection locked="0"/>
    </xf>
    <xf numFmtId="0" fontId="48" fillId="17" borderId="78" xfId="53" applyFont="1" applyFill="1" applyBorder="1" applyAlignment="1" applyProtection="1">
      <alignment horizontal="center" vertical="center"/>
      <protection/>
    </xf>
    <xf numFmtId="0" fontId="48" fillId="0" borderId="78" xfId="53" applyFont="1" applyBorder="1" applyAlignment="1" applyProtection="1">
      <alignment horizontal="center" vertical="center"/>
      <protection/>
    </xf>
    <xf numFmtId="191" fontId="42" fillId="23" borderId="36" xfId="0" applyNumberFormat="1" applyFont="1" applyFill="1" applyBorder="1" applyAlignment="1" applyProtection="1">
      <alignment horizontal="center" vertical="center" textRotation="90" shrinkToFit="1"/>
      <protection/>
    </xf>
    <xf numFmtId="191" fontId="42" fillId="23" borderId="35" xfId="0" applyNumberFormat="1" applyFont="1" applyFill="1" applyBorder="1" applyAlignment="1" applyProtection="1">
      <alignment horizontal="center" vertical="center" textRotation="90" shrinkToFit="1"/>
      <protection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194" fontId="1" fillId="0" borderId="36" xfId="0" applyNumberFormat="1" applyFont="1" applyFill="1" applyBorder="1" applyAlignment="1" applyProtection="1">
      <alignment vertical="center"/>
      <protection locked="0"/>
    </xf>
    <xf numFmtId="194" fontId="0" fillId="0" borderId="35" xfId="0" applyNumberFormat="1" applyFill="1" applyBorder="1" applyAlignment="1" applyProtection="1">
      <alignment vertical="center"/>
      <protection locked="0"/>
    </xf>
    <xf numFmtId="194" fontId="1" fillId="23" borderId="36" xfId="0" applyNumberFormat="1" applyFont="1" applyFill="1" applyBorder="1" applyAlignment="1" applyProtection="1">
      <alignment vertical="center"/>
      <protection/>
    </xf>
    <xf numFmtId="194" fontId="0" fillId="0" borderId="35" xfId="0" applyNumberFormat="1" applyBorder="1" applyAlignment="1" applyProtection="1">
      <alignment vertical="center"/>
      <protection/>
    </xf>
    <xf numFmtId="0" fontId="1" fillId="0" borderId="79" xfId="0" applyFont="1" applyBorder="1" applyAlignment="1" applyProtection="1">
      <alignment horizontal="center" vertical="center"/>
      <protection locked="0"/>
    </xf>
    <xf numFmtId="189" fontId="44" fillId="23" borderId="35" xfId="53" applyNumberFormat="1" applyFont="1" applyFill="1" applyBorder="1" applyAlignment="1" applyProtection="1">
      <alignment horizontal="right" vertical="center" shrinkToFit="1"/>
      <protection/>
    </xf>
    <xf numFmtId="189" fontId="45" fillId="0" borderId="36" xfId="53" applyNumberFormat="1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197" fontId="0" fillId="0" borderId="36" xfId="0" applyNumberFormat="1" applyBorder="1" applyAlignment="1" applyProtection="1">
      <alignment horizontal="center" vertical="center"/>
      <protection/>
    </xf>
    <xf numFmtId="197" fontId="0" fillId="0" borderId="35" xfId="0" applyNumberForma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46" fillId="17" borderId="0" xfId="53" applyFont="1" applyFill="1" applyAlignment="1" applyProtection="1">
      <alignment horizontal="center" vertical="center"/>
      <protection/>
    </xf>
    <xf numFmtId="191" fontId="42" fillId="23" borderId="55" xfId="0" applyNumberFormat="1" applyFont="1" applyFill="1" applyBorder="1" applyAlignment="1" applyProtection="1">
      <alignment horizontal="center" vertical="center" textRotation="90" shrinkToFit="1"/>
      <protection/>
    </xf>
    <xf numFmtId="191" fontId="42" fillId="23" borderId="57" xfId="0" applyNumberFormat="1" applyFont="1" applyFill="1" applyBorder="1" applyAlignment="1" applyProtection="1">
      <alignment horizontal="center" vertical="center" textRotation="90" shrinkToFit="1"/>
      <protection/>
    </xf>
    <xf numFmtId="0" fontId="1" fillId="0" borderId="57" xfId="0" applyFont="1" applyBorder="1" applyAlignment="1" applyProtection="1">
      <alignment horizontal="center" vertical="center" shrinkToFit="1"/>
      <protection locked="0"/>
    </xf>
    <xf numFmtId="9" fontId="32" fillId="2" borderId="54" xfId="0" applyNumberFormat="1" applyFont="1" applyFill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1" fillId="2" borderId="80" xfId="0" applyFont="1" applyFill="1" applyBorder="1" applyAlignment="1" applyProtection="1">
      <alignment horizontal="center" vertical="center" wrapText="1"/>
      <protection locked="0"/>
    </xf>
    <xf numFmtId="0" fontId="1" fillId="0" borderId="81" xfId="0" applyFont="1" applyBorder="1" applyAlignment="1" applyProtection="1">
      <alignment vertical="center"/>
      <protection locked="0"/>
    </xf>
    <xf numFmtId="0" fontId="0" fillId="0" borderId="81" xfId="0" applyBorder="1" applyAlignment="1" applyProtection="1">
      <alignment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0" fillId="2" borderId="57" xfId="0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/>
      <protection locked="0"/>
    </xf>
    <xf numFmtId="189" fontId="32" fillId="2" borderId="56" xfId="0" applyNumberFormat="1" applyFont="1" applyFill="1" applyBorder="1" applyAlignment="1" applyProtection="1">
      <alignment horizontal="center" vertical="center" wrapText="1"/>
      <protection locked="0"/>
    </xf>
    <xf numFmtId="189" fontId="32" fillId="0" borderId="56" xfId="0" applyNumberFormat="1" applyFont="1" applyBorder="1" applyAlignment="1" applyProtection="1">
      <alignment/>
      <protection locked="0"/>
    </xf>
    <xf numFmtId="192" fontId="42" fillId="2" borderId="82" xfId="0" applyNumberFormat="1" applyFont="1" applyFill="1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  <protection locked="0"/>
    </xf>
    <xf numFmtId="192" fontId="1" fillId="2" borderId="8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92" fontId="1" fillId="2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1" fillId="2" borderId="54" xfId="0" applyFont="1" applyFill="1" applyBorder="1" applyAlignment="1" applyProtection="1">
      <alignment horizontal="center" vertical="center" textRotation="90" shrinkToFit="1"/>
      <protection locked="0"/>
    </xf>
    <xf numFmtId="0" fontId="1" fillId="2" borderId="56" xfId="0" applyFont="1" applyFill="1" applyBorder="1" applyAlignment="1" applyProtection="1">
      <alignment horizontal="center" vertical="center" textRotation="90" shrinkToFit="1"/>
      <protection locked="0"/>
    </xf>
    <xf numFmtId="0" fontId="0" fillId="0" borderId="56" xfId="0" applyBorder="1" applyAlignment="1" applyProtection="1">
      <alignment textRotation="90" shrinkToFit="1"/>
      <protection locked="0"/>
    </xf>
    <xf numFmtId="0" fontId="43" fillId="2" borderId="54" xfId="0" applyFont="1" applyFill="1" applyBorder="1" applyAlignment="1" applyProtection="1">
      <alignment horizontal="center" vertical="center" textRotation="90" shrinkToFit="1"/>
      <protection locked="0"/>
    </xf>
    <xf numFmtId="0" fontId="43" fillId="0" borderId="56" xfId="0" applyFont="1" applyBorder="1" applyAlignment="1" applyProtection="1">
      <alignment horizontal="center" vertical="center" textRotation="90" shrinkToFit="1"/>
      <protection locked="0"/>
    </xf>
    <xf numFmtId="0" fontId="1" fillId="2" borderId="82" xfId="0" applyFont="1" applyFill="1" applyBorder="1" applyAlignment="1" applyProtection="1">
      <alignment horizontal="center" vertical="center" wrapText="1"/>
      <protection locked="0"/>
    </xf>
    <xf numFmtId="0" fontId="0" fillId="0" borderId="86" xfId="0" applyBorder="1" applyAlignment="1" applyProtection="1">
      <alignment vertical="center"/>
      <protection locked="0"/>
    </xf>
    <xf numFmtId="0" fontId="1" fillId="2" borderId="83" xfId="0" applyFont="1" applyFill="1" applyBorder="1" applyAlignment="1" applyProtection="1">
      <alignment vertical="center"/>
      <protection locked="0"/>
    </xf>
    <xf numFmtId="0" fontId="0" fillId="0" borderId="87" xfId="0" applyBorder="1" applyAlignment="1" applyProtection="1">
      <alignment vertical="center"/>
      <protection locked="0"/>
    </xf>
    <xf numFmtId="0" fontId="0" fillId="0" borderId="83" xfId="0" applyBorder="1" applyAlignment="1" applyProtection="1">
      <alignment/>
      <protection locked="0"/>
    </xf>
    <xf numFmtId="0" fontId="0" fillId="0" borderId="87" xfId="0" applyBorder="1" applyAlignment="1" applyProtection="1">
      <alignment/>
      <protection locked="0"/>
    </xf>
    <xf numFmtId="0" fontId="0" fillId="2" borderId="36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2" borderId="54" xfId="0" applyFont="1" applyFill="1" applyBorder="1" applyAlignment="1" applyProtection="1">
      <alignment horizontal="center" vertical="center" wrapText="1"/>
      <protection locked="0"/>
    </xf>
    <xf numFmtId="0" fontId="0" fillId="2" borderId="56" xfId="0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1" fillId="2" borderId="56" xfId="0" applyFont="1" applyFill="1" applyBorder="1" applyAlignment="1" applyProtection="1">
      <alignment vertical="center"/>
      <protection locked="0"/>
    </xf>
    <xf numFmtId="0" fontId="42" fillId="2" borderId="82" xfId="0" applyFont="1" applyFill="1" applyBorder="1" applyAlignment="1" applyProtection="1">
      <alignment horizontal="center" vertical="center"/>
      <protection locked="0"/>
    </xf>
    <xf numFmtId="0" fontId="41" fillId="2" borderId="86" xfId="0" applyFont="1" applyFill="1" applyBorder="1" applyAlignment="1" applyProtection="1">
      <alignment/>
      <protection locked="0"/>
    </xf>
    <xf numFmtId="0" fontId="41" fillId="2" borderId="83" xfId="0" applyFont="1" applyFill="1" applyBorder="1" applyAlignment="1" applyProtection="1">
      <alignment/>
      <protection locked="0"/>
    </xf>
    <xf numFmtId="0" fontId="41" fillId="2" borderId="87" xfId="0" applyFont="1" applyFill="1" applyBorder="1" applyAlignment="1" applyProtection="1">
      <alignment/>
      <protection locked="0"/>
    </xf>
    <xf numFmtId="0" fontId="1" fillId="2" borderId="88" xfId="0" applyFont="1" applyFill="1" applyBorder="1" applyAlignment="1" applyProtection="1">
      <alignment horizontal="center" vertical="center" textRotation="90"/>
      <protection locked="0"/>
    </xf>
    <xf numFmtId="0" fontId="1" fillId="2" borderId="89" xfId="0" applyFont="1" applyFill="1" applyBorder="1" applyAlignment="1" applyProtection="1">
      <alignment horizontal="center" vertical="center" textRotation="90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0" fillId="2" borderId="36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3" fillId="24" borderId="90" xfId="0" applyFont="1" applyFill="1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24" borderId="85" xfId="0" applyFill="1" applyBorder="1" applyAlignment="1" applyProtection="1">
      <alignment vertical="center"/>
      <protection locked="0"/>
    </xf>
    <xf numFmtId="0" fontId="3" fillId="24" borderId="93" xfId="0" applyFont="1" applyFill="1" applyBorder="1" applyAlignment="1" applyProtection="1">
      <alignment horizontal="left" vertical="center" indent="1"/>
      <protection locked="0"/>
    </xf>
    <xf numFmtId="0" fontId="0" fillId="0" borderId="94" xfId="0" applyBorder="1" applyAlignment="1" applyProtection="1">
      <alignment/>
      <protection locked="0"/>
    </xf>
    <xf numFmtId="0" fontId="0" fillId="0" borderId="95" xfId="0" applyBorder="1" applyAlignment="1" applyProtection="1">
      <alignment/>
      <protection locked="0"/>
    </xf>
    <xf numFmtId="0" fontId="3" fillId="24" borderId="96" xfId="0" applyFont="1" applyFill="1" applyBorder="1" applyAlignment="1" applyProtection="1">
      <alignment horizontal="left" vertical="center" indent="1"/>
      <protection locked="0"/>
    </xf>
    <xf numFmtId="0" fontId="0" fillId="0" borderId="97" xfId="0" applyBorder="1" applyAlignment="1" applyProtection="1">
      <alignment/>
      <protection locked="0"/>
    </xf>
    <xf numFmtId="0" fontId="0" fillId="0" borderId="98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" fillId="24" borderId="99" xfId="0" applyFont="1" applyFill="1" applyBorder="1" applyAlignment="1" applyProtection="1">
      <alignment horizontal="left" vertical="center" shrinkToFit="1"/>
      <protection locked="0"/>
    </xf>
    <xf numFmtId="0" fontId="4" fillId="24" borderId="97" xfId="0" applyFont="1" applyFill="1" applyBorder="1" applyAlignment="1" applyProtection="1">
      <alignment vertical="center" shrinkToFit="1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8" fillId="2" borderId="70" xfId="0" applyFont="1" applyFill="1" applyBorder="1" applyAlignment="1" applyProtection="1">
      <alignment horizontal="center" vertical="center"/>
      <protection locked="0"/>
    </xf>
    <xf numFmtId="0" fontId="28" fillId="2" borderId="10" xfId="0" applyFont="1" applyFill="1" applyBorder="1" applyAlignment="1" applyProtection="1">
      <alignment horizontal="center" vertical="center"/>
      <protection locked="0"/>
    </xf>
    <xf numFmtId="0" fontId="26" fillId="2" borderId="100" xfId="0" applyFont="1" applyFill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/>
      <protection locked="0"/>
    </xf>
    <xf numFmtId="0" fontId="0" fillId="0" borderId="102" xfId="0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0" fontId="27" fillId="2" borderId="101" xfId="0" applyFont="1" applyFill="1" applyBorder="1" applyAlignment="1" applyProtection="1">
      <alignment horizontal="center" vertical="center"/>
      <protection locked="0"/>
    </xf>
    <xf numFmtId="0" fontId="3" fillId="2" borderId="7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89" fontId="4" fillId="24" borderId="97" xfId="0" applyNumberFormat="1" applyFont="1" applyFill="1" applyBorder="1" applyAlignment="1" applyProtection="1">
      <alignment horizontal="right" vertical="center" indent="1"/>
      <protection/>
    </xf>
    <xf numFmtId="189" fontId="4" fillId="24" borderId="104" xfId="0" applyNumberFormat="1" applyFont="1" applyFill="1" applyBorder="1" applyAlignment="1" applyProtection="1">
      <alignment horizontal="right" vertical="center" indent="1"/>
      <protection/>
    </xf>
    <xf numFmtId="3" fontId="4" fillId="24" borderId="94" xfId="0" applyNumberFormat="1" applyFont="1" applyFill="1" applyBorder="1" applyAlignment="1" applyProtection="1">
      <alignment horizontal="right" vertical="center" indent="1"/>
      <protection/>
    </xf>
    <xf numFmtId="3" fontId="4" fillId="24" borderId="105" xfId="0" applyNumberFormat="1" applyFont="1" applyFill="1" applyBorder="1" applyAlignment="1" applyProtection="1">
      <alignment horizontal="right" vertical="center" indent="1"/>
      <protection/>
    </xf>
    <xf numFmtId="197" fontId="4" fillId="24" borderId="97" xfId="0" applyNumberFormat="1" applyFont="1" applyFill="1" applyBorder="1" applyAlignment="1" applyProtection="1">
      <alignment horizontal="right" vertical="center" indent="1"/>
      <protection/>
    </xf>
    <xf numFmtId="197" fontId="4" fillId="24" borderId="104" xfId="0" applyNumberFormat="1" applyFont="1" applyFill="1" applyBorder="1" applyAlignment="1" applyProtection="1">
      <alignment horizontal="right" vertical="center" indent="1"/>
      <protection/>
    </xf>
    <xf numFmtId="0" fontId="4" fillId="24" borderId="106" xfId="0" applyFont="1" applyFill="1" applyBorder="1" applyAlignment="1" applyProtection="1">
      <alignment horizontal="left" vertical="center" shrinkToFit="1"/>
      <protection locked="0"/>
    </xf>
    <xf numFmtId="0" fontId="4" fillId="24" borderId="94" xfId="0" applyFont="1" applyFill="1" applyBorder="1" applyAlignment="1" applyProtection="1">
      <alignment vertical="center" shrinkToFit="1"/>
      <protection locked="0"/>
    </xf>
    <xf numFmtId="0" fontId="3" fillId="2" borderId="74" xfId="0" applyFont="1" applyFill="1" applyBorder="1" applyAlignment="1" applyProtection="1">
      <alignment horizontal="center" vertical="center"/>
      <protection locked="0"/>
    </xf>
    <xf numFmtId="0" fontId="3" fillId="2" borderId="75" xfId="0" applyFont="1" applyFill="1" applyBorder="1" applyAlignment="1" applyProtection="1">
      <alignment horizontal="center" vertical="center"/>
      <protection locked="0"/>
    </xf>
    <xf numFmtId="189" fontId="29" fillId="24" borderId="78" xfId="0" applyNumberFormat="1" applyFont="1" applyFill="1" applyBorder="1" applyAlignment="1" applyProtection="1">
      <alignment horizontal="right" vertical="center" indent="1" shrinkToFit="1"/>
      <protection/>
    </xf>
    <xf numFmtId="189" fontId="0" fillId="0" borderId="107" xfId="0" applyNumberFormat="1" applyBorder="1" applyAlignment="1" applyProtection="1">
      <alignment horizontal="right" vertical="center" indent="1"/>
      <protection/>
    </xf>
    <xf numFmtId="189" fontId="0" fillId="0" borderId="103" xfId="0" applyNumberFormat="1" applyBorder="1" applyAlignment="1" applyProtection="1">
      <alignment horizontal="right" vertical="center" indent="1"/>
      <protection/>
    </xf>
    <xf numFmtId="189" fontId="0" fillId="0" borderId="108" xfId="0" applyNumberFormat="1" applyBorder="1" applyAlignment="1" applyProtection="1">
      <alignment horizontal="right" vertical="center" indent="1"/>
      <protection/>
    </xf>
    <xf numFmtId="0" fontId="4" fillId="24" borderId="109" xfId="0" applyFont="1" applyFill="1" applyBorder="1" applyAlignment="1" applyProtection="1">
      <alignment vertical="center" shrinkToFit="1"/>
      <protection locked="0"/>
    </xf>
    <xf numFmtId="0" fontId="0" fillId="0" borderId="78" xfId="0" applyBorder="1" applyAlignment="1" applyProtection="1">
      <alignment vertical="center" shrinkToFit="1"/>
      <protection locked="0"/>
    </xf>
    <xf numFmtId="0" fontId="0" fillId="0" borderId="102" xfId="0" applyBorder="1" applyAlignment="1" applyProtection="1">
      <alignment vertical="center" shrinkToFit="1"/>
      <protection locked="0"/>
    </xf>
    <xf numFmtId="0" fontId="0" fillId="0" borderId="103" xfId="0" applyBorder="1" applyAlignment="1" applyProtection="1">
      <alignment vertical="center" shrinkToFit="1"/>
      <protection locked="0"/>
    </xf>
    <xf numFmtId="1" fontId="4" fillId="24" borderId="97" xfId="0" applyNumberFormat="1" applyFont="1" applyFill="1" applyBorder="1" applyAlignment="1" applyProtection="1">
      <alignment horizontal="right" vertical="center" indent="1"/>
      <protection/>
    </xf>
    <xf numFmtId="1" fontId="4" fillId="24" borderId="104" xfId="0" applyNumberFormat="1" applyFont="1" applyFill="1" applyBorder="1" applyAlignment="1" applyProtection="1">
      <alignment horizontal="right" vertical="center" indent="1"/>
      <protection/>
    </xf>
    <xf numFmtId="0" fontId="2" fillId="2" borderId="23" xfId="0" applyFont="1" applyFill="1" applyBorder="1" applyAlignment="1" applyProtection="1">
      <alignment vertical="center" wrapText="1"/>
      <protection locked="0"/>
    </xf>
    <xf numFmtId="0" fontId="0" fillId="2" borderId="70" xfId="0" applyFill="1" applyBorder="1" applyAlignment="1" applyProtection="1">
      <alignment horizontal="center" vertical="center" wrapText="1"/>
      <protection locked="0"/>
    </xf>
    <xf numFmtId="0" fontId="3" fillId="2" borderId="110" xfId="0" applyFont="1" applyFill="1" applyBorder="1" applyAlignment="1" applyProtection="1">
      <alignment horizontal="center" vertical="center" wrapText="1"/>
      <protection locked="0"/>
    </xf>
    <xf numFmtId="0" fontId="0" fillId="0" borderId="111" xfId="0" applyBorder="1" applyAlignment="1" applyProtection="1">
      <alignment horizontal="center" vertical="center" wrapText="1"/>
      <protection locked="0"/>
    </xf>
    <xf numFmtId="0" fontId="3" fillId="2" borderId="110" xfId="0" applyFont="1" applyFill="1" applyBorder="1" applyAlignment="1" applyProtection="1">
      <alignment horizontal="center" vertical="center"/>
      <protection locked="0"/>
    </xf>
    <xf numFmtId="0" fontId="0" fillId="0" borderId="111" xfId="0" applyBorder="1" applyAlignment="1" applyProtection="1">
      <alignment horizontal="center" vertical="center"/>
      <protection locked="0"/>
    </xf>
    <xf numFmtId="0" fontId="1" fillId="0" borderId="56" xfId="0" applyFont="1" applyBorder="1" applyAlignment="1">
      <alignment horizontal="center" vertical="center" wrapText="1"/>
    </xf>
    <xf numFmtId="0" fontId="1" fillId="0" borderId="112" xfId="0" applyFont="1" applyBorder="1" applyAlignment="1">
      <alignment horizontal="center" vertical="center" wrapText="1"/>
    </xf>
    <xf numFmtId="196" fontId="1" fillId="0" borderId="54" xfId="0" applyNumberFormat="1" applyFont="1" applyBorder="1" applyAlignment="1" applyProtection="1">
      <alignment horizontal="left" vertical="center" shrinkToFit="1"/>
      <protection locked="0"/>
    </xf>
    <xf numFmtId="0" fontId="0" fillId="0" borderId="112" xfId="0" applyBorder="1" applyAlignment="1">
      <alignment vertical="center" shrinkToFit="1"/>
    </xf>
    <xf numFmtId="196" fontId="1" fillId="0" borderId="54" xfId="0" applyNumberFormat="1" applyFont="1" applyBorder="1" applyAlignment="1" applyProtection="1">
      <alignment horizontal="center" vertical="center" shrinkToFit="1"/>
      <protection locked="0"/>
    </xf>
    <xf numFmtId="0" fontId="0" fillId="0" borderId="112" xfId="0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alignment wrapText="1" readingOrder="0"/>
      <border/>
    </dxf>
    <dxf>
      <alignment horizontal="center" readingOrder="0"/>
      <border/>
    </dxf>
    <dxf>
      <numFmt numFmtId="189" formatCode="#,##0.00\ &quot;€&quot;"/>
      <border/>
    </dxf>
    <dxf>
      <border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font>
        <sz val="12"/>
      </font>
      <alignment horizontal="center" vertical="center" readingOrder="0"/>
      <border/>
    </dxf>
    <dxf>
      <alignment vertical="center" readingOrder="0"/>
      <border/>
    </dxf>
    <dxf>
      <numFmt numFmtId="188" formatCode="#,##0.0\ _€"/>
      <border/>
    </dxf>
    <dxf>
      <alignment horizontal="left" vertical="center" indent="1" readingOrder="0"/>
      <border/>
    </dxf>
    <dxf>
      <alignment indent="0" readingOrder="0"/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99CC00"/>
        </patternFill>
      </fill>
      <border/>
    </dxf>
    <dxf>
      <fill>
        <patternFill patternType="solid">
          <bgColor rgb="FF00FFFF"/>
        </patternFill>
      </fill>
      <border/>
    </dxf>
    <dxf>
      <alignment horizontal="center" vertical="center" readingOrder="0"/>
      <border/>
    </dxf>
    <dxf>
      <font>
        <b/>
      </font>
      <border/>
    </dxf>
    <dxf>
      <font>
        <sz val="1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[0]Izvestaj!PivotTable1</c:name>
  </c:pivotSource>
  <c:chart>
    <c:plotArea>
      <c:layout/>
      <c:barChart>
        <c:barDir val="col"/>
        <c:grouping val="clustered"/>
        <c:gapWidth val="100"/>
        <c:axId val="66212363"/>
        <c:axId val="59040356"/>
      </c:barChart>
      <c:catAx>
        <c:axId val="6621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40356"/>
        <c:crosses val="autoZero"/>
        <c:auto val="1"/>
        <c:lblOffset val="100"/>
        <c:noMultiLvlLbl val="0"/>
      </c:catAx>
      <c:valAx>
        <c:axId val="59040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12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705475"/>
    <xdr:graphicFrame>
      <xdr:nvGraphicFramePr>
        <xdr:cNvPr id="1" name="Shape 1025"/>
        <xdr:cNvGraphicFramePr/>
      </xdr:nvGraphicFramePr>
      <xdr:xfrm>
        <a:off x="0" y="0"/>
        <a:ext cx="92678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5" sheet="Podaci"/>
  </cacheSource>
  <cacheFields count="11">
    <cacheField name="ID">
      <sharedItems containsSemiMixedTypes="0" containsString="0" containsMixedTypes="0" containsNumber="1" containsInteger="1"/>
    </cacheField>
    <cacheField name="Vozac">
      <sharedItems containsMixedTypes="0" count="3">
        <s v="Žiga Janoš"/>
        <s v="Marković Palma"/>
        <s v="Petrović Vojislav"/>
      </sharedItems>
    </cacheField>
    <cacheField name="Mesec">
      <sharedItems containsSemiMixedTypes="0" containsString="0" containsMixedTypes="0" containsNumber="1" containsInteger="1" count="2">
        <n v="8"/>
        <n v="9"/>
      </sharedItems>
    </cacheField>
    <cacheField name="Gorivo">
      <sharedItems containsSemiMixedTypes="0" containsString="0" containsMixedTypes="0" containsNumber="1" containsInteger="1"/>
    </cacheField>
    <cacheField name="KM">
      <sharedItems containsSemiMixedTypes="0" containsString="0" containsMixedTypes="0" containsNumber="1" containsInteger="1"/>
    </cacheField>
    <cacheField name="Tura">
      <sharedItems containsSemiMixedTypes="0" containsString="0" containsMixedTypes="0" containsNumber="1" containsInteger="1"/>
    </cacheField>
    <cacheField name="Akontacija Zaduzeno">
      <sharedItems containsSemiMixedTypes="0" containsString="0" containsMixedTypes="0" containsNumber="1" containsInteger="1"/>
    </cacheField>
    <cacheField name="Akontacija Razduzeno">
      <sharedItems containsSemiMixedTypes="0" containsString="0" containsMixedTypes="0" containsNumber="1" containsInteger="1"/>
    </cacheField>
    <cacheField name="Zarada Dnevnice">
      <sharedItems containsSemiMixedTypes="0" containsString="0" containsMixedTypes="0" containsNumber="1" containsInteger="1"/>
    </cacheField>
    <cacheField name="Zarada 10%">
      <sharedItems containsSemiMixedTypes="0" containsString="0" containsMixedTypes="0" containsNumber="1" containsInteger="1"/>
    </cacheField>
    <cacheField name="Isplata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8" firstHeaderRow="1" firstDataRow="2" firstDataCol="1" rowPageCount="1" colPageCount="1"/>
  <pivotFields count="11">
    <pivotField showAll="0" includeNewItemsInFilter="1"/>
    <pivotField axis="axisRow" showAll="0" includeNewItemsInFilter="1">
      <items count="4">
        <item x="1"/>
        <item x="2"/>
        <item x="0"/>
        <item t="default"/>
      </items>
    </pivotField>
    <pivotField axis="axisPage" showAll="0" includeNewItemsInFilter="1">
      <items count="3">
        <item n="8" x="0"/>
        <item n="9" x="1"/>
        <item t="default"/>
      </items>
    </pivotField>
    <pivotField dataField="1" showAll="0" includeNewItemsInFilter="1" numFmtId="192" name="Gorivo2"/>
    <pivotField dataField="1" showAll="0" includeNewItemsInFilter="1" numFmtId="192"/>
    <pivotField dataField="1" showAll="0" includeNewItemsInFilter="1"/>
    <pivotField dataField="1" showAll="0" includeNewItemsInFilter="1" numFmtId="202"/>
    <pivotField dataField="1" showAll="0" includeNewItemsInFilter="1" numFmtId="202"/>
    <pivotField dataField="1" showAll="0" includeNewItemsInFilter="1" numFmtId="202"/>
    <pivotField dataField="1" showAll="0" includeNewItemsInFilter="1" numFmtId="202"/>
    <pivotField dataField="1" showAll="0" includeNewItemsInFilter="1" numFmtId="202"/>
  </pivotFields>
  <rowFields count="1">
    <field x="1"/>
  </rowFields>
  <rowItems count="4">
    <i>
      <x/>
    </i>
    <i>
      <x v="1"/>
    </i>
    <i>
      <x v="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1">
    <pageField fld="2" hier="0"/>
  </pageFields>
  <dataFields count="8">
    <dataField name="Gorivo " fld="3" baseField="0" baseItem="0" numFmtId="188"/>
    <dataField name="KM " fld="4" baseField="0" baseItem="0"/>
    <dataField name="Tura " fld="5" baseField="0" baseItem="0"/>
    <dataField name="Ak. Zaduzeno" fld="6" baseField="0" baseItem="0" numFmtId="189"/>
    <dataField name="Ak. Razduzeno" fld="7" baseField="0" baseItem="0" numFmtId="189"/>
    <dataField name="Zar. Dnevnice" fld="8" baseField="0" baseItem="0" numFmtId="189"/>
    <dataField name="Zar. 10%" fld="9" baseField="0" baseItem="0" numFmtId="189"/>
    <dataField name="Isplata " fld="10" baseField="0" baseItem="0" numFmtId="189"/>
  </dataFields>
  <formats count="27">
    <format dxfId="0">
      <pivotArea outline="0" fieldPosition="0" dataOnly="0" labelOnly="1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7"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outline="0" fieldPosition="0">
        <references count="1">
          <reference field="4294967294" count="5">
            <x v="3"/>
            <x v="4"/>
            <x v="5"/>
            <x v="6"/>
            <x v="7"/>
          </reference>
        </references>
      </pivotArea>
    </format>
    <format dxfId="3">
      <pivotArea outline="0" fieldPosition="0" dataOnly="0" type="all"/>
    </format>
    <format dxfId="1">
      <pivotArea outline="0" fieldPosition="0" dataOnly="0">
        <references count="2">
          <reference field="4294967294" count="0"/>
          <reference field="2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labelOnly="1">
        <references count="1">
          <reference field="4294967294" count="0"/>
        </references>
      </pivotArea>
    </format>
    <format dxfId="4">
      <pivotArea outline="0" fieldPosition="0" axis="axisRow" dataOnly="0" field="1" labelOnly="1" type="button"/>
    </format>
    <format dxfId="5">
      <pivotArea outline="0" fieldPosition="0" dataOnly="0" labelOnly="1">
        <references count="1">
          <reference field="4294967294" count="0"/>
        </references>
      </pivotArea>
    </format>
    <format dxfId="6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7">
      <pivotArea outline="0" fieldPosition="0">
        <references count="1">
          <reference field="4294967294" count="5">
            <x v="3"/>
            <x v="4"/>
            <x v="5"/>
            <x v="6"/>
            <x v="7"/>
          </reference>
        </references>
      </pivotArea>
    </format>
    <format dxfId="8">
      <pivotArea outline="0" fieldPosition="0">
        <references count="1">
          <reference field="4294967294" count="5">
            <x v="3"/>
            <x v="4"/>
            <x v="5"/>
            <x v="6"/>
            <x v="7"/>
          </reference>
        </references>
      </pivotArea>
    </format>
    <format dxfId="9">
      <pivotArea outline="0" fieldPosition="0" axis="axisRow" dataOnly="0" field="1" labelOnly="1" type="button"/>
    </format>
    <format dxfId="10">
      <pivotArea outline="0" fieldPosition="0" axis="axisCol" dataOnly="0" field="-2" labelOnly="1" type="button"/>
    </format>
    <format dxfId="11">
      <pivotArea outline="0" fieldPosition="0" dataOnly="0" labelOnly="1">
        <references count="1">
          <reference field="2" count="0"/>
        </references>
      </pivotArea>
    </format>
    <format dxfId="11">
      <pivotArea outline="0" fieldPosition="0" axis="axisPage" dataOnly="0" field="2" labelOnly="1" type="button"/>
    </format>
    <format dxfId="12">
      <pivotArea outline="0" fieldPosition="0" dataOnly="0" labelOnly="1" type="origin"/>
    </format>
    <format dxfId="12">
      <pivotArea outline="0" fieldPosition="0" axis="axisCol" dataOnly="0" field="-2" labelOnly="1" type="button"/>
    </format>
    <format dxfId="12">
      <pivotArea outline="0" fieldPosition="0" dataOnly="0" labelOnly="1" type="topRight"/>
    </format>
    <format dxfId="12">
      <pivotArea outline="0" fieldPosition="0" axis="axisPage" dataOnly="0" field="2" labelOnly="1" type="button"/>
    </format>
    <format dxfId="12">
      <pivotArea outline="0" fieldPosition="0" dataOnly="0" labelOnly="1">
        <references count="1">
          <reference field="2" count="0"/>
        </references>
      </pivotArea>
    </format>
    <format dxfId="13">
      <pivotArea outline="0" fieldPosition="0" axis="axisPage" dataOnly="0" field="2" labelOnly="1" type="button"/>
    </format>
    <format dxfId="13">
      <pivotArea outline="0" fieldPosition="0" dataOnly="0" labelOnly="1">
        <references count="1">
          <reference field="2" count="0"/>
        </references>
      </pivotArea>
    </format>
    <format dxfId="13">
      <pivotArea outline="0" fieldPosition="0" axis="axisRow" dataOnly="0" field="1" labelOnly="1" type="button"/>
    </format>
    <format dxfId="13">
      <pivotArea outline="0" fieldPosition="0" axis="axisCol" dataOnly="0" field="-2" labelOnly="1" type="button"/>
    </format>
    <format dxfId="14">
      <pivotArea outline="0" fieldPosition="0" axis="axisRow" dataOnly="0" field="1" labelOnly="1" type="button"/>
    </format>
  </format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Y58"/>
  <sheetViews>
    <sheetView zoomScale="125" zoomScaleNormal="125" zoomScalePageLayoutView="0" workbookViewId="0" topLeftCell="B1">
      <selection activeCell="C4" sqref="C4"/>
    </sheetView>
  </sheetViews>
  <sheetFormatPr defaultColWidth="9.140625" defaultRowHeight="12.75"/>
  <cols>
    <col min="1" max="1" width="8.57421875" style="1" hidden="1" customWidth="1"/>
    <col min="2" max="2" width="43.28125" style="1" customWidth="1"/>
    <col min="3" max="5" width="13.7109375" style="1" customWidth="1"/>
    <col min="6" max="6" width="11.57421875" style="2" customWidth="1"/>
    <col min="7" max="7" width="11.8515625" style="2" customWidth="1"/>
    <col min="8" max="9" width="12.8515625" style="1" customWidth="1"/>
    <col min="10" max="10" width="16.57421875" style="1" customWidth="1"/>
    <col min="11" max="11" width="1.7109375" style="3" customWidth="1"/>
    <col min="12" max="24" width="16.57421875" style="3" customWidth="1"/>
    <col min="25" max="25" width="1.7109375" style="1" customWidth="1"/>
    <col min="26" max="26" width="26.57421875" style="3" customWidth="1"/>
    <col min="27" max="27" width="17.57421875" style="3" customWidth="1"/>
    <col min="28" max="28" width="1.7109375" style="9" customWidth="1"/>
    <col min="29" max="29" width="26.57421875" style="3" customWidth="1"/>
    <col min="30" max="30" width="17.57421875" style="3" customWidth="1"/>
    <col min="31" max="31" width="1.7109375" style="9" customWidth="1"/>
    <col min="32" max="32" width="26.57421875" style="3" customWidth="1"/>
    <col min="33" max="33" width="17.57421875" style="3" customWidth="1"/>
    <col min="34" max="34" width="1.7109375" style="3" customWidth="1"/>
    <col min="35" max="35" width="26.57421875" style="3" customWidth="1"/>
    <col min="36" max="36" width="17.57421875" style="3" customWidth="1"/>
    <col min="37" max="37" width="1.7109375" style="3" customWidth="1"/>
    <col min="38" max="38" width="26.57421875" style="3" customWidth="1"/>
    <col min="39" max="39" width="17.57421875" style="3" customWidth="1"/>
    <col min="40" max="40" width="1.7109375" style="3" customWidth="1"/>
    <col min="41" max="41" width="26.57421875" style="3" customWidth="1"/>
    <col min="42" max="42" width="17.57421875" style="3" customWidth="1"/>
    <col min="43" max="55" width="9.140625" style="3" customWidth="1"/>
    <col min="56" max="16384" width="9.140625" style="1" customWidth="1"/>
  </cols>
  <sheetData>
    <row r="1" spans="1:25" ht="23.25" customHeight="1" thickTop="1">
      <c r="A1" s="158"/>
      <c r="B1" s="161" t="s">
        <v>25</v>
      </c>
      <c r="C1" s="151" t="s">
        <v>23</v>
      </c>
      <c r="D1" s="151" t="s">
        <v>24</v>
      </c>
      <c r="E1" s="151" t="s">
        <v>3</v>
      </c>
      <c r="F1" s="160" t="s">
        <v>2</v>
      </c>
      <c r="G1" s="160"/>
      <c r="H1" s="156" t="s">
        <v>10</v>
      </c>
      <c r="I1" s="157"/>
      <c r="J1" s="154" t="s">
        <v>9</v>
      </c>
      <c r="K1" s="13"/>
      <c r="L1" s="59" t="s">
        <v>26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3"/>
    </row>
    <row r="2" spans="1:24" ht="23.25" customHeight="1" thickBot="1">
      <c r="A2" s="159"/>
      <c r="B2" s="162"/>
      <c r="C2" s="152"/>
      <c r="D2" s="152"/>
      <c r="E2" s="152"/>
      <c r="F2" s="6" t="s">
        <v>7</v>
      </c>
      <c r="G2" s="6" t="s">
        <v>8</v>
      </c>
      <c r="H2" s="42" t="s">
        <v>1</v>
      </c>
      <c r="I2" s="43">
        <v>0.1</v>
      </c>
      <c r="J2" s="155"/>
      <c r="K2" s="14"/>
      <c r="L2" s="58">
        <f>COUNTA(A4:B28)-COUNT(B4:B28)</f>
        <v>4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7.5" customHeight="1" thickBot="1" thickTop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8.75" customHeight="1" thickTop="1">
      <c r="A4" s="44"/>
      <c r="B4" s="56" t="s">
        <v>19</v>
      </c>
      <c r="C4" s="55">
        <f>SUMIF(Podaci!$B:$B,REKAPITULACIJA!$B4,Podaci!D:D)</f>
        <v>430</v>
      </c>
      <c r="D4" s="55">
        <f>SUMIF(Podaci!$B:$B,REKAPITULACIJA!$B4,Podaci!E:E)</f>
        <v>1265</v>
      </c>
      <c r="E4" s="55">
        <f>SUMIF(Podaci!$B:$B,REKAPITULACIJA!$B4,Podaci!F:F)</f>
        <v>14</v>
      </c>
      <c r="F4" s="48">
        <f>SUMIF(Podaci!$B:$B,REKAPITULACIJA!$B4,Podaci!G:G)</f>
        <v>160</v>
      </c>
      <c r="G4" s="48">
        <f>SUMIF(Podaci!$B:$B,REKAPITULACIJA!$B4,Podaci!H:H)</f>
        <v>110</v>
      </c>
      <c r="H4" s="48">
        <f>SUMIF(Podaci!$B:$B,REKAPITULACIJA!$B4,Podaci!I:I)</f>
        <v>45</v>
      </c>
      <c r="I4" s="48">
        <f>SUMIF(Podaci!$B:$B,REKAPITULACIJA!$B4,Podaci!J:J)</f>
        <v>62</v>
      </c>
      <c r="J4" s="49">
        <f>SUMIF(Podaci!$B:$B,REKAPITULACIJA!$B4,Podaci!K:K)</f>
        <v>57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8.75" customHeight="1">
      <c r="A5" s="45"/>
      <c r="B5" s="57" t="s">
        <v>21</v>
      </c>
      <c r="C5" s="55">
        <f>SUMIF(Podaci!$B:$B,REKAPITULACIJA!$B5,Podaci!D:D)</f>
        <v>305</v>
      </c>
      <c r="D5" s="55">
        <f>SUMIF(Podaci!$B:$B,REKAPITULACIJA!$B5,Podaci!E:E)</f>
        <v>710</v>
      </c>
      <c r="E5" s="55">
        <f>SUMIF(Podaci!$B:$B,REKAPITULACIJA!$B5,Podaci!F:F)</f>
        <v>7</v>
      </c>
      <c r="F5" s="48">
        <f>SUMIF(Podaci!$B:$B,REKAPITULACIJA!$B5,Podaci!G:G)</f>
        <v>120</v>
      </c>
      <c r="G5" s="48">
        <f>SUMIF(Podaci!$B:$B,REKAPITULACIJA!$B5,Podaci!H:H)</f>
        <v>70</v>
      </c>
      <c r="H5" s="48">
        <f>SUMIF(Podaci!$B:$B,REKAPITULACIJA!$B5,Podaci!I:I)</f>
        <v>40</v>
      </c>
      <c r="I5" s="48">
        <f>SUMIF(Podaci!$B:$B,REKAPITULACIJA!$B5,Podaci!J:J)</f>
        <v>60</v>
      </c>
      <c r="J5" s="49">
        <f>SUMIF(Podaci!$B:$B,REKAPITULACIJA!$B5,Podaci!K:K)</f>
        <v>50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ht="18.75" customHeight="1">
      <c r="A6" s="45"/>
      <c r="B6" s="57" t="s">
        <v>22</v>
      </c>
      <c r="C6" s="55">
        <f>SUMIF(Podaci!$B:$B,REKAPITULACIJA!$B6,Podaci!D:D)</f>
        <v>240</v>
      </c>
      <c r="D6" s="55">
        <f>SUMIF(Podaci!$B:$B,REKAPITULACIJA!$B6,Podaci!E:E)</f>
        <v>520</v>
      </c>
      <c r="E6" s="55">
        <f>SUMIF(Podaci!$B:$B,REKAPITULACIJA!$B6,Podaci!F:F)</f>
        <v>4</v>
      </c>
      <c r="F6" s="48">
        <f>SUMIF(Podaci!$B:$B,REKAPITULACIJA!$B6,Podaci!G:G)</f>
        <v>50</v>
      </c>
      <c r="G6" s="48">
        <f>SUMIF(Podaci!$B:$B,REKAPITULACIJA!$B6,Podaci!H:H)</f>
        <v>30</v>
      </c>
      <c r="H6" s="48">
        <f>SUMIF(Podaci!$B:$B,REKAPITULACIJA!$B6,Podaci!I:I)</f>
        <v>25</v>
      </c>
      <c r="I6" s="48">
        <f>SUMIF(Podaci!$B:$B,REKAPITULACIJA!$B6,Podaci!J:J)</f>
        <v>15</v>
      </c>
      <c r="J6" s="49">
        <f>SUMIF(Podaci!$B:$B,REKAPITULACIJA!$B6,Podaci!K:K)</f>
        <v>20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8.75" customHeight="1">
      <c r="A7" s="45"/>
      <c r="B7" s="57" t="s">
        <v>27</v>
      </c>
      <c r="C7" s="55">
        <f>SUMIF(Podaci!$B:$B,REKAPITULACIJA!$B7,Podaci!D:D)</f>
        <v>0</v>
      </c>
      <c r="D7" s="55">
        <f>SUMIF(Podaci!$B:$B,REKAPITULACIJA!$B7,Podaci!E:E)</f>
        <v>0</v>
      </c>
      <c r="E7" s="55">
        <f>SUMIF(Podaci!$B:$B,REKAPITULACIJA!$B7,Podaci!F:F)</f>
        <v>0</v>
      </c>
      <c r="F7" s="48">
        <f>SUMIF(Podaci!$B:$B,REKAPITULACIJA!$B7,Podaci!G:G)</f>
        <v>0</v>
      </c>
      <c r="G7" s="48">
        <f>SUMIF(Podaci!$B:$B,REKAPITULACIJA!$B7,Podaci!H:H)</f>
        <v>0</v>
      </c>
      <c r="H7" s="48">
        <f>SUMIF(Podaci!$B:$B,REKAPITULACIJA!$B7,Podaci!I:I)</f>
        <v>0</v>
      </c>
      <c r="I7" s="48">
        <f>SUMIF(Podaci!$B:$B,REKAPITULACIJA!$B7,Podaci!J:J)</f>
        <v>0</v>
      </c>
      <c r="J7" s="49">
        <f>SUMIF(Podaci!$B:$B,REKAPITULACIJA!$B7,Podaci!K:K)</f>
        <v>0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8.75" customHeight="1">
      <c r="A8" s="45"/>
      <c r="B8" s="57"/>
      <c r="C8" s="55"/>
      <c r="D8" s="55"/>
      <c r="E8" s="55"/>
      <c r="F8" s="48"/>
      <c r="G8" s="48"/>
      <c r="H8" s="48"/>
      <c r="I8" s="48"/>
      <c r="J8" s="49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8.75" customHeight="1">
      <c r="A9" s="45"/>
      <c r="B9" s="57"/>
      <c r="C9" s="55"/>
      <c r="D9" s="55"/>
      <c r="E9" s="55"/>
      <c r="F9" s="48"/>
      <c r="G9" s="48"/>
      <c r="H9" s="48"/>
      <c r="I9" s="48"/>
      <c r="J9" s="4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2:10" ht="18.75">
      <c r="B10" s="57"/>
      <c r="C10" s="55"/>
      <c r="D10" s="55"/>
      <c r="E10" s="55"/>
      <c r="F10" s="48"/>
      <c r="G10" s="48"/>
      <c r="H10" s="48"/>
      <c r="I10" s="48"/>
      <c r="J10" s="49"/>
    </row>
    <row r="11" spans="2:10" ht="18.75">
      <c r="B11" s="57"/>
      <c r="C11" s="55"/>
      <c r="D11" s="55"/>
      <c r="E11" s="55"/>
      <c r="F11" s="48"/>
      <c r="G11" s="48"/>
      <c r="H11" s="48"/>
      <c r="I11" s="48"/>
      <c r="J11" s="49"/>
    </row>
    <row r="12" spans="2:10" ht="18.75">
      <c r="B12" s="57"/>
      <c r="C12" s="55"/>
      <c r="D12" s="55"/>
      <c r="E12" s="55"/>
      <c r="F12" s="48"/>
      <c r="G12" s="48"/>
      <c r="H12" s="48"/>
      <c r="I12" s="48"/>
      <c r="J12" s="49"/>
    </row>
    <row r="13" spans="2:10" ht="18.75">
      <c r="B13" s="57"/>
      <c r="C13" s="55"/>
      <c r="D13" s="55"/>
      <c r="E13" s="55"/>
      <c r="F13" s="48"/>
      <c r="G13" s="48"/>
      <c r="H13" s="48"/>
      <c r="I13" s="48"/>
      <c r="J13" s="49"/>
    </row>
    <row r="14" spans="2:10" ht="18.75">
      <c r="B14" s="57"/>
      <c r="C14" s="55"/>
      <c r="D14" s="55"/>
      <c r="E14" s="55"/>
      <c r="F14" s="48"/>
      <c r="G14" s="48"/>
      <c r="H14" s="48"/>
      <c r="I14" s="48"/>
      <c r="J14" s="49"/>
    </row>
    <row r="15" spans="2:10" ht="18.75">
      <c r="B15" s="57"/>
      <c r="C15" s="55"/>
      <c r="D15" s="55"/>
      <c r="E15" s="55"/>
      <c r="F15" s="48"/>
      <c r="G15" s="48"/>
      <c r="H15" s="48"/>
      <c r="I15" s="48"/>
      <c r="J15" s="49"/>
    </row>
    <row r="16" spans="2:10" ht="18.75">
      <c r="B16" s="57"/>
      <c r="C16" s="55"/>
      <c r="D16" s="55"/>
      <c r="E16" s="55"/>
      <c r="F16" s="48"/>
      <c r="G16" s="48"/>
      <c r="H16" s="48"/>
      <c r="I16" s="48"/>
      <c r="J16" s="49"/>
    </row>
    <row r="17" spans="2:10" ht="18.75">
      <c r="B17" s="57"/>
      <c r="C17" s="55"/>
      <c r="D17" s="55"/>
      <c r="E17" s="55"/>
      <c r="F17" s="48"/>
      <c r="G17" s="48"/>
      <c r="H17" s="48"/>
      <c r="I17" s="48"/>
      <c r="J17" s="49"/>
    </row>
    <row r="18" spans="2:10" ht="18.75">
      <c r="B18" s="57"/>
      <c r="C18" s="55"/>
      <c r="D18" s="55"/>
      <c r="E18" s="55"/>
      <c r="F18" s="48"/>
      <c r="G18" s="48"/>
      <c r="H18" s="48"/>
      <c r="I18" s="48"/>
      <c r="J18" s="49"/>
    </row>
    <row r="19" spans="2:10" ht="18.75">
      <c r="B19" s="57"/>
      <c r="C19" s="55"/>
      <c r="D19" s="55"/>
      <c r="E19" s="55"/>
      <c r="F19" s="48"/>
      <c r="G19" s="48"/>
      <c r="H19" s="48"/>
      <c r="I19" s="48"/>
      <c r="J19" s="49"/>
    </row>
    <row r="20" spans="2:10" ht="18.75">
      <c r="B20" s="57"/>
      <c r="C20" s="55"/>
      <c r="D20" s="55"/>
      <c r="E20" s="55"/>
      <c r="F20" s="48"/>
      <c r="G20" s="48"/>
      <c r="H20" s="48"/>
      <c r="I20" s="48"/>
      <c r="J20" s="49"/>
    </row>
    <row r="21" spans="2:10" ht="18.75">
      <c r="B21" s="57"/>
      <c r="C21" s="55"/>
      <c r="D21" s="55"/>
      <c r="E21" s="55"/>
      <c r="F21" s="48"/>
      <c r="G21" s="48"/>
      <c r="H21" s="48"/>
      <c r="I21" s="48"/>
      <c r="J21" s="49"/>
    </row>
    <row r="22" spans="2:10" ht="18.75">
      <c r="B22" s="57"/>
      <c r="C22" s="55"/>
      <c r="D22" s="55"/>
      <c r="E22" s="55"/>
      <c r="F22" s="48"/>
      <c r="G22" s="48"/>
      <c r="H22" s="48"/>
      <c r="I22" s="48"/>
      <c r="J22" s="49"/>
    </row>
    <row r="23" spans="2:10" ht="18.75">
      <c r="B23" s="57"/>
      <c r="C23" s="55"/>
      <c r="D23" s="55"/>
      <c r="E23" s="55"/>
      <c r="F23" s="48"/>
      <c r="G23" s="48"/>
      <c r="H23" s="48"/>
      <c r="I23" s="48"/>
      <c r="J23" s="49"/>
    </row>
    <row r="24" spans="2:10" ht="18.75">
      <c r="B24" s="57"/>
      <c r="C24" s="55"/>
      <c r="D24" s="55"/>
      <c r="E24" s="55"/>
      <c r="F24" s="48"/>
      <c r="G24" s="48"/>
      <c r="H24" s="48"/>
      <c r="I24" s="48"/>
      <c r="J24" s="49"/>
    </row>
    <row r="25" spans="2:10" ht="18.75">
      <c r="B25" s="57"/>
      <c r="C25" s="55"/>
      <c r="D25" s="55"/>
      <c r="E25" s="55"/>
      <c r="F25" s="48"/>
      <c r="G25" s="48"/>
      <c r="H25" s="48"/>
      <c r="I25" s="48"/>
      <c r="J25" s="49"/>
    </row>
    <row r="26" spans="2:10" ht="18.75">
      <c r="B26" s="57"/>
      <c r="C26" s="55"/>
      <c r="D26" s="55"/>
      <c r="E26" s="55"/>
      <c r="F26" s="48"/>
      <c r="G26" s="48"/>
      <c r="H26" s="48"/>
      <c r="I26" s="48"/>
      <c r="J26" s="49"/>
    </row>
    <row r="27" spans="2:10" ht="18.75">
      <c r="B27" s="57"/>
      <c r="C27" s="55"/>
      <c r="D27" s="55"/>
      <c r="E27" s="55"/>
      <c r="F27" s="48"/>
      <c r="G27" s="48"/>
      <c r="H27" s="48"/>
      <c r="I27" s="48"/>
      <c r="J27" s="49"/>
    </row>
    <row r="28" spans="2:10" ht="18.75">
      <c r="B28" s="57"/>
      <c r="C28" s="55"/>
      <c r="D28" s="55"/>
      <c r="E28" s="55"/>
      <c r="F28" s="48"/>
      <c r="G28" s="48"/>
      <c r="H28" s="48"/>
      <c r="I28" s="48"/>
      <c r="J28" s="49"/>
    </row>
    <row r="29" spans="2:10" ht="18.75">
      <c r="B29" s="57"/>
      <c r="C29" s="55"/>
      <c r="D29" s="55"/>
      <c r="E29" s="55"/>
      <c r="F29" s="48"/>
      <c r="G29" s="48"/>
      <c r="H29" s="48"/>
      <c r="I29" s="48"/>
      <c r="J29" s="49"/>
    </row>
    <row r="30" spans="2:10" ht="18.75">
      <c r="B30" s="57"/>
      <c r="C30" s="55"/>
      <c r="D30" s="55"/>
      <c r="E30" s="55"/>
      <c r="F30" s="48"/>
      <c r="G30" s="48"/>
      <c r="H30" s="48"/>
      <c r="I30" s="48"/>
      <c r="J30" s="49"/>
    </row>
    <row r="31" spans="2:10" ht="18.75">
      <c r="B31" s="57"/>
      <c r="C31" s="55"/>
      <c r="D31" s="55"/>
      <c r="E31" s="55"/>
      <c r="F31" s="48"/>
      <c r="G31" s="48"/>
      <c r="H31" s="48"/>
      <c r="I31" s="48"/>
      <c r="J31" s="49"/>
    </row>
    <row r="32" spans="2:10" ht="18.75">
      <c r="B32" s="54"/>
      <c r="C32" s="55"/>
      <c r="D32" s="55"/>
      <c r="E32" s="55"/>
      <c r="F32" s="48"/>
      <c r="G32" s="48"/>
      <c r="H32" s="48"/>
      <c r="I32" s="48"/>
      <c r="J32" s="49"/>
    </row>
    <row r="33" spans="2:10" ht="18.75">
      <c r="B33" s="54"/>
      <c r="C33" s="55"/>
      <c r="D33" s="55"/>
      <c r="E33" s="55"/>
      <c r="F33" s="48"/>
      <c r="G33" s="48"/>
      <c r="H33" s="48"/>
      <c r="I33" s="48"/>
      <c r="J33" s="49"/>
    </row>
    <row r="34" spans="2:10" ht="18.75">
      <c r="B34" s="54"/>
      <c r="C34" s="55"/>
      <c r="D34" s="55"/>
      <c r="E34" s="55"/>
      <c r="F34" s="48"/>
      <c r="G34" s="48"/>
      <c r="H34" s="48"/>
      <c r="I34" s="48"/>
      <c r="J34" s="49"/>
    </row>
    <row r="35" spans="2:10" ht="18.75">
      <c r="B35" s="54"/>
      <c r="C35" s="55"/>
      <c r="D35" s="55"/>
      <c r="E35" s="55"/>
      <c r="F35" s="48"/>
      <c r="G35" s="48"/>
      <c r="H35" s="48"/>
      <c r="I35" s="48"/>
      <c r="J35" s="49"/>
    </row>
    <row r="36" spans="2:10" ht="18.75">
      <c r="B36" s="54"/>
      <c r="C36" s="55"/>
      <c r="D36" s="55"/>
      <c r="E36" s="55"/>
      <c r="F36" s="48"/>
      <c r="G36" s="48"/>
      <c r="H36" s="48"/>
      <c r="I36" s="48"/>
      <c r="J36" s="49"/>
    </row>
    <row r="37" spans="2:10" ht="18.75">
      <c r="B37" s="54"/>
      <c r="C37" s="55"/>
      <c r="D37" s="55"/>
      <c r="E37" s="55"/>
      <c r="F37" s="48"/>
      <c r="G37" s="48"/>
      <c r="H37" s="48"/>
      <c r="I37" s="48"/>
      <c r="J37" s="49"/>
    </row>
    <row r="38" spans="2:10" ht="18.75">
      <c r="B38" s="54"/>
      <c r="C38" s="55"/>
      <c r="D38" s="55"/>
      <c r="E38" s="55"/>
      <c r="F38" s="48"/>
      <c r="G38" s="48"/>
      <c r="H38" s="48"/>
      <c r="I38" s="48"/>
      <c r="J38" s="49"/>
    </row>
    <row r="39" spans="2:10" ht="18.75">
      <c r="B39" s="54"/>
      <c r="C39" s="55"/>
      <c r="D39" s="55"/>
      <c r="E39" s="55"/>
      <c r="F39" s="48"/>
      <c r="G39" s="48"/>
      <c r="H39" s="48"/>
      <c r="I39" s="48"/>
      <c r="J39" s="49"/>
    </row>
    <row r="40" spans="2:10" ht="18.75">
      <c r="B40" s="54"/>
      <c r="C40" s="55"/>
      <c r="D40" s="55"/>
      <c r="E40" s="55"/>
      <c r="F40" s="48"/>
      <c r="G40" s="48"/>
      <c r="H40" s="48"/>
      <c r="I40" s="48"/>
      <c r="J40" s="49"/>
    </row>
    <row r="41" spans="2:10" ht="18.75">
      <c r="B41" s="54"/>
      <c r="C41" s="55"/>
      <c r="D41" s="55"/>
      <c r="E41" s="55"/>
      <c r="F41" s="48"/>
      <c r="G41" s="48"/>
      <c r="H41" s="48"/>
      <c r="I41" s="48"/>
      <c r="J41" s="49"/>
    </row>
    <row r="42" spans="2:10" ht="18.75">
      <c r="B42" s="46"/>
      <c r="C42" s="47"/>
      <c r="D42" s="47"/>
      <c r="E42" s="47"/>
      <c r="F42" s="48"/>
      <c r="G42" s="48"/>
      <c r="H42" s="48"/>
      <c r="I42" s="48"/>
      <c r="J42" s="49"/>
    </row>
    <row r="43" spans="2:10" ht="18.75">
      <c r="B43" s="46"/>
      <c r="C43" s="47"/>
      <c r="D43" s="47"/>
      <c r="E43" s="47"/>
      <c r="F43" s="48"/>
      <c r="G43" s="48"/>
      <c r="H43" s="48"/>
      <c r="I43" s="48"/>
      <c r="J43" s="49"/>
    </row>
    <row r="44" spans="2:10" ht="18.75">
      <c r="B44" s="46"/>
      <c r="C44" s="47"/>
      <c r="D44" s="47"/>
      <c r="E44" s="47"/>
      <c r="F44" s="48"/>
      <c r="G44" s="48"/>
      <c r="H44" s="48"/>
      <c r="I44" s="48"/>
      <c r="J44" s="49"/>
    </row>
    <row r="45" spans="2:10" ht="18.75">
      <c r="B45" s="46"/>
      <c r="C45" s="47"/>
      <c r="D45" s="47"/>
      <c r="E45" s="47"/>
      <c r="F45" s="48"/>
      <c r="G45" s="48"/>
      <c r="H45" s="48"/>
      <c r="I45" s="48"/>
      <c r="J45" s="49"/>
    </row>
    <row r="46" spans="2:10" ht="18.75">
      <c r="B46" s="46"/>
      <c r="C46" s="47"/>
      <c r="D46" s="47"/>
      <c r="E46" s="47"/>
      <c r="F46" s="48"/>
      <c r="G46" s="48"/>
      <c r="H46" s="48"/>
      <c r="I46" s="48"/>
      <c r="J46" s="49"/>
    </row>
    <row r="47" spans="2:10" ht="18.75">
      <c r="B47" s="46"/>
      <c r="C47" s="47"/>
      <c r="D47" s="47"/>
      <c r="E47" s="47"/>
      <c r="F47" s="48"/>
      <c r="G47" s="48"/>
      <c r="H47" s="48"/>
      <c r="I47" s="48"/>
      <c r="J47" s="49"/>
    </row>
    <row r="48" spans="2:10" ht="18.75">
      <c r="B48" s="46"/>
      <c r="C48" s="47"/>
      <c r="D48" s="47"/>
      <c r="E48" s="47"/>
      <c r="F48" s="48"/>
      <c r="G48" s="48"/>
      <c r="H48" s="48"/>
      <c r="I48" s="48"/>
      <c r="J48" s="49"/>
    </row>
    <row r="49" spans="2:10" ht="18.75">
      <c r="B49" s="46"/>
      <c r="C49" s="47"/>
      <c r="D49" s="47"/>
      <c r="E49" s="47"/>
      <c r="F49" s="48"/>
      <c r="G49" s="48"/>
      <c r="H49" s="48"/>
      <c r="I49" s="48"/>
      <c r="J49" s="49"/>
    </row>
    <row r="50" spans="2:10" ht="18.75">
      <c r="B50" s="46"/>
      <c r="C50" s="47"/>
      <c r="D50" s="47"/>
      <c r="E50" s="47"/>
      <c r="F50" s="48"/>
      <c r="G50" s="48"/>
      <c r="H50" s="48"/>
      <c r="I50" s="48"/>
      <c r="J50" s="49"/>
    </row>
    <row r="51" spans="2:10" ht="18.75">
      <c r="B51" s="46"/>
      <c r="C51" s="47"/>
      <c r="D51" s="47"/>
      <c r="E51" s="47"/>
      <c r="F51" s="48"/>
      <c r="G51" s="48"/>
      <c r="H51" s="48"/>
      <c r="I51" s="48"/>
      <c r="J51" s="49"/>
    </row>
    <row r="52" spans="2:10" ht="18.75">
      <c r="B52" s="46"/>
      <c r="C52" s="47"/>
      <c r="D52" s="47"/>
      <c r="E52" s="47"/>
      <c r="F52" s="48"/>
      <c r="G52" s="48"/>
      <c r="H52" s="48"/>
      <c r="I52" s="48"/>
      <c r="J52" s="49"/>
    </row>
    <row r="53" spans="2:10" ht="18.75">
      <c r="B53" s="46"/>
      <c r="C53" s="47"/>
      <c r="D53" s="47"/>
      <c r="E53" s="47"/>
      <c r="F53" s="48"/>
      <c r="G53" s="48"/>
      <c r="H53" s="48"/>
      <c r="I53" s="48"/>
      <c r="J53" s="49"/>
    </row>
    <row r="54" spans="2:10" ht="18.75">
      <c r="B54" s="46"/>
      <c r="C54" s="47"/>
      <c r="D54" s="47"/>
      <c r="E54" s="47"/>
      <c r="F54" s="48"/>
      <c r="G54" s="48"/>
      <c r="H54" s="48"/>
      <c r="I54" s="48"/>
      <c r="J54" s="49"/>
    </row>
    <row r="55" spans="2:10" ht="18.75">
      <c r="B55" s="46"/>
      <c r="C55" s="47"/>
      <c r="D55" s="47"/>
      <c r="E55" s="47"/>
      <c r="F55" s="48"/>
      <c r="G55" s="48"/>
      <c r="H55" s="48"/>
      <c r="I55" s="48"/>
      <c r="J55" s="49"/>
    </row>
    <row r="56" spans="2:10" ht="18.75">
      <c r="B56" s="46"/>
      <c r="C56" s="47"/>
      <c r="D56" s="47"/>
      <c r="E56" s="47"/>
      <c r="F56" s="48"/>
      <c r="G56" s="48"/>
      <c r="H56" s="48"/>
      <c r="I56" s="48"/>
      <c r="J56" s="49"/>
    </row>
    <row r="57" spans="2:10" ht="18.75">
      <c r="B57" s="46"/>
      <c r="C57" s="47"/>
      <c r="D57" s="47"/>
      <c r="E57" s="47"/>
      <c r="F57" s="48"/>
      <c r="G57" s="48"/>
      <c r="H57" s="48"/>
      <c r="I57" s="48"/>
      <c r="J57" s="49"/>
    </row>
    <row r="58" spans="2:10" ht="19.5" thickBot="1">
      <c r="B58" s="50"/>
      <c r="C58" s="51"/>
      <c r="D58" s="51"/>
      <c r="E58" s="51"/>
      <c r="F58" s="52"/>
      <c r="G58" s="52"/>
      <c r="H58" s="52"/>
      <c r="I58" s="52"/>
      <c r="J58" s="53"/>
    </row>
    <row r="59" ht="13.5" thickTop="1"/>
  </sheetData>
  <sheetProtection/>
  <mergeCells count="9">
    <mergeCell ref="E1:E2"/>
    <mergeCell ref="C1:C2"/>
    <mergeCell ref="D1:D2"/>
    <mergeCell ref="A3:J3"/>
    <mergeCell ref="J1:J2"/>
    <mergeCell ref="H1:I1"/>
    <mergeCell ref="A1:A2"/>
    <mergeCell ref="F1:G1"/>
    <mergeCell ref="B1:B2"/>
  </mergeCells>
  <printOptions horizontalCentered="1"/>
  <pageMargins left="0.1968503937007874" right="0.1968503937007874" top="0.9055118110236221" bottom="0.3937007874015748" header="0.31496062992125984" footer="0.31496062992125984"/>
  <pageSetup horizontalDpi="600" verticalDpi="600" orientation="portrait" paperSize="9" scale="65" r:id="rId1"/>
  <headerFooter alignWithMargins="0">
    <oddHeader>&amp;L&amp;"Arial,Italic"&amp;14REALIZACIJA  za:    &amp;A / &amp;F&amp;C&amp;"Arial,Italic"&amp;12&amp;P/&amp;N&amp;R&amp;4momo</oddHeader>
    <oddFooter>&amp;L&amp;"Arial,Italic"&amp;12&amp;D&amp;R
&amp;"Arial,Italic"______________________________________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O77"/>
  <sheetViews>
    <sheetView tabSelected="1" zoomScale="125" zoomScaleNormal="125" zoomScalePageLayoutView="0" workbookViewId="0" topLeftCell="A1">
      <pane ySplit="12" topLeftCell="BM70" activePane="bottomLeft" state="frozen"/>
      <selection pane="topLeft" activeCell="A1" sqref="A1"/>
      <selection pane="bottomLeft" activeCell="F87" sqref="F87"/>
    </sheetView>
  </sheetViews>
  <sheetFormatPr defaultColWidth="9.140625" defaultRowHeight="12.75"/>
  <cols>
    <col min="1" max="1" width="4.7109375" style="8" customWidth="1"/>
    <col min="2" max="2" width="8.28125" style="1" customWidth="1"/>
    <col min="3" max="3" width="8.28125" style="2" customWidth="1"/>
    <col min="4" max="5" width="14.8515625" style="2" customWidth="1"/>
    <col min="6" max="7" width="11.421875" style="8" customWidth="1"/>
    <col min="8" max="8" width="10.140625" style="2" customWidth="1"/>
    <col min="9" max="9" width="10.8515625" style="2" customWidth="1"/>
    <col min="10" max="10" width="11.57421875" style="2" customWidth="1"/>
    <col min="11" max="11" width="11.421875" style="1" customWidth="1"/>
    <col min="12" max="12" width="9.00390625" style="1" customWidth="1"/>
    <col min="13" max="13" width="11.421875" style="1" hidden="1" customWidth="1"/>
    <col min="14" max="14" width="4.421875" style="1" customWidth="1"/>
    <col min="15" max="15" width="11.57421875" style="1" customWidth="1"/>
    <col min="16" max="16" width="4.8515625" style="1" customWidth="1"/>
    <col min="17" max="17" width="13.7109375" style="1" customWidth="1"/>
    <col min="18" max="18" width="11.57421875" style="2" customWidth="1"/>
    <col min="19" max="19" width="11.8515625" style="2" customWidth="1"/>
    <col min="20" max="21" width="12.8515625" style="1" customWidth="1"/>
    <col min="22" max="22" width="16.57421875" style="1" customWidth="1"/>
    <col min="23" max="23" width="1.7109375" style="3" customWidth="1"/>
    <col min="24" max="36" width="16.57421875" style="3" customWidth="1"/>
    <col min="37" max="37" width="1.7109375" style="260" customWidth="1"/>
    <col min="38" max="38" width="26.57421875" style="3" customWidth="1"/>
    <col min="39" max="39" width="17.57421875" style="3" customWidth="1"/>
    <col min="40" max="40" width="1.7109375" style="9" customWidth="1"/>
    <col min="41" max="41" width="26.57421875" style="3" customWidth="1"/>
    <col min="42" max="42" width="17.57421875" style="3" customWidth="1"/>
    <col min="43" max="43" width="1.7109375" style="9" customWidth="1"/>
    <col min="44" max="44" width="26.57421875" style="3" customWidth="1"/>
    <col min="45" max="45" width="17.57421875" style="3" customWidth="1"/>
    <col min="46" max="46" width="1.7109375" style="3" customWidth="1"/>
    <col min="47" max="47" width="26.57421875" style="3" customWidth="1"/>
    <col min="48" max="48" width="17.57421875" style="3" customWidth="1"/>
    <col min="49" max="49" width="1.7109375" style="3" customWidth="1"/>
    <col min="50" max="50" width="26.57421875" style="3" customWidth="1"/>
    <col min="51" max="51" width="17.57421875" style="3" customWidth="1"/>
    <col min="52" max="52" width="1.7109375" style="3" customWidth="1"/>
    <col min="53" max="53" width="26.57421875" style="3" customWidth="1"/>
    <col min="54" max="54" width="17.57421875" style="3" customWidth="1"/>
    <col min="55" max="67" width="9.140625" style="3" customWidth="1"/>
    <col min="68" max="16384" width="9.140625" style="1" customWidth="1"/>
  </cols>
  <sheetData>
    <row r="1" spans="1:37" ht="18.75" customHeight="1" thickTop="1">
      <c r="A1" s="252" t="s">
        <v>20</v>
      </c>
      <c r="B1" s="253"/>
      <c r="C1" s="253"/>
      <c r="D1" s="253"/>
      <c r="E1" s="253"/>
      <c r="F1" s="256" t="s">
        <v>18</v>
      </c>
      <c r="G1" s="253"/>
      <c r="H1" s="253"/>
      <c r="I1" s="253"/>
      <c r="J1" s="269" t="s">
        <v>17</v>
      </c>
      <c r="K1" s="257" t="s">
        <v>0</v>
      </c>
      <c r="L1" s="283" t="s">
        <v>3</v>
      </c>
      <c r="M1" s="285"/>
      <c r="N1" s="249" t="s">
        <v>16</v>
      </c>
      <c r="O1" s="250"/>
      <c r="P1" s="250"/>
      <c r="Q1" s="250"/>
      <c r="R1" s="160" t="s">
        <v>2</v>
      </c>
      <c r="S1" s="160"/>
      <c r="T1" s="156" t="s">
        <v>10</v>
      </c>
      <c r="U1" s="282"/>
      <c r="V1" s="154" t="s">
        <v>9</v>
      </c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259"/>
    </row>
    <row r="2" spans="1:36" ht="23.25" customHeight="1" thickBot="1">
      <c r="A2" s="254"/>
      <c r="B2" s="255"/>
      <c r="C2" s="255"/>
      <c r="D2" s="255"/>
      <c r="E2" s="255"/>
      <c r="F2" s="255"/>
      <c r="G2" s="255"/>
      <c r="H2" s="255"/>
      <c r="I2" s="255"/>
      <c r="J2" s="270"/>
      <c r="K2" s="258"/>
      <c r="L2" s="284"/>
      <c r="M2" s="286"/>
      <c r="N2" s="251"/>
      <c r="O2" s="251"/>
      <c r="P2" s="251"/>
      <c r="Q2" s="251"/>
      <c r="R2" s="6" t="s">
        <v>7</v>
      </c>
      <c r="S2" s="6" t="s">
        <v>8</v>
      </c>
      <c r="T2" s="12" t="s">
        <v>1</v>
      </c>
      <c r="U2" s="11">
        <v>0.1</v>
      </c>
      <c r="V2" s="281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6" ht="7.5" customHeight="1" thickBot="1" thickTop="1">
      <c r="A3" s="3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8.75" customHeight="1" thickTop="1">
      <c r="A4" s="32"/>
      <c r="B4" s="5"/>
      <c r="C4" s="4"/>
      <c r="D4" s="4"/>
      <c r="E4" s="267" t="s">
        <v>4</v>
      </c>
      <c r="F4" s="268"/>
      <c r="G4" s="268"/>
      <c r="H4" s="263">
        <v>1360</v>
      </c>
      <c r="I4" s="264"/>
      <c r="J4" s="28">
        <v>120</v>
      </c>
      <c r="K4" s="21">
        <v>650</v>
      </c>
      <c r="L4" s="21">
        <v>5</v>
      </c>
      <c r="M4" s="22"/>
      <c r="N4" s="240" t="s">
        <v>19</v>
      </c>
      <c r="O4" s="241"/>
      <c r="P4" s="241"/>
      <c r="Q4" s="242"/>
      <c r="R4" s="17">
        <v>100</v>
      </c>
      <c r="S4" s="17">
        <v>50</v>
      </c>
      <c r="T4" s="17">
        <v>30</v>
      </c>
      <c r="U4" s="17">
        <v>40</v>
      </c>
      <c r="V4" s="34">
        <v>20</v>
      </c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36" ht="18.75" customHeight="1">
      <c r="A5" s="32"/>
      <c r="B5" s="5"/>
      <c r="C5" s="4"/>
      <c r="D5" s="4"/>
      <c r="E5" s="247" t="s">
        <v>11</v>
      </c>
      <c r="F5" s="248"/>
      <c r="G5" s="248"/>
      <c r="H5" s="265">
        <v>425</v>
      </c>
      <c r="I5" s="266"/>
      <c r="J5" s="29">
        <v>305</v>
      </c>
      <c r="K5" s="23">
        <v>710</v>
      </c>
      <c r="L5" s="23">
        <v>7</v>
      </c>
      <c r="M5" s="24"/>
      <c r="N5" s="243" t="s">
        <v>21</v>
      </c>
      <c r="O5" s="244"/>
      <c r="P5" s="244"/>
      <c r="Q5" s="245"/>
      <c r="R5" s="18">
        <v>120</v>
      </c>
      <c r="S5" s="18">
        <v>70</v>
      </c>
      <c r="T5" s="18">
        <v>40</v>
      </c>
      <c r="U5" s="18">
        <v>60</v>
      </c>
      <c r="V5" s="35">
        <v>30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ht="18.75" customHeight="1">
      <c r="A6" s="32"/>
      <c r="B6" s="5"/>
      <c r="C6" s="4"/>
      <c r="D6" s="4"/>
      <c r="E6" s="247" t="s">
        <v>5</v>
      </c>
      <c r="F6" s="248"/>
      <c r="G6" s="248"/>
      <c r="H6" s="279">
        <v>12</v>
      </c>
      <c r="I6" s="280"/>
      <c r="J6" s="29"/>
      <c r="K6" s="23"/>
      <c r="L6" s="23"/>
      <c r="M6" s="24"/>
      <c r="N6" s="243"/>
      <c r="O6" s="244"/>
      <c r="P6" s="244"/>
      <c r="Q6" s="245"/>
      <c r="R6" s="18"/>
      <c r="S6" s="18"/>
      <c r="T6" s="18"/>
      <c r="U6" s="18"/>
      <c r="V6" s="3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18.75" customHeight="1">
      <c r="A7" s="32"/>
      <c r="B7" s="5"/>
      <c r="C7" s="4"/>
      <c r="D7" s="4"/>
      <c r="E7" s="247" t="s">
        <v>12</v>
      </c>
      <c r="F7" s="248"/>
      <c r="G7" s="248"/>
      <c r="H7" s="261">
        <v>220</v>
      </c>
      <c r="I7" s="262"/>
      <c r="J7" s="29"/>
      <c r="K7" s="23"/>
      <c r="L7" s="23"/>
      <c r="M7" s="24"/>
      <c r="N7" s="243"/>
      <c r="O7" s="244"/>
      <c r="P7" s="244"/>
      <c r="Q7" s="245"/>
      <c r="R7" s="18"/>
      <c r="S7" s="18"/>
      <c r="T7" s="18"/>
      <c r="U7" s="18"/>
      <c r="V7" s="3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ht="18.75" customHeight="1">
      <c r="A8" s="32"/>
      <c r="B8" s="5"/>
      <c r="C8" s="4"/>
      <c r="D8" s="4"/>
      <c r="E8" s="247" t="s">
        <v>13</v>
      </c>
      <c r="F8" s="248"/>
      <c r="G8" s="248"/>
      <c r="H8" s="261">
        <v>120</v>
      </c>
      <c r="I8" s="262"/>
      <c r="J8" s="29"/>
      <c r="K8" s="23"/>
      <c r="L8" s="23"/>
      <c r="M8" s="24"/>
      <c r="N8" s="243"/>
      <c r="O8" s="244"/>
      <c r="P8" s="244"/>
      <c r="Q8" s="245"/>
      <c r="R8" s="18"/>
      <c r="S8" s="18"/>
      <c r="T8" s="18"/>
      <c r="U8" s="18"/>
      <c r="V8" s="3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ht="18.75" customHeight="1">
      <c r="A9" s="32"/>
      <c r="B9" s="5"/>
      <c r="C9" s="4"/>
      <c r="D9" s="4"/>
      <c r="E9" s="247" t="s">
        <v>14</v>
      </c>
      <c r="F9" s="248"/>
      <c r="G9" s="248"/>
      <c r="H9" s="261">
        <v>100</v>
      </c>
      <c r="I9" s="262"/>
      <c r="J9" s="29"/>
      <c r="K9" s="23"/>
      <c r="L9" s="23"/>
      <c r="M9" s="24"/>
      <c r="N9" s="243"/>
      <c r="O9" s="244"/>
      <c r="P9" s="244"/>
      <c r="Q9" s="245"/>
      <c r="R9" s="18"/>
      <c r="S9" s="18"/>
      <c r="T9" s="18"/>
      <c r="U9" s="18"/>
      <c r="V9" s="3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ht="2.25" customHeight="1">
      <c r="A10" s="32"/>
      <c r="B10" s="5"/>
      <c r="C10" s="4"/>
      <c r="D10" s="4"/>
      <c r="E10" s="275" t="s">
        <v>6</v>
      </c>
      <c r="F10" s="276"/>
      <c r="G10" s="276"/>
      <c r="H10" s="271">
        <v>860</v>
      </c>
      <c r="I10" s="272"/>
      <c r="J10" s="30"/>
      <c r="K10" s="38"/>
      <c r="L10" s="20"/>
      <c r="M10" s="19"/>
      <c r="N10" s="243"/>
      <c r="O10" s="244"/>
      <c r="P10" s="244"/>
      <c r="Q10" s="246"/>
      <c r="R10" s="33"/>
      <c r="S10" s="33"/>
      <c r="T10" s="33"/>
      <c r="U10" s="33"/>
      <c r="V10" s="3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ht="18.75" customHeight="1" thickBot="1">
      <c r="A11" s="32"/>
      <c r="B11" s="5"/>
      <c r="C11" s="27">
        <f>SUM(H5/H4)*100</f>
        <v>31.25</v>
      </c>
      <c r="D11" s="27"/>
      <c r="E11" s="277"/>
      <c r="F11" s="278"/>
      <c r="G11" s="278"/>
      <c r="H11" s="273"/>
      <c r="I11" s="274"/>
      <c r="J11" s="31">
        <v>425</v>
      </c>
      <c r="K11" s="26">
        <v>1360</v>
      </c>
      <c r="L11" s="26">
        <v>12</v>
      </c>
      <c r="M11" s="25"/>
      <c r="N11" s="236" t="s">
        <v>15</v>
      </c>
      <c r="O11" s="237"/>
      <c r="P11" s="237"/>
      <c r="Q11" s="238"/>
      <c r="R11" s="10">
        <v>220</v>
      </c>
      <c r="S11" s="10">
        <v>120</v>
      </c>
      <c r="T11" s="10">
        <v>70</v>
      </c>
      <c r="U11" s="10">
        <v>100</v>
      </c>
      <c r="V11" s="37">
        <v>50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47" s="39" customFormat="1" ht="7.5" customHeight="1" thickTop="1">
      <c r="A12" s="32"/>
      <c r="B12" s="153"/>
      <c r="C12" s="153"/>
      <c r="D12" s="153"/>
      <c r="E12" s="153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260"/>
      <c r="AN12" s="40"/>
      <c r="AQ12" s="40"/>
      <c r="AU12" s="41"/>
    </row>
    <row r="13" spans="1:36" ht="15" customHeight="1">
      <c r="A13" s="231" t="s">
        <v>50</v>
      </c>
      <c r="B13" s="233" t="s">
        <v>51</v>
      </c>
      <c r="C13" s="234"/>
      <c r="D13" s="225" t="s">
        <v>105</v>
      </c>
      <c r="E13" s="225" t="s">
        <v>52</v>
      </c>
      <c r="F13" s="220" t="s">
        <v>53</v>
      </c>
      <c r="G13" s="220" t="s">
        <v>54</v>
      </c>
      <c r="H13" s="222" t="s">
        <v>55</v>
      </c>
      <c r="I13" s="225" t="s">
        <v>56</v>
      </c>
      <c r="J13" s="227" t="s">
        <v>57</v>
      </c>
      <c r="K13" s="228"/>
      <c r="L13" s="203" t="s">
        <v>37</v>
      </c>
      <c r="M13" s="204"/>
      <c r="N13" s="209" t="s">
        <v>3</v>
      </c>
      <c r="O13" s="96" t="s">
        <v>58</v>
      </c>
      <c r="P13" s="212" t="s">
        <v>59</v>
      </c>
      <c r="Q13" s="96" t="s">
        <v>60</v>
      </c>
      <c r="R13" s="214" t="s">
        <v>61</v>
      </c>
      <c r="S13" s="215"/>
      <c r="T13" s="96" t="s">
        <v>62</v>
      </c>
      <c r="U13" s="189">
        <v>0.1</v>
      </c>
      <c r="V13" s="191" t="s">
        <v>63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</row>
    <row r="14" spans="1:67" s="102" customFormat="1" ht="14.25" customHeight="1">
      <c r="A14" s="232"/>
      <c r="B14" s="235"/>
      <c r="C14" s="235"/>
      <c r="D14" s="287"/>
      <c r="E14" s="226"/>
      <c r="F14" s="221"/>
      <c r="G14" s="221"/>
      <c r="H14" s="223"/>
      <c r="I14" s="226"/>
      <c r="J14" s="229"/>
      <c r="K14" s="230"/>
      <c r="L14" s="205"/>
      <c r="M14" s="206"/>
      <c r="N14" s="210"/>
      <c r="O14" s="99" t="s">
        <v>0</v>
      </c>
      <c r="P14" s="213"/>
      <c r="Q14" s="99" t="s">
        <v>64</v>
      </c>
      <c r="R14" s="216"/>
      <c r="S14" s="217"/>
      <c r="T14" s="100" t="s">
        <v>1</v>
      </c>
      <c r="U14" s="190"/>
      <c r="V14" s="19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260"/>
      <c r="AL14" s="3"/>
      <c r="AM14" s="3"/>
      <c r="AN14" s="9"/>
      <c r="AO14" s="3"/>
      <c r="AP14" s="3"/>
      <c r="AQ14" s="9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102" customFormat="1" ht="13.5" customHeight="1">
      <c r="A15" s="232"/>
      <c r="B15" s="194" t="s">
        <v>65</v>
      </c>
      <c r="C15" s="196" t="s">
        <v>66</v>
      </c>
      <c r="D15" s="287"/>
      <c r="E15" s="226"/>
      <c r="F15" s="197" t="s">
        <v>67</v>
      </c>
      <c r="G15" s="197" t="s">
        <v>68</v>
      </c>
      <c r="H15" s="223"/>
      <c r="I15" s="226"/>
      <c r="J15" s="229"/>
      <c r="K15" s="230"/>
      <c r="L15" s="205"/>
      <c r="M15" s="206"/>
      <c r="N15" s="210"/>
      <c r="O15" s="103" t="s">
        <v>69</v>
      </c>
      <c r="P15" s="213"/>
      <c r="Q15" s="199" t="s">
        <v>70</v>
      </c>
      <c r="R15" s="216"/>
      <c r="S15" s="217"/>
      <c r="T15" s="201">
        <v>20</v>
      </c>
      <c r="U15" s="190"/>
      <c r="V15" s="192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260"/>
      <c r="AL15" s="3"/>
      <c r="AM15" s="3"/>
      <c r="AN15" s="9"/>
      <c r="AO15" s="3"/>
      <c r="AP15" s="3"/>
      <c r="AQ15" s="9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102" customFormat="1" ht="13.5" customHeight="1" thickBot="1">
      <c r="A16" s="232"/>
      <c r="B16" s="195"/>
      <c r="C16" s="195"/>
      <c r="D16" s="288"/>
      <c r="E16" s="200"/>
      <c r="F16" s="198"/>
      <c r="G16" s="198"/>
      <c r="H16" s="224"/>
      <c r="I16" s="200"/>
      <c r="J16" s="229"/>
      <c r="K16" s="230"/>
      <c r="L16" s="207"/>
      <c r="M16" s="208"/>
      <c r="N16" s="211"/>
      <c r="O16" s="100" t="s">
        <v>0</v>
      </c>
      <c r="P16" s="213"/>
      <c r="Q16" s="200"/>
      <c r="R16" s="218"/>
      <c r="S16" s="219"/>
      <c r="T16" s="202"/>
      <c r="U16" s="190"/>
      <c r="V16" s="193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260"/>
      <c r="AL16" s="3"/>
      <c r="AM16" s="3"/>
      <c r="AN16" s="9"/>
      <c r="AO16" s="3"/>
      <c r="AP16" s="3"/>
      <c r="AQ16" s="9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54" ht="24.75" customHeight="1" thickBot="1" thickTop="1">
      <c r="A17" s="176">
        <v>1</v>
      </c>
      <c r="B17" s="149"/>
      <c r="C17" s="149"/>
      <c r="D17" s="291" t="s">
        <v>106</v>
      </c>
      <c r="E17" s="150" t="s">
        <v>19</v>
      </c>
      <c r="F17" s="105"/>
      <c r="G17" s="105"/>
      <c r="H17" s="95"/>
      <c r="I17" s="68">
        <f>(AM27)</f>
        <v>0</v>
      </c>
      <c r="J17" s="170"/>
      <c r="K17" s="179"/>
      <c r="L17" s="106"/>
      <c r="M17" s="181">
        <f>SUM(L17:L18)</f>
        <v>0</v>
      </c>
      <c r="N17" s="183"/>
      <c r="O17" s="107"/>
      <c r="P17" s="168">
        <f>SUM(O18-O17)</f>
        <v>0</v>
      </c>
      <c r="Q17" s="108"/>
      <c r="R17" s="170"/>
      <c r="S17" s="170"/>
      <c r="T17" s="172"/>
      <c r="U17" s="174">
        <f>SUM(Q18)*10%</f>
        <v>0</v>
      </c>
      <c r="V17" s="163">
        <f>SUM(T17:U18)-(H17-I17)</f>
        <v>0</v>
      </c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L17" s="111" t="s">
        <v>71</v>
      </c>
      <c r="AM17" s="112" t="s">
        <v>72</v>
      </c>
      <c r="AN17" s="113"/>
      <c r="AO17" s="111" t="s">
        <v>71</v>
      </c>
      <c r="AP17" s="112" t="s">
        <v>73</v>
      </c>
      <c r="AQ17" s="113"/>
      <c r="AR17" s="111" t="s">
        <v>71</v>
      </c>
      <c r="AS17" s="112" t="s">
        <v>74</v>
      </c>
      <c r="AT17" s="114"/>
      <c r="AU17" s="111" t="s">
        <v>71</v>
      </c>
      <c r="AV17" s="112" t="s">
        <v>75</v>
      </c>
      <c r="AW17" s="113"/>
      <c r="AX17" s="111" t="s">
        <v>71</v>
      </c>
      <c r="AY17" s="112" t="s">
        <v>76</v>
      </c>
      <c r="AZ17" s="113"/>
      <c r="BA17" s="111" t="s">
        <v>71</v>
      </c>
      <c r="BB17" s="112" t="s">
        <v>77</v>
      </c>
    </row>
    <row r="18" spans="1:54" ht="24.75" customHeight="1" thickTop="1">
      <c r="A18" s="148"/>
      <c r="B18" s="165"/>
      <c r="C18" s="165"/>
      <c r="D18" s="292"/>
      <c r="E18" s="109"/>
      <c r="F18" s="115"/>
      <c r="G18" s="115"/>
      <c r="H18" s="67"/>
      <c r="I18" s="177"/>
      <c r="J18" s="180"/>
      <c r="K18" s="180"/>
      <c r="L18" s="116"/>
      <c r="M18" s="182"/>
      <c r="N18" s="184"/>
      <c r="O18" s="117"/>
      <c r="P18" s="169"/>
      <c r="Q18" s="118">
        <f>SUM(Q17*N17)</f>
        <v>0</v>
      </c>
      <c r="R18" s="171"/>
      <c r="S18" s="171"/>
      <c r="T18" s="173"/>
      <c r="U18" s="175"/>
      <c r="V18" s="164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L18" s="119"/>
      <c r="AM18" s="120"/>
      <c r="AN18" s="121"/>
      <c r="AO18" s="119"/>
      <c r="AP18" s="120"/>
      <c r="AQ18" s="121"/>
      <c r="AR18" s="119"/>
      <c r="AS18" s="120"/>
      <c r="AT18" s="114"/>
      <c r="AU18" s="119"/>
      <c r="AV18" s="120"/>
      <c r="AW18" s="121"/>
      <c r="AX18" s="119"/>
      <c r="AY18" s="120"/>
      <c r="AZ18" s="121"/>
      <c r="BA18" s="119"/>
      <c r="BB18" s="120"/>
    </row>
    <row r="19" spans="1:54" ht="24.75" customHeight="1">
      <c r="A19" s="176">
        <v>2</v>
      </c>
      <c r="B19" s="149"/>
      <c r="C19" s="149"/>
      <c r="D19" s="291"/>
      <c r="E19" s="150"/>
      <c r="F19" s="105"/>
      <c r="G19" s="105"/>
      <c r="H19" s="95"/>
      <c r="I19" s="68">
        <f>(AP27)</f>
        <v>0</v>
      </c>
      <c r="J19" s="178"/>
      <c r="K19" s="179"/>
      <c r="L19" s="106"/>
      <c r="M19" s="181">
        <f>SUM(L19:L20)</f>
        <v>0</v>
      </c>
      <c r="N19" s="183"/>
      <c r="O19" s="107"/>
      <c r="P19" s="168">
        <f>SUM(O20-O19)</f>
        <v>0</v>
      </c>
      <c r="Q19" s="108"/>
      <c r="R19" s="170"/>
      <c r="S19" s="170"/>
      <c r="T19" s="172"/>
      <c r="U19" s="174">
        <f>SUM(Q20)*10%</f>
        <v>0</v>
      </c>
      <c r="V19" s="163">
        <f>SUM(T19:U20)-(H19-I19)</f>
        <v>0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L19" s="122"/>
      <c r="AM19" s="123"/>
      <c r="AN19" s="121"/>
      <c r="AO19" s="122"/>
      <c r="AP19" s="123"/>
      <c r="AQ19" s="121"/>
      <c r="AR19" s="122"/>
      <c r="AS19" s="123"/>
      <c r="AT19" s="114"/>
      <c r="AU19" s="122"/>
      <c r="AV19" s="123"/>
      <c r="AW19" s="121"/>
      <c r="AX19" s="122"/>
      <c r="AY19" s="123"/>
      <c r="AZ19" s="121"/>
      <c r="BA19" s="122"/>
      <c r="BB19" s="123"/>
    </row>
    <row r="20" spans="1:54" ht="24.75" customHeight="1">
      <c r="A20" s="148"/>
      <c r="B20" s="165"/>
      <c r="C20" s="165"/>
      <c r="D20" s="292"/>
      <c r="E20" s="109"/>
      <c r="F20" s="115"/>
      <c r="G20" s="115"/>
      <c r="H20" s="67"/>
      <c r="I20" s="177"/>
      <c r="J20" s="180"/>
      <c r="K20" s="180"/>
      <c r="L20" s="116"/>
      <c r="M20" s="182"/>
      <c r="N20" s="184"/>
      <c r="O20" s="117"/>
      <c r="P20" s="169"/>
      <c r="Q20" s="118">
        <f>SUM(Q19*N19)</f>
        <v>0</v>
      </c>
      <c r="R20" s="171"/>
      <c r="S20" s="171"/>
      <c r="T20" s="173"/>
      <c r="U20" s="175"/>
      <c r="V20" s="164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L20" s="122"/>
      <c r="AM20" s="123"/>
      <c r="AN20" s="121"/>
      <c r="AO20" s="122"/>
      <c r="AP20" s="123"/>
      <c r="AQ20" s="121"/>
      <c r="AR20" s="122"/>
      <c r="AS20" s="123"/>
      <c r="AT20" s="114"/>
      <c r="AU20" s="122"/>
      <c r="AV20" s="123"/>
      <c r="AW20" s="121"/>
      <c r="AX20" s="122"/>
      <c r="AY20" s="123"/>
      <c r="AZ20" s="121"/>
      <c r="BA20" s="122"/>
      <c r="BB20" s="123"/>
    </row>
    <row r="21" spans="1:54" ht="24.75" customHeight="1">
      <c r="A21" s="176">
        <v>3</v>
      </c>
      <c r="B21" s="149"/>
      <c r="C21" s="149"/>
      <c r="D21" s="291"/>
      <c r="E21" s="150"/>
      <c r="F21" s="105"/>
      <c r="G21" s="105"/>
      <c r="H21" s="95"/>
      <c r="I21" s="68">
        <f>(AS27)</f>
        <v>0</v>
      </c>
      <c r="J21" s="178"/>
      <c r="K21" s="179"/>
      <c r="L21" s="106"/>
      <c r="M21" s="181">
        <f>SUM(L21:L22)</f>
        <v>0</v>
      </c>
      <c r="N21" s="183"/>
      <c r="O21" s="107"/>
      <c r="P21" s="168">
        <f>SUM(O22-O21)</f>
        <v>0</v>
      </c>
      <c r="Q21" s="108"/>
      <c r="R21" s="170"/>
      <c r="S21" s="170"/>
      <c r="T21" s="172"/>
      <c r="U21" s="174">
        <f>SUM(Q22)*10%</f>
        <v>0</v>
      </c>
      <c r="V21" s="163">
        <f>SUM(T21:U22)-(H21-I21)</f>
        <v>0</v>
      </c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L21" s="122"/>
      <c r="AM21" s="123"/>
      <c r="AN21" s="121"/>
      <c r="AO21" s="122"/>
      <c r="AP21" s="123"/>
      <c r="AQ21" s="121"/>
      <c r="AR21" s="122"/>
      <c r="AS21" s="123"/>
      <c r="AT21" s="114"/>
      <c r="AU21" s="122"/>
      <c r="AV21" s="123"/>
      <c r="AW21" s="121"/>
      <c r="AX21" s="122"/>
      <c r="AY21" s="123"/>
      <c r="AZ21" s="121"/>
      <c r="BA21" s="122"/>
      <c r="BB21" s="123"/>
    </row>
    <row r="22" spans="1:54" ht="24" customHeight="1">
      <c r="A22" s="148"/>
      <c r="B22" s="165"/>
      <c r="C22" s="165"/>
      <c r="D22" s="292"/>
      <c r="E22" s="109"/>
      <c r="F22" s="115"/>
      <c r="G22" s="115"/>
      <c r="H22" s="67"/>
      <c r="I22" s="177"/>
      <c r="J22" s="180"/>
      <c r="K22" s="180"/>
      <c r="L22" s="116"/>
      <c r="M22" s="182"/>
      <c r="N22" s="184"/>
      <c r="O22" s="117"/>
      <c r="P22" s="169"/>
      <c r="Q22" s="118">
        <f>SUM(Q21*N21)</f>
        <v>0</v>
      </c>
      <c r="R22" s="171"/>
      <c r="S22" s="171"/>
      <c r="T22" s="173"/>
      <c r="U22" s="175"/>
      <c r="V22" s="164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L22" s="122"/>
      <c r="AM22" s="123"/>
      <c r="AN22" s="121"/>
      <c r="AO22" s="122"/>
      <c r="AP22" s="123"/>
      <c r="AQ22" s="121"/>
      <c r="AR22" s="122"/>
      <c r="AS22" s="123"/>
      <c r="AT22" s="114"/>
      <c r="AU22" s="122"/>
      <c r="AV22" s="123"/>
      <c r="AW22" s="121"/>
      <c r="AX22" s="122"/>
      <c r="AY22" s="123"/>
      <c r="AZ22" s="121"/>
      <c r="BA22" s="122"/>
      <c r="BB22" s="123"/>
    </row>
    <row r="23" spans="1:54" ht="25.5" customHeight="1">
      <c r="A23" s="176">
        <v>4</v>
      </c>
      <c r="B23" s="149"/>
      <c r="C23" s="149"/>
      <c r="D23" s="291"/>
      <c r="E23" s="150"/>
      <c r="F23" s="105"/>
      <c r="G23" s="105"/>
      <c r="H23" s="95"/>
      <c r="I23" s="68">
        <f>(AV27)</f>
        <v>0</v>
      </c>
      <c r="J23" s="178"/>
      <c r="K23" s="179"/>
      <c r="L23" s="106"/>
      <c r="M23" s="181">
        <f>SUM(L23:L24)</f>
        <v>0</v>
      </c>
      <c r="N23" s="183"/>
      <c r="O23" s="107"/>
      <c r="P23" s="168">
        <f>SUM(O24-O23)</f>
        <v>0</v>
      </c>
      <c r="Q23" s="108"/>
      <c r="R23" s="170"/>
      <c r="S23" s="170"/>
      <c r="T23" s="172"/>
      <c r="U23" s="174">
        <f>SUM(Q24)*10%</f>
        <v>0</v>
      </c>
      <c r="V23" s="163">
        <f>SUM(T23:U24)-(H23-I23)</f>
        <v>0</v>
      </c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L23" s="122"/>
      <c r="AM23" s="124"/>
      <c r="AN23" s="125"/>
      <c r="AO23" s="122"/>
      <c r="AP23" s="124"/>
      <c r="AQ23" s="125"/>
      <c r="AR23" s="122"/>
      <c r="AS23" s="124"/>
      <c r="AT23" s="114"/>
      <c r="AU23" s="122"/>
      <c r="AV23" s="124"/>
      <c r="AW23" s="125"/>
      <c r="AX23" s="122"/>
      <c r="AY23" s="124"/>
      <c r="AZ23" s="125"/>
      <c r="BA23" s="122"/>
      <c r="BB23" s="124"/>
    </row>
    <row r="24" spans="1:54" ht="24.75" customHeight="1">
      <c r="A24" s="148"/>
      <c r="B24" s="165"/>
      <c r="C24" s="165"/>
      <c r="D24" s="292"/>
      <c r="E24" s="109"/>
      <c r="F24" s="115"/>
      <c r="G24" s="115"/>
      <c r="H24" s="67"/>
      <c r="I24" s="177"/>
      <c r="J24" s="180"/>
      <c r="K24" s="180"/>
      <c r="L24" s="116"/>
      <c r="M24" s="182"/>
      <c r="N24" s="184"/>
      <c r="O24" s="117"/>
      <c r="P24" s="169"/>
      <c r="Q24" s="118">
        <f>SUM(Q23*N23)</f>
        <v>0</v>
      </c>
      <c r="R24" s="171"/>
      <c r="S24" s="171"/>
      <c r="T24" s="173"/>
      <c r="U24" s="175"/>
      <c r="V24" s="164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L24" s="122"/>
      <c r="AM24" s="124"/>
      <c r="AN24" s="125"/>
      <c r="AO24" s="122"/>
      <c r="AP24" s="124"/>
      <c r="AQ24" s="125"/>
      <c r="AR24" s="122"/>
      <c r="AS24" s="124"/>
      <c r="AT24" s="114"/>
      <c r="AU24" s="122"/>
      <c r="AV24" s="124"/>
      <c r="AW24" s="125"/>
      <c r="AX24" s="122"/>
      <c r="AY24" s="124"/>
      <c r="AZ24" s="125"/>
      <c r="BA24" s="122"/>
      <c r="BB24" s="124"/>
    </row>
    <row r="25" spans="1:54" ht="24.75" customHeight="1">
      <c r="A25" s="176">
        <v>5</v>
      </c>
      <c r="B25" s="149"/>
      <c r="C25" s="149"/>
      <c r="D25" s="291"/>
      <c r="E25" s="150"/>
      <c r="F25" s="126"/>
      <c r="G25" s="126"/>
      <c r="H25" s="95"/>
      <c r="I25" s="68">
        <f>(AY27)</f>
        <v>0</v>
      </c>
      <c r="J25" s="178"/>
      <c r="K25" s="179"/>
      <c r="L25" s="106"/>
      <c r="M25" s="181">
        <f>SUM(L25:L26)</f>
        <v>0</v>
      </c>
      <c r="N25" s="183"/>
      <c r="O25" s="107"/>
      <c r="P25" s="168">
        <f>SUM(O26-O25)</f>
        <v>0</v>
      </c>
      <c r="Q25" s="108"/>
      <c r="R25" s="170"/>
      <c r="S25" s="170"/>
      <c r="T25" s="172"/>
      <c r="U25" s="174">
        <f>SUM(Q26)*10%</f>
        <v>0</v>
      </c>
      <c r="V25" s="163">
        <f>SUM(T25:U26)-(H25-I25)</f>
        <v>0</v>
      </c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L25" s="122"/>
      <c r="AM25" s="124"/>
      <c r="AN25" s="125"/>
      <c r="AO25" s="122"/>
      <c r="AP25" s="124"/>
      <c r="AQ25" s="125"/>
      <c r="AR25" s="122"/>
      <c r="AS25" s="124"/>
      <c r="AT25" s="114"/>
      <c r="AU25" s="122"/>
      <c r="AV25" s="124"/>
      <c r="AW25" s="125"/>
      <c r="AX25" s="122"/>
      <c r="AY25" s="124"/>
      <c r="AZ25" s="125"/>
      <c r="BA25" s="122"/>
      <c r="BB25" s="124"/>
    </row>
    <row r="26" spans="1:54" ht="24.75" customHeight="1" thickBot="1">
      <c r="A26" s="148"/>
      <c r="B26" s="165"/>
      <c r="C26" s="165"/>
      <c r="D26" s="292"/>
      <c r="E26" s="109"/>
      <c r="F26" s="127"/>
      <c r="G26" s="127"/>
      <c r="H26" s="67"/>
      <c r="I26" s="177"/>
      <c r="J26" s="180"/>
      <c r="K26" s="180"/>
      <c r="L26" s="116"/>
      <c r="M26" s="182"/>
      <c r="N26" s="184"/>
      <c r="O26" s="117"/>
      <c r="P26" s="169"/>
      <c r="Q26" s="118">
        <f>SUM(Q25*N25)</f>
        <v>0</v>
      </c>
      <c r="R26" s="171"/>
      <c r="S26" s="171"/>
      <c r="T26" s="173"/>
      <c r="U26" s="175"/>
      <c r="V26" s="164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L26" s="128"/>
      <c r="AM26" s="129"/>
      <c r="AN26" s="125"/>
      <c r="AO26" s="128"/>
      <c r="AP26" s="129"/>
      <c r="AQ26" s="125"/>
      <c r="AR26" s="128"/>
      <c r="AS26" s="129"/>
      <c r="AT26" s="114"/>
      <c r="AU26" s="128"/>
      <c r="AV26" s="129"/>
      <c r="AW26" s="125"/>
      <c r="AX26" s="128"/>
      <c r="AY26" s="129"/>
      <c r="AZ26" s="125"/>
      <c r="BA26" s="128"/>
      <c r="BB26" s="129"/>
    </row>
    <row r="27" spans="1:54" ht="24.75" customHeight="1" thickBot="1" thickTop="1">
      <c r="A27" s="176">
        <v>6</v>
      </c>
      <c r="B27" s="149"/>
      <c r="C27" s="149"/>
      <c r="D27" s="291"/>
      <c r="E27" s="150"/>
      <c r="F27" s="126"/>
      <c r="G27" s="126"/>
      <c r="H27" s="95"/>
      <c r="I27" s="68">
        <f>(BB27)</f>
        <v>0</v>
      </c>
      <c r="J27" s="178"/>
      <c r="K27" s="179"/>
      <c r="L27" s="106"/>
      <c r="M27" s="181">
        <f>SUM(L27:L28)</f>
        <v>0</v>
      </c>
      <c r="N27" s="183"/>
      <c r="O27" s="107"/>
      <c r="P27" s="168">
        <f>SUM(O28-O27)</f>
        <v>0</v>
      </c>
      <c r="Q27" s="130"/>
      <c r="R27" s="170"/>
      <c r="S27" s="170"/>
      <c r="T27" s="172"/>
      <c r="U27" s="174">
        <f>SUM(Q28)*10%</f>
        <v>0</v>
      </c>
      <c r="V27" s="163">
        <f>SUM(T27:U28)-(H27-I27)</f>
        <v>0</v>
      </c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L27" s="131" t="s">
        <v>78</v>
      </c>
      <c r="AM27" s="132">
        <f>SUM(AM18:AM26)</f>
        <v>0</v>
      </c>
      <c r="AN27" s="133"/>
      <c r="AO27" s="131" t="s">
        <v>78</v>
      </c>
      <c r="AP27" s="132">
        <f>SUM(AP18:AP26)</f>
        <v>0</v>
      </c>
      <c r="AQ27" s="133"/>
      <c r="AR27" s="131" t="s">
        <v>78</v>
      </c>
      <c r="AS27" s="132">
        <f>SUM(AS18:AS26)</f>
        <v>0</v>
      </c>
      <c r="AT27" s="134"/>
      <c r="AU27" s="131" t="s">
        <v>78</v>
      </c>
      <c r="AV27" s="132">
        <f>SUM(AV18:AV26)</f>
        <v>0</v>
      </c>
      <c r="AW27" s="133"/>
      <c r="AX27" s="131" t="s">
        <v>78</v>
      </c>
      <c r="AY27" s="132">
        <f>SUM(AY18:AY26)</f>
        <v>0</v>
      </c>
      <c r="AZ27" s="133"/>
      <c r="BA27" s="131" t="s">
        <v>78</v>
      </c>
      <c r="BB27" s="132">
        <f>SUM(BB18:BB26)</f>
        <v>0</v>
      </c>
    </row>
    <row r="28" spans="1:54" ht="24.75" customHeight="1" thickBot="1" thickTop="1">
      <c r="A28" s="148"/>
      <c r="B28" s="165"/>
      <c r="C28" s="165"/>
      <c r="D28" s="292"/>
      <c r="E28" s="109"/>
      <c r="F28" s="127"/>
      <c r="G28" s="127"/>
      <c r="H28" s="67"/>
      <c r="I28" s="177"/>
      <c r="J28" s="180"/>
      <c r="K28" s="180"/>
      <c r="L28" s="116"/>
      <c r="M28" s="182"/>
      <c r="N28" s="184"/>
      <c r="O28" s="117"/>
      <c r="P28" s="169"/>
      <c r="Q28" s="118">
        <f>SUM(Q27*N27)</f>
        <v>0</v>
      </c>
      <c r="R28" s="171"/>
      <c r="S28" s="171"/>
      <c r="T28" s="173"/>
      <c r="U28" s="175"/>
      <c r="V28" s="164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L28" s="185" t="s">
        <v>79</v>
      </c>
      <c r="AM28" s="185"/>
      <c r="AN28" s="135"/>
      <c r="AO28" s="185" t="s">
        <v>79</v>
      </c>
      <c r="AP28" s="185"/>
      <c r="AQ28" s="135"/>
      <c r="AR28" s="185" t="s">
        <v>79</v>
      </c>
      <c r="AS28" s="185"/>
      <c r="AT28" s="136"/>
      <c r="AU28" s="185" t="s">
        <v>79</v>
      </c>
      <c r="AV28" s="185"/>
      <c r="AW28" s="135"/>
      <c r="AX28" s="185" t="s">
        <v>79</v>
      </c>
      <c r="AY28" s="185"/>
      <c r="AZ28" s="135"/>
      <c r="BA28" s="185" t="s">
        <v>79</v>
      </c>
      <c r="BB28" s="185"/>
    </row>
    <row r="29" spans="1:54" ht="24.75" customHeight="1" thickBot="1" thickTop="1">
      <c r="A29" s="176">
        <v>7</v>
      </c>
      <c r="B29" s="149"/>
      <c r="C29" s="149"/>
      <c r="D29" s="289"/>
      <c r="E29" s="150"/>
      <c r="F29" s="137"/>
      <c r="G29" s="137"/>
      <c r="H29" s="95"/>
      <c r="I29" s="68">
        <f>(AM40)</f>
        <v>0</v>
      </c>
      <c r="J29" s="178"/>
      <c r="K29" s="179"/>
      <c r="L29" s="106"/>
      <c r="M29" s="181">
        <f>SUM(L29:L30)</f>
        <v>0</v>
      </c>
      <c r="N29" s="183"/>
      <c r="O29" s="107"/>
      <c r="P29" s="168">
        <f>SUM(O30-O29)</f>
        <v>0</v>
      </c>
      <c r="Q29" s="130"/>
      <c r="R29" s="170"/>
      <c r="S29" s="170"/>
      <c r="T29" s="172"/>
      <c r="U29" s="174">
        <f>SUM(Q30)*10%</f>
        <v>0</v>
      </c>
      <c r="V29" s="163">
        <f>SUM(T29:U30)-(H29-I29)</f>
        <v>0</v>
      </c>
      <c r="AL29" s="111" t="s">
        <v>71</v>
      </c>
      <c r="AM29" s="112" t="s">
        <v>80</v>
      </c>
      <c r="AN29" s="113"/>
      <c r="AO29" s="111" t="s">
        <v>71</v>
      </c>
      <c r="AP29" s="112" t="s">
        <v>81</v>
      </c>
      <c r="AQ29" s="113"/>
      <c r="AR29" s="111" t="s">
        <v>71</v>
      </c>
      <c r="AS29" s="112" t="s">
        <v>82</v>
      </c>
      <c r="AT29" s="114"/>
      <c r="AU29" s="111" t="s">
        <v>71</v>
      </c>
      <c r="AV29" s="112" t="s">
        <v>83</v>
      </c>
      <c r="AW29" s="113"/>
      <c r="AX29" s="111" t="s">
        <v>71</v>
      </c>
      <c r="AY29" s="112" t="s">
        <v>84</v>
      </c>
      <c r="AZ29" s="113"/>
      <c r="BA29" s="111" t="s">
        <v>71</v>
      </c>
      <c r="BB29" s="112" t="s">
        <v>85</v>
      </c>
    </row>
    <row r="30" spans="1:54" ht="24" customHeight="1" thickTop="1">
      <c r="A30" s="148"/>
      <c r="B30" s="165"/>
      <c r="C30" s="165"/>
      <c r="D30" s="290"/>
      <c r="E30" s="109"/>
      <c r="F30" s="138"/>
      <c r="G30" s="138"/>
      <c r="H30" s="67"/>
      <c r="I30" s="177"/>
      <c r="J30" s="180"/>
      <c r="K30" s="180"/>
      <c r="L30" s="116"/>
      <c r="M30" s="182"/>
      <c r="N30" s="188"/>
      <c r="O30" s="139"/>
      <c r="P30" s="187"/>
      <c r="Q30" s="118">
        <f>SUM(Q29*N29)</f>
        <v>0</v>
      </c>
      <c r="R30" s="171"/>
      <c r="S30" s="171"/>
      <c r="T30" s="173"/>
      <c r="U30" s="175"/>
      <c r="V30" s="164"/>
      <c r="AL30" s="119"/>
      <c r="AM30" s="120"/>
      <c r="AN30" s="121"/>
      <c r="AO30" s="119"/>
      <c r="AP30" s="120"/>
      <c r="AQ30" s="121"/>
      <c r="AR30" s="119"/>
      <c r="AS30" s="120"/>
      <c r="AT30" s="114"/>
      <c r="AU30" s="119"/>
      <c r="AV30" s="120"/>
      <c r="AW30" s="121"/>
      <c r="AX30" s="119"/>
      <c r="AY30" s="120"/>
      <c r="AZ30" s="121"/>
      <c r="BA30" s="119"/>
      <c r="BB30" s="120"/>
    </row>
    <row r="31" spans="1:54" ht="24" customHeight="1">
      <c r="A31" s="176">
        <v>8</v>
      </c>
      <c r="B31" s="149"/>
      <c r="C31" s="149"/>
      <c r="D31" s="289"/>
      <c r="E31" s="150"/>
      <c r="F31" s="137"/>
      <c r="G31" s="137"/>
      <c r="H31" s="95"/>
      <c r="I31" s="68">
        <f>(AP40)</f>
        <v>0</v>
      </c>
      <c r="J31" s="178"/>
      <c r="K31" s="179"/>
      <c r="L31" s="106"/>
      <c r="M31" s="181">
        <f>SUM(L31:L32)</f>
        <v>0</v>
      </c>
      <c r="N31" s="183"/>
      <c r="O31" s="107"/>
      <c r="P31" s="168">
        <f>SUM(O32-O31)</f>
        <v>0</v>
      </c>
      <c r="Q31" s="130"/>
      <c r="R31" s="170"/>
      <c r="S31" s="170"/>
      <c r="T31" s="172"/>
      <c r="U31" s="174">
        <f>SUM(Q32)*10%</f>
        <v>0</v>
      </c>
      <c r="V31" s="163">
        <f>SUM(T31:U32)-(H31-I31)</f>
        <v>0</v>
      </c>
      <c r="AL31" s="122"/>
      <c r="AM31" s="123"/>
      <c r="AN31" s="121"/>
      <c r="AO31" s="122"/>
      <c r="AP31" s="123"/>
      <c r="AQ31" s="121"/>
      <c r="AR31" s="122"/>
      <c r="AS31" s="123"/>
      <c r="AT31" s="114"/>
      <c r="AU31" s="122"/>
      <c r="AV31" s="123"/>
      <c r="AW31" s="121"/>
      <c r="AX31" s="122"/>
      <c r="AY31" s="123"/>
      <c r="AZ31" s="121"/>
      <c r="BA31" s="122"/>
      <c r="BB31" s="123"/>
    </row>
    <row r="32" spans="1:54" ht="25.5" customHeight="1">
      <c r="A32" s="148"/>
      <c r="B32" s="165"/>
      <c r="C32" s="165"/>
      <c r="D32" s="290"/>
      <c r="E32" s="109"/>
      <c r="F32" s="138"/>
      <c r="G32" s="138"/>
      <c r="H32" s="67"/>
      <c r="I32" s="177"/>
      <c r="J32" s="180"/>
      <c r="K32" s="180"/>
      <c r="L32" s="116"/>
      <c r="M32" s="182"/>
      <c r="N32" s="184"/>
      <c r="O32" s="117"/>
      <c r="P32" s="169"/>
      <c r="Q32" s="118">
        <f>SUM(Q31*N31)</f>
        <v>0</v>
      </c>
      <c r="R32" s="171"/>
      <c r="S32" s="171"/>
      <c r="T32" s="173"/>
      <c r="U32" s="175"/>
      <c r="V32" s="164"/>
      <c r="AL32" s="122"/>
      <c r="AM32" s="123"/>
      <c r="AN32" s="121"/>
      <c r="AO32" s="122"/>
      <c r="AP32" s="123"/>
      <c r="AQ32" s="121"/>
      <c r="AR32" s="122"/>
      <c r="AS32" s="123"/>
      <c r="AT32" s="114"/>
      <c r="AU32" s="122"/>
      <c r="AV32" s="123"/>
      <c r="AW32" s="121"/>
      <c r="AX32" s="122"/>
      <c r="AY32" s="123"/>
      <c r="AZ32" s="121"/>
      <c r="BA32" s="122"/>
      <c r="BB32" s="123"/>
    </row>
    <row r="33" spans="1:54" ht="24.75" customHeight="1">
      <c r="A33" s="176">
        <v>9</v>
      </c>
      <c r="B33" s="149"/>
      <c r="C33" s="149"/>
      <c r="D33" s="289"/>
      <c r="E33" s="150"/>
      <c r="F33" s="137"/>
      <c r="G33" s="137"/>
      <c r="H33" s="95"/>
      <c r="I33" s="68">
        <f>(AS40)</f>
        <v>0</v>
      </c>
      <c r="J33" s="178"/>
      <c r="K33" s="179"/>
      <c r="L33" s="106"/>
      <c r="M33" s="181"/>
      <c r="N33" s="183"/>
      <c r="O33" s="107"/>
      <c r="P33" s="186">
        <f>SUM(O34-O33)</f>
        <v>0</v>
      </c>
      <c r="Q33" s="130"/>
      <c r="R33" s="170"/>
      <c r="S33" s="170"/>
      <c r="T33" s="172"/>
      <c r="U33" s="174">
        <f>SUM(Q34)*10%</f>
        <v>0</v>
      </c>
      <c r="V33" s="163">
        <f>SUM(T33:U34)-(H33-I33)</f>
        <v>0</v>
      </c>
      <c r="AL33" s="122"/>
      <c r="AM33" s="123"/>
      <c r="AN33" s="121"/>
      <c r="AO33" s="122"/>
      <c r="AP33" s="123"/>
      <c r="AQ33" s="121"/>
      <c r="AR33" s="122"/>
      <c r="AS33" s="123"/>
      <c r="AT33" s="114"/>
      <c r="AU33" s="122"/>
      <c r="AV33" s="123"/>
      <c r="AW33" s="121"/>
      <c r="AX33" s="122"/>
      <c r="AY33" s="123"/>
      <c r="AZ33" s="121"/>
      <c r="BA33" s="122"/>
      <c r="BB33" s="123"/>
    </row>
    <row r="34" spans="1:54" ht="24.75" customHeight="1">
      <c r="A34" s="148"/>
      <c r="B34" s="165"/>
      <c r="C34" s="165"/>
      <c r="D34" s="290"/>
      <c r="E34" s="109"/>
      <c r="F34" s="138"/>
      <c r="G34" s="138"/>
      <c r="H34" s="67"/>
      <c r="I34" s="177"/>
      <c r="J34" s="180"/>
      <c r="K34" s="180"/>
      <c r="L34" s="116"/>
      <c r="M34" s="182"/>
      <c r="N34" s="184"/>
      <c r="O34" s="117"/>
      <c r="P34" s="169"/>
      <c r="Q34" s="118">
        <f>SUM(Q33*N33)</f>
        <v>0</v>
      </c>
      <c r="R34" s="171"/>
      <c r="S34" s="171"/>
      <c r="T34" s="173"/>
      <c r="U34" s="175"/>
      <c r="V34" s="164"/>
      <c r="AL34" s="122"/>
      <c r="AM34" s="123"/>
      <c r="AN34" s="121"/>
      <c r="AO34" s="122"/>
      <c r="AP34" s="123"/>
      <c r="AQ34" s="121"/>
      <c r="AR34" s="122"/>
      <c r="AS34" s="123"/>
      <c r="AT34" s="114"/>
      <c r="AU34" s="122"/>
      <c r="AV34" s="123"/>
      <c r="AW34" s="121"/>
      <c r="AX34" s="122"/>
      <c r="AY34" s="123"/>
      <c r="AZ34" s="121"/>
      <c r="BA34" s="122"/>
      <c r="BB34" s="123"/>
    </row>
    <row r="35" spans="1:54" ht="24.75" customHeight="1">
      <c r="A35" s="176">
        <v>10</v>
      </c>
      <c r="B35" s="149"/>
      <c r="C35" s="149"/>
      <c r="D35" s="289"/>
      <c r="E35" s="150"/>
      <c r="F35" s="137"/>
      <c r="G35" s="137"/>
      <c r="H35" s="95"/>
      <c r="I35" s="68">
        <f>(AV40)</f>
        <v>0</v>
      </c>
      <c r="J35" s="178"/>
      <c r="K35" s="179"/>
      <c r="L35" s="106"/>
      <c r="M35" s="181">
        <f>SUM(L35:L36)</f>
        <v>0</v>
      </c>
      <c r="N35" s="183"/>
      <c r="O35" s="107"/>
      <c r="P35" s="168">
        <f>SUM(O36-O35)</f>
        <v>0</v>
      </c>
      <c r="Q35" s="130"/>
      <c r="R35" s="170"/>
      <c r="S35" s="170"/>
      <c r="T35" s="172"/>
      <c r="U35" s="174">
        <f>SUM(Q36)*10%</f>
        <v>0</v>
      </c>
      <c r="V35" s="163">
        <f>SUM(T35:U36)-(H35-I35)</f>
        <v>0</v>
      </c>
      <c r="AL35" s="122"/>
      <c r="AM35" s="123"/>
      <c r="AN35" s="121"/>
      <c r="AO35" s="122"/>
      <c r="AP35" s="123"/>
      <c r="AQ35" s="121"/>
      <c r="AR35" s="122"/>
      <c r="AS35" s="123"/>
      <c r="AT35" s="114"/>
      <c r="AU35" s="122"/>
      <c r="AV35" s="123"/>
      <c r="AW35" s="121"/>
      <c r="AX35" s="122"/>
      <c r="AY35" s="123"/>
      <c r="AZ35" s="121"/>
      <c r="BA35" s="122"/>
      <c r="BB35" s="123"/>
    </row>
    <row r="36" spans="1:54" ht="24.75" customHeight="1">
      <c r="A36" s="148"/>
      <c r="B36" s="165"/>
      <c r="C36" s="165"/>
      <c r="D36" s="290"/>
      <c r="E36" s="109"/>
      <c r="F36" s="138"/>
      <c r="G36" s="138"/>
      <c r="H36" s="67"/>
      <c r="I36" s="177"/>
      <c r="J36" s="180"/>
      <c r="K36" s="180"/>
      <c r="L36" s="116"/>
      <c r="M36" s="182"/>
      <c r="N36" s="184"/>
      <c r="O36" s="117"/>
      <c r="P36" s="169"/>
      <c r="Q36" s="118">
        <f>SUM(Q35*N35)</f>
        <v>0</v>
      </c>
      <c r="R36" s="171"/>
      <c r="S36" s="171"/>
      <c r="T36" s="173"/>
      <c r="U36" s="175"/>
      <c r="V36" s="164"/>
      <c r="AL36" s="122"/>
      <c r="AM36" s="124"/>
      <c r="AN36" s="125"/>
      <c r="AO36" s="122"/>
      <c r="AP36" s="124"/>
      <c r="AQ36" s="125"/>
      <c r="AR36" s="122"/>
      <c r="AS36" s="124"/>
      <c r="AT36" s="114"/>
      <c r="AU36" s="122"/>
      <c r="AV36" s="124"/>
      <c r="AW36" s="125"/>
      <c r="AX36" s="122"/>
      <c r="AY36" s="124"/>
      <c r="AZ36" s="125"/>
      <c r="BA36" s="122"/>
      <c r="BB36" s="124"/>
    </row>
    <row r="37" spans="1:54" ht="24.75" customHeight="1">
      <c r="A37" s="176">
        <v>11</v>
      </c>
      <c r="B37" s="149"/>
      <c r="C37" s="149"/>
      <c r="D37" s="289"/>
      <c r="E37" s="150"/>
      <c r="F37" s="137"/>
      <c r="G37" s="137"/>
      <c r="H37" s="95"/>
      <c r="I37" s="68">
        <f>(AY40)</f>
        <v>0</v>
      </c>
      <c r="J37" s="178"/>
      <c r="K37" s="179"/>
      <c r="L37" s="106"/>
      <c r="M37" s="181">
        <f>SUM(L37:L38)</f>
        <v>0</v>
      </c>
      <c r="N37" s="183"/>
      <c r="O37" s="107"/>
      <c r="P37" s="168">
        <f>SUM(O38-O37)</f>
        <v>0</v>
      </c>
      <c r="Q37" s="130"/>
      <c r="R37" s="170"/>
      <c r="S37" s="170"/>
      <c r="T37" s="172"/>
      <c r="U37" s="174">
        <f>SUM(Q38)*10%</f>
        <v>0</v>
      </c>
      <c r="V37" s="163">
        <f>SUM(T37:U38)-(H37-I37)</f>
        <v>0</v>
      </c>
      <c r="AL37" s="122"/>
      <c r="AM37" s="124"/>
      <c r="AN37" s="125"/>
      <c r="AO37" s="122"/>
      <c r="AP37" s="124"/>
      <c r="AQ37" s="125"/>
      <c r="AR37" s="122"/>
      <c r="AS37" s="124"/>
      <c r="AT37" s="114"/>
      <c r="AU37" s="122"/>
      <c r="AV37" s="124"/>
      <c r="AW37" s="125"/>
      <c r="AX37" s="122"/>
      <c r="AY37" s="124"/>
      <c r="AZ37" s="125"/>
      <c r="BA37" s="122"/>
      <c r="BB37" s="124"/>
    </row>
    <row r="38" spans="1:54" ht="25.5" customHeight="1">
      <c r="A38" s="148"/>
      <c r="B38" s="165"/>
      <c r="C38" s="165"/>
      <c r="D38" s="290"/>
      <c r="E38" s="109"/>
      <c r="F38" s="138"/>
      <c r="G38" s="138"/>
      <c r="H38" s="67"/>
      <c r="I38" s="177"/>
      <c r="J38" s="180"/>
      <c r="K38" s="180"/>
      <c r="L38" s="116"/>
      <c r="M38" s="182"/>
      <c r="N38" s="184"/>
      <c r="O38" s="117"/>
      <c r="P38" s="169"/>
      <c r="Q38" s="118">
        <f>SUM(Q37*N37)</f>
        <v>0</v>
      </c>
      <c r="R38" s="171"/>
      <c r="S38" s="171"/>
      <c r="T38" s="173"/>
      <c r="U38" s="175"/>
      <c r="V38" s="164"/>
      <c r="AL38" s="122"/>
      <c r="AM38" s="124"/>
      <c r="AN38" s="125"/>
      <c r="AO38" s="122"/>
      <c r="AP38" s="124"/>
      <c r="AQ38" s="125"/>
      <c r="AR38" s="122"/>
      <c r="AS38" s="124"/>
      <c r="AT38" s="114"/>
      <c r="AU38" s="122"/>
      <c r="AV38" s="124"/>
      <c r="AW38" s="125"/>
      <c r="AX38" s="122"/>
      <c r="AY38" s="124"/>
      <c r="AZ38" s="125"/>
      <c r="BA38" s="122"/>
      <c r="BB38" s="124"/>
    </row>
    <row r="39" spans="1:54" ht="24.75" customHeight="1" thickBot="1">
      <c r="A39" s="176">
        <v>12</v>
      </c>
      <c r="B39" s="149"/>
      <c r="C39" s="149"/>
      <c r="D39" s="289"/>
      <c r="E39" s="150"/>
      <c r="F39" s="137"/>
      <c r="G39" s="137"/>
      <c r="H39" s="95"/>
      <c r="I39" s="68">
        <f>(BB40)</f>
        <v>0</v>
      </c>
      <c r="J39" s="178"/>
      <c r="K39" s="179"/>
      <c r="L39" s="106"/>
      <c r="M39" s="181">
        <f>SUM(L39:L40)</f>
        <v>0</v>
      </c>
      <c r="N39" s="183"/>
      <c r="O39" s="107"/>
      <c r="P39" s="168">
        <f>SUM(O40-O39)</f>
        <v>0</v>
      </c>
      <c r="Q39" s="130"/>
      <c r="R39" s="170"/>
      <c r="S39" s="170"/>
      <c r="T39" s="172"/>
      <c r="U39" s="174">
        <f>SUM(Q40)*10%</f>
        <v>0</v>
      </c>
      <c r="V39" s="163">
        <f>SUM(T39:U40)-(H39-I39)</f>
        <v>0</v>
      </c>
      <c r="AL39" s="128"/>
      <c r="AM39" s="129"/>
      <c r="AN39" s="125"/>
      <c r="AO39" s="128"/>
      <c r="AP39" s="129"/>
      <c r="AQ39" s="125"/>
      <c r="AR39" s="128"/>
      <c r="AS39" s="129"/>
      <c r="AT39" s="114"/>
      <c r="AU39" s="128"/>
      <c r="AV39" s="129"/>
      <c r="AW39" s="125"/>
      <c r="AX39" s="128"/>
      <c r="AY39" s="129"/>
      <c r="AZ39" s="125"/>
      <c r="BA39" s="128"/>
      <c r="BB39" s="129"/>
    </row>
    <row r="40" spans="1:54" ht="24" customHeight="1" thickBot="1" thickTop="1">
      <c r="A40" s="148"/>
      <c r="B40" s="165"/>
      <c r="C40" s="165"/>
      <c r="D40" s="290"/>
      <c r="E40" s="109"/>
      <c r="F40" s="138"/>
      <c r="G40" s="138"/>
      <c r="H40" s="67"/>
      <c r="I40" s="177"/>
      <c r="J40" s="180"/>
      <c r="K40" s="180"/>
      <c r="L40" s="116"/>
      <c r="M40" s="182"/>
      <c r="N40" s="184"/>
      <c r="O40" s="117"/>
      <c r="P40" s="169"/>
      <c r="Q40" s="118">
        <f>SUM(Q39*N39)</f>
        <v>0</v>
      </c>
      <c r="R40" s="171"/>
      <c r="S40" s="171"/>
      <c r="T40" s="173"/>
      <c r="U40" s="175"/>
      <c r="V40" s="164"/>
      <c r="AL40" s="140" t="s">
        <v>78</v>
      </c>
      <c r="AM40" s="141">
        <f>SUM(AM30:AM39)</f>
        <v>0</v>
      </c>
      <c r="AN40" s="142"/>
      <c r="AO40" s="140" t="s">
        <v>78</v>
      </c>
      <c r="AP40" s="141">
        <f>SUM(AP30:AP39)</f>
        <v>0</v>
      </c>
      <c r="AQ40" s="142"/>
      <c r="AR40" s="140" t="s">
        <v>78</v>
      </c>
      <c r="AS40" s="141">
        <f>SUM(AS30:AS39)</f>
        <v>0</v>
      </c>
      <c r="AT40" s="114"/>
      <c r="AU40" s="140" t="s">
        <v>78</v>
      </c>
      <c r="AV40" s="141">
        <f>SUM(AV30:AV39)</f>
        <v>0</v>
      </c>
      <c r="AW40" s="142"/>
      <c r="AX40" s="140" t="s">
        <v>78</v>
      </c>
      <c r="AY40" s="143">
        <f>SUM(AY30:AY39)</f>
        <v>0</v>
      </c>
      <c r="AZ40" s="142"/>
      <c r="BA40" s="140" t="s">
        <v>78</v>
      </c>
      <c r="BB40" s="143">
        <f>SUM(BB30:BB39)</f>
        <v>0</v>
      </c>
    </row>
    <row r="41" spans="1:54" ht="24.75" customHeight="1" thickBot="1" thickTop="1">
      <c r="A41" s="176">
        <v>13</v>
      </c>
      <c r="B41" s="149"/>
      <c r="C41" s="149"/>
      <c r="D41" s="289"/>
      <c r="E41" s="150"/>
      <c r="F41" s="137"/>
      <c r="G41" s="137"/>
      <c r="H41" s="95"/>
      <c r="I41" s="68">
        <f>(AM53)</f>
        <v>0</v>
      </c>
      <c r="J41" s="178"/>
      <c r="K41" s="179"/>
      <c r="L41" s="106"/>
      <c r="M41" s="181">
        <f>SUM(L41:L42)</f>
        <v>0</v>
      </c>
      <c r="N41" s="183"/>
      <c r="O41" s="107"/>
      <c r="P41" s="168">
        <f>SUM(O42-O41)</f>
        <v>0</v>
      </c>
      <c r="Q41" s="130"/>
      <c r="R41" s="170"/>
      <c r="S41" s="170"/>
      <c r="T41" s="172"/>
      <c r="U41" s="174">
        <f>SUM(Q42)*10%</f>
        <v>0</v>
      </c>
      <c r="V41" s="163">
        <f>SUM(T41:U42)-(H41-I41)</f>
        <v>0</v>
      </c>
      <c r="AL41" s="185" t="s">
        <v>79</v>
      </c>
      <c r="AM41" s="185"/>
      <c r="AN41" s="135"/>
      <c r="AO41" s="185" t="s">
        <v>79</v>
      </c>
      <c r="AP41" s="185"/>
      <c r="AQ41" s="135"/>
      <c r="AR41" s="185" t="s">
        <v>79</v>
      </c>
      <c r="AS41" s="185"/>
      <c r="AT41" s="136"/>
      <c r="AU41" s="185" t="s">
        <v>79</v>
      </c>
      <c r="AV41" s="185"/>
      <c r="AW41" s="135"/>
      <c r="AX41" s="185" t="s">
        <v>79</v>
      </c>
      <c r="AY41" s="185"/>
      <c r="AZ41" s="135"/>
      <c r="BA41" s="185" t="s">
        <v>79</v>
      </c>
      <c r="BB41" s="185"/>
    </row>
    <row r="42" spans="1:54" ht="24.75" customHeight="1" thickBot="1" thickTop="1">
      <c r="A42" s="148"/>
      <c r="B42" s="165"/>
      <c r="C42" s="165"/>
      <c r="D42" s="290"/>
      <c r="E42" s="109"/>
      <c r="F42" s="138"/>
      <c r="G42" s="138"/>
      <c r="H42" s="67"/>
      <c r="I42" s="177"/>
      <c r="J42" s="180"/>
      <c r="K42" s="180"/>
      <c r="L42" s="116"/>
      <c r="M42" s="182"/>
      <c r="N42" s="184"/>
      <c r="O42" s="117"/>
      <c r="P42" s="169"/>
      <c r="Q42" s="118">
        <f>SUM(Q41*N41)</f>
        <v>0</v>
      </c>
      <c r="R42" s="171"/>
      <c r="S42" s="171"/>
      <c r="T42" s="173"/>
      <c r="U42" s="175"/>
      <c r="V42" s="164"/>
      <c r="AL42" s="111" t="s">
        <v>71</v>
      </c>
      <c r="AM42" s="112" t="s">
        <v>86</v>
      </c>
      <c r="AN42" s="113"/>
      <c r="AO42" s="111" t="s">
        <v>71</v>
      </c>
      <c r="AP42" s="112" t="s">
        <v>87</v>
      </c>
      <c r="AQ42" s="113"/>
      <c r="AR42" s="111" t="s">
        <v>71</v>
      </c>
      <c r="AS42" s="112" t="s">
        <v>88</v>
      </c>
      <c r="AT42" s="114"/>
      <c r="AU42" s="111" t="s">
        <v>71</v>
      </c>
      <c r="AV42" s="112" t="s">
        <v>89</v>
      </c>
      <c r="AW42" s="113"/>
      <c r="AX42" s="111" t="s">
        <v>71</v>
      </c>
      <c r="AY42" s="112" t="s">
        <v>90</v>
      </c>
      <c r="AZ42" s="113"/>
      <c r="BA42" s="111" t="s">
        <v>71</v>
      </c>
      <c r="BB42" s="112" t="s">
        <v>91</v>
      </c>
    </row>
    <row r="43" spans="1:54" ht="24.75" customHeight="1" thickTop="1">
      <c r="A43" s="176">
        <v>14</v>
      </c>
      <c r="B43" s="149"/>
      <c r="C43" s="149"/>
      <c r="D43" s="289"/>
      <c r="E43" s="150"/>
      <c r="F43" s="137"/>
      <c r="G43" s="137"/>
      <c r="H43" s="95"/>
      <c r="I43" s="68">
        <f>(AP53)</f>
        <v>0</v>
      </c>
      <c r="J43" s="178"/>
      <c r="K43" s="179"/>
      <c r="L43" s="106"/>
      <c r="M43" s="181">
        <f>SUM(L43:L44)</f>
        <v>0</v>
      </c>
      <c r="N43" s="183"/>
      <c r="O43" s="107"/>
      <c r="P43" s="168">
        <f>SUM(O44-O43)</f>
        <v>0</v>
      </c>
      <c r="Q43" s="130"/>
      <c r="R43" s="170"/>
      <c r="S43" s="170"/>
      <c r="T43" s="172"/>
      <c r="U43" s="174">
        <f>SUM(Q44)*10%</f>
        <v>0</v>
      </c>
      <c r="V43" s="163">
        <f>SUM(T43:U44)-(H43-I43)</f>
        <v>0</v>
      </c>
      <c r="AL43" s="119"/>
      <c r="AM43" s="120"/>
      <c r="AN43" s="121"/>
      <c r="AO43" s="119"/>
      <c r="AP43" s="120"/>
      <c r="AQ43" s="121"/>
      <c r="AR43" s="119"/>
      <c r="AS43" s="120"/>
      <c r="AT43" s="114"/>
      <c r="AU43" s="119"/>
      <c r="AV43" s="120"/>
      <c r="AW43" s="121"/>
      <c r="AX43" s="119"/>
      <c r="AY43" s="120"/>
      <c r="AZ43" s="121"/>
      <c r="BA43" s="119"/>
      <c r="BB43" s="120"/>
    </row>
    <row r="44" spans="1:54" ht="24.75" customHeight="1">
      <c r="A44" s="148"/>
      <c r="B44" s="165"/>
      <c r="C44" s="165"/>
      <c r="D44" s="290"/>
      <c r="E44" s="109"/>
      <c r="F44" s="138"/>
      <c r="G44" s="138"/>
      <c r="H44" s="67"/>
      <c r="I44" s="177"/>
      <c r="J44" s="180"/>
      <c r="K44" s="180"/>
      <c r="L44" s="116"/>
      <c r="M44" s="182"/>
      <c r="N44" s="184"/>
      <c r="O44" s="117"/>
      <c r="P44" s="169"/>
      <c r="Q44" s="118">
        <f>SUM(Q43*N43)</f>
        <v>0</v>
      </c>
      <c r="R44" s="171"/>
      <c r="S44" s="171"/>
      <c r="T44" s="173"/>
      <c r="U44" s="175"/>
      <c r="V44" s="164"/>
      <c r="AL44" s="122"/>
      <c r="AM44" s="123"/>
      <c r="AN44" s="121"/>
      <c r="AO44" s="122"/>
      <c r="AP44" s="123"/>
      <c r="AQ44" s="121"/>
      <c r="AR44" s="122"/>
      <c r="AS44" s="123"/>
      <c r="AT44" s="114"/>
      <c r="AU44" s="122"/>
      <c r="AV44" s="123"/>
      <c r="AW44" s="121"/>
      <c r="AX44" s="122"/>
      <c r="AY44" s="123"/>
      <c r="AZ44" s="121"/>
      <c r="BA44" s="122"/>
      <c r="BB44" s="123"/>
    </row>
    <row r="45" spans="1:54" ht="24.75" customHeight="1">
      <c r="A45" s="176">
        <v>15</v>
      </c>
      <c r="B45" s="149"/>
      <c r="C45" s="149"/>
      <c r="D45" s="289"/>
      <c r="E45" s="150"/>
      <c r="F45" s="137"/>
      <c r="G45" s="137"/>
      <c r="H45" s="95"/>
      <c r="I45" s="68">
        <f>(AS53)</f>
        <v>0</v>
      </c>
      <c r="J45" s="178"/>
      <c r="K45" s="179"/>
      <c r="L45" s="106"/>
      <c r="M45" s="181">
        <f>SUM(L45:L46)</f>
        <v>0</v>
      </c>
      <c r="N45" s="183"/>
      <c r="O45" s="107"/>
      <c r="P45" s="168">
        <f>SUM(O46-O45)</f>
        <v>0</v>
      </c>
      <c r="Q45" s="130"/>
      <c r="R45" s="170"/>
      <c r="S45" s="170"/>
      <c r="T45" s="172"/>
      <c r="U45" s="174">
        <f>SUM(Q46)*10%</f>
        <v>0</v>
      </c>
      <c r="V45" s="163">
        <f>SUM(T45:U46)-(H45-I45)</f>
        <v>0</v>
      </c>
      <c r="AL45" s="122"/>
      <c r="AM45" s="123"/>
      <c r="AN45" s="121"/>
      <c r="AO45" s="122"/>
      <c r="AP45" s="123"/>
      <c r="AQ45" s="121"/>
      <c r="AR45" s="122"/>
      <c r="AS45" s="123"/>
      <c r="AT45" s="114"/>
      <c r="AU45" s="122"/>
      <c r="AV45" s="123"/>
      <c r="AW45" s="121"/>
      <c r="AX45" s="122"/>
      <c r="AY45" s="123"/>
      <c r="AZ45" s="121"/>
      <c r="BA45" s="122"/>
      <c r="BB45" s="123"/>
    </row>
    <row r="46" spans="1:54" ht="24.75" customHeight="1">
      <c r="A46" s="148"/>
      <c r="B46" s="165"/>
      <c r="C46" s="165"/>
      <c r="D46" s="290"/>
      <c r="E46" s="109"/>
      <c r="F46" s="138"/>
      <c r="G46" s="138"/>
      <c r="H46" s="67"/>
      <c r="I46" s="177"/>
      <c r="J46" s="180"/>
      <c r="K46" s="180"/>
      <c r="L46" s="116"/>
      <c r="M46" s="182"/>
      <c r="N46" s="184"/>
      <c r="O46" s="117"/>
      <c r="P46" s="169"/>
      <c r="Q46" s="118">
        <f>SUM(Q45*N45)</f>
        <v>0</v>
      </c>
      <c r="R46" s="171"/>
      <c r="S46" s="171"/>
      <c r="T46" s="173"/>
      <c r="U46" s="175"/>
      <c r="V46" s="164"/>
      <c r="AL46" s="122"/>
      <c r="AM46" s="123"/>
      <c r="AN46" s="121"/>
      <c r="AO46" s="122"/>
      <c r="AP46" s="123"/>
      <c r="AQ46" s="121"/>
      <c r="AR46" s="122">
        <v>22</v>
      </c>
      <c r="AS46" s="123"/>
      <c r="AT46" s="114"/>
      <c r="AU46" s="122"/>
      <c r="AV46" s="123"/>
      <c r="AW46" s="121"/>
      <c r="AX46" s="122"/>
      <c r="AY46" s="123"/>
      <c r="AZ46" s="121"/>
      <c r="BA46" s="122"/>
      <c r="BB46" s="123"/>
    </row>
    <row r="47" spans="1:54" ht="24.75" customHeight="1">
      <c r="A47" s="176">
        <v>16</v>
      </c>
      <c r="B47" s="149"/>
      <c r="C47" s="149"/>
      <c r="D47" s="289"/>
      <c r="E47" s="150"/>
      <c r="F47" s="137"/>
      <c r="G47" s="137"/>
      <c r="H47" s="95"/>
      <c r="I47" s="68">
        <f>(AV53)</f>
        <v>0</v>
      </c>
      <c r="J47" s="178"/>
      <c r="K47" s="179"/>
      <c r="L47" s="106"/>
      <c r="M47" s="181">
        <f>SUM(L47:L48)</f>
        <v>0</v>
      </c>
      <c r="N47" s="183"/>
      <c r="O47" s="107"/>
      <c r="P47" s="168">
        <f>SUM(O48-O47)</f>
        <v>0</v>
      </c>
      <c r="Q47" s="130"/>
      <c r="R47" s="170"/>
      <c r="S47" s="170"/>
      <c r="T47" s="172"/>
      <c r="U47" s="174">
        <f>SUM(Q48)*10%</f>
        <v>0</v>
      </c>
      <c r="V47" s="163">
        <f>SUM(T47:U48)-(H47-I47)</f>
        <v>0</v>
      </c>
      <c r="AL47" s="122"/>
      <c r="AM47" s="123"/>
      <c r="AN47" s="121"/>
      <c r="AO47" s="122"/>
      <c r="AP47" s="123"/>
      <c r="AQ47" s="121"/>
      <c r="AR47" s="122"/>
      <c r="AS47" s="123"/>
      <c r="AT47" s="114"/>
      <c r="AU47" s="122"/>
      <c r="AV47" s="123"/>
      <c r="AW47" s="121"/>
      <c r="AX47" s="122"/>
      <c r="AY47" s="123"/>
      <c r="AZ47" s="121"/>
      <c r="BA47" s="122"/>
      <c r="BB47" s="123"/>
    </row>
    <row r="48" spans="1:54" ht="25.5" customHeight="1">
      <c r="A48" s="148"/>
      <c r="B48" s="165"/>
      <c r="C48" s="165"/>
      <c r="D48" s="290"/>
      <c r="E48" s="109"/>
      <c r="F48" s="138"/>
      <c r="G48" s="138"/>
      <c r="H48" s="67"/>
      <c r="I48" s="177"/>
      <c r="J48" s="180"/>
      <c r="K48" s="180"/>
      <c r="L48" s="116"/>
      <c r="M48" s="182"/>
      <c r="N48" s="184"/>
      <c r="O48" s="117"/>
      <c r="P48" s="169"/>
      <c r="Q48" s="118">
        <f>SUM(Q47*N47)</f>
        <v>0</v>
      </c>
      <c r="R48" s="171"/>
      <c r="S48" s="171"/>
      <c r="T48" s="173"/>
      <c r="U48" s="175"/>
      <c r="V48" s="164"/>
      <c r="AL48" s="122"/>
      <c r="AM48" s="123"/>
      <c r="AN48" s="121"/>
      <c r="AO48" s="122"/>
      <c r="AP48" s="123"/>
      <c r="AQ48" s="121"/>
      <c r="AR48" s="122"/>
      <c r="AS48" s="123"/>
      <c r="AT48" s="114"/>
      <c r="AU48" s="122"/>
      <c r="AV48" s="123"/>
      <c r="AW48" s="121"/>
      <c r="AX48" s="122"/>
      <c r="AY48" s="123"/>
      <c r="AZ48" s="121"/>
      <c r="BA48" s="122"/>
      <c r="BB48" s="123"/>
    </row>
    <row r="49" spans="1:54" ht="24.75" customHeight="1">
      <c r="A49" s="176">
        <v>17</v>
      </c>
      <c r="B49" s="149"/>
      <c r="C49" s="149"/>
      <c r="D49" s="289"/>
      <c r="E49" s="150"/>
      <c r="F49" s="137"/>
      <c r="G49" s="137"/>
      <c r="H49" s="95"/>
      <c r="I49" s="68">
        <f>(AY53)</f>
        <v>0</v>
      </c>
      <c r="J49" s="178"/>
      <c r="K49" s="179"/>
      <c r="L49" s="106"/>
      <c r="M49" s="181">
        <f>SUM(L49:L50)</f>
        <v>0</v>
      </c>
      <c r="N49" s="183"/>
      <c r="O49" s="107"/>
      <c r="P49" s="168">
        <f>SUM(O50-O49)</f>
        <v>0</v>
      </c>
      <c r="Q49" s="130"/>
      <c r="R49" s="170"/>
      <c r="S49" s="170"/>
      <c r="T49" s="172"/>
      <c r="U49" s="174">
        <f>SUM(Q50)*10%</f>
        <v>0</v>
      </c>
      <c r="V49" s="163">
        <f>SUM(T49:U50)-(H49-I49)</f>
        <v>0</v>
      </c>
      <c r="AL49" s="122"/>
      <c r="AM49" s="124"/>
      <c r="AN49" s="125"/>
      <c r="AO49" s="122"/>
      <c r="AP49" s="124"/>
      <c r="AQ49" s="125"/>
      <c r="AR49" s="122"/>
      <c r="AS49" s="124"/>
      <c r="AT49" s="114"/>
      <c r="AU49" s="122"/>
      <c r="AV49" s="124"/>
      <c r="AW49" s="125"/>
      <c r="AX49" s="122"/>
      <c r="AY49" s="124"/>
      <c r="AZ49" s="125"/>
      <c r="BA49" s="122"/>
      <c r="BB49" s="124"/>
    </row>
    <row r="50" spans="1:54" ht="25.5" customHeight="1">
      <c r="A50" s="148"/>
      <c r="B50" s="165"/>
      <c r="C50" s="165"/>
      <c r="D50" s="290"/>
      <c r="E50" s="109"/>
      <c r="F50" s="138"/>
      <c r="G50" s="138"/>
      <c r="H50" s="67"/>
      <c r="I50" s="177"/>
      <c r="J50" s="180"/>
      <c r="K50" s="180"/>
      <c r="L50" s="116"/>
      <c r="M50" s="182"/>
      <c r="N50" s="184"/>
      <c r="O50" s="117"/>
      <c r="P50" s="169"/>
      <c r="Q50" s="118">
        <f>SUM(Q49*N49)</f>
        <v>0</v>
      </c>
      <c r="R50" s="171"/>
      <c r="S50" s="171"/>
      <c r="T50" s="173"/>
      <c r="U50" s="175"/>
      <c r="V50" s="164"/>
      <c r="AL50" s="122"/>
      <c r="AM50" s="124"/>
      <c r="AN50" s="125"/>
      <c r="AO50" s="122"/>
      <c r="AP50" s="124"/>
      <c r="AQ50" s="125"/>
      <c r="AR50" s="122"/>
      <c r="AS50" s="124"/>
      <c r="AT50" s="114"/>
      <c r="AU50" s="122"/>
      <c r="AV50" s="124"/>
      <c r="AW50" s="125"/>
      <c r="AX50" s="122"/>
      <c r="AY50" s="124"/>
      <c r="AZ50" s="125"/>
      <c r="BA50" s="122"/>
      <c r="BB50" s="124"/>
    </row>
    <row r="51" spans="1:54" ht="25.5" customHeight="1">
      <c r="A51" s="176">
        <v>18</v>
      </c>
      <c r="B51" s="149"/>
      <c r="C51" s="149"/>
      <c r="D51" s="289"/>
      <c r="E51" s="150"/>
      <c r="F51" s="137"/>
      <c r="G51" s="137"/>
      <c r="H51" s="95"/>
      <c r="I51" s="68">
        <f>(BB53)</f>
        <v>0</v>
      </c>
      <c r="J51" s="178"/>
      <c r="K51" s="179"/>
      <c r="L51" s="106"/>
      <c r="M51" s="181">
        <f>SUM(L51:L52)</f>
        <v>0</v>
      </c>
      <c r="N51" s="183"/>
      <c r="O51" s="107"/>
      <c r="P51" s="168">
        <f>SUM(O52-O51)</f>
        <v>0</v>
      </c>
      <c r="Q51" s="130"/>
      <c r="R51" s="170"/>
      <c r="S51" s="170"/>
      <c r="T51" s="172"/>
      <c r="U51" s="174">
        <f>SUM(Q52)*10%</f>
        <v>0</v>
      </c>
      <c r="V51" s="163">
        <f>SUM(T51:U52)-(H51-I51)</f>
        <v>0</v>
      </c>
      <c r="AL51" s="122"/>
      <c r="AM51" s="124"/>
      <c r="AN51" s="125"/>
      <c r="AO51" s="122"/>
      <c r="AP51" s="124"/>
      <c r="AQ51" s="125"/>
      <c r="AR51" s="122"/>
      <c r="AS51" s="124"/>
      <c r="AT51" s="114"/>
      <c r="AU51" s="122"/>
      <c r="AV51" s="124"/>
      <c r="AW51" s="125"/>
      <c r="AX51" s="122"/>
      <c r="AY51" s="124"/>
      <c r="AZ51" s="125"/>
      <c r="BA51" s="122"/>
      <c r="BB51" s="124"/>
    </row>
    <row r="52" spans="1:54" ht="24.75" customHeight="1" thickBot="1">
      <c r="A52" s="148"/>
      <c r="B52" s="165"/>
      <c r="C52" s="165"/>
      <c r="D52" s="290"/>
      <c r="E52" s="109"/>
      <c r="F52" s="138"/>
      <c r="G52" s="138"/>
      <c r="H52" s="67"/>
      <c r="I52" s="177"/>
      <c r="J52" s="180"/>
      <c r="K52" s="180"/>
      <c r="L52" s="116"/>
      <c r="M52" s="182"/>
      <c r="N52" s="184"/>
      <c r="O52" s="117"/>
      <c r="P52" s="169"/>
      <c r="Q52" s="118">
        <f>SUM(Q51*N51)</f>
        <v>0</v>
      </c>
      <c r="R52" s="171"/>
      <c r="S52" s="171"/>
      <c r="T52" s="173"/>
      <c r="U52" s="175"/>
      <c r="V52" s="164"/>
      <c r="AL52" s="128"/>
      <c r="AM52" s="129"/>
      <c r="AN52" s="125"/>
      <c r="AO52" s="128"/>
      <c r="AP52" s="129"/>
      <c r="AQ52" s="125"/>
      <c r="AR52" s="128"/>
      <c r="AS52" s="129"/>
      <c r="AT52" s="114"/>
      <c r="AU52" s="128"/>
      <c r="AV52" s="129"/>
      <c r="AW52" s="125"/>
      <c r="AX52" s="128"/>
      <c r="AY52" s="129"/>
      <c r="AZ52" s="125"/>
      <c r="BA52" s="128"/>
      <c r="BB52" s="129"/>
    </row>
    <row r="53" spans="1:54" ht="24.75" customHeight="1" thickBot="1" thickTop="1">
      <c r="A53" s="176">
        <v>19</v>
      </c>
      <c r="B53" s="149"/>
      <c r="C53" s="149"/>
      <c r="D53" s="289"/>
      <c r="E53" s="150"/>
      <c r="F53" s="137"/>
      <c r="G53" s="137"/>
      <c r="H53" s="95"/>
      <c r="I53" s="68">
        <f>(AM66)</f>
        <v>0</v>
      </c>
      <c r="J53" s="178"/>
      <c r="K53" s="179"/>
      <c r="L53" s="106"/>
      <c r="M53" s="181">
        <f>SUM(L53:L54)</f>
        <v>0</v>
      </c>
      <c r="N53" s="183"/>
      <c r="O53" s="107"/>
      <c r="P53" s="168">
        <f>SUM(O54-O53)</f>
        <v>0</v>
      </c>
      <c r="Q53" s="130"/>
      <c r="R53" s="170"/>
      <c r="S53" s="170"/>
      <c r="T53" s="172"/>
      <c r="U53" s="174">
        <f>SUM(Q54)*10%</f>
        <v>0</v>
      </c>
      <c r="V53" s="163">
        <f>SUM(T53:U54)-(H53-I53)</f>
        <v>0</v>
      </c>
      <c r="AL53" s="140" t="s">
        <v>78</v>
      </c>
      <c r="AM53" s="141">
        <f>SUM(AM43:AM52)</f>
        <v>0</v>
      </c>
      <c r="AN53" s="142"/>
      <c r="AO53" s="140" t="s">
        <v>78</v>
      </c>
      <c r="AP53" s="141">
        <f>SUM(AP43:AP52)</f>
        <v>0</v>
      </c>
      <c r="AQ53" s="142"/>
      <c r="AR53" s="140" t="s">
        <v>78</v>
      </c>
      <c r="AS53" s="141">
        <f>SUM(AS43:AS52)</f>
        <v>0</v>
      </c>
      <c r="AT53" s="114"/>
      <c r="AU53" s="140" t="s">
        <v>78</v>
      </c>
      <c r="AV53" s="141">
        <f>SUM(AV43:AV52)</f>
        <v>0</v>
      </c>
      <c r="AW53" s="142"/>
      <c r="AX53" s="140" t="s">
        <v>78</v>
      </c>
      <c r="AY53" s="141">
        <f>SUM(AY43:AY52)</f>
        <v>0</v>
      </c>
      <c r="AZ53" s="142"/>
      <c r="BA53" s="140" t="s">
        <v>78</v>
      </c>
      <c r="BB53" s="141">
        <f>SUM(BB43:BB52)</f>
        <v>0</v>
      </c>
    </row>
    <row r="54" spans="1:54" ht="25.5" customHeight="1" thickBot="1" thickTop="1">
      <c r="A54" s="148"/>
      <c r="B54" s="165"/>
      <c r="C54" s="165"/>
      <c r="D54" s="290"/>
      <c r="E54" s="109"/>
      <c r="F54" s="138"/>
      <c r="G54" s="138"/>
      <c r="H54" s="67"/>
      <c r="I54" s="177"/>
      <c r="J54" s="180"/>
      <c r="K54" s="180"/>
      <c r="L54" s="116"/>
      <c r="M54" s="182"/>
      <c r="N54" s="184"/>
      <c r="O54" s="117"/>
      <c r="P54" s="169"/>
      <c r="Q54" s="118">
        <f>SUM(Q53*N53)</f>
        <v>0</v>
      </c>
      <c r="R54" s="171"/>
      <c r="S54" s="171"/>
      <c r="T54" s="173"/>
      <c r="U54" s="175"/>
      <c r="V54" s="164"/>
      <c r="AL54" s="185" t="s">
        <v>79</v>
      </c>
      <c r="AM54" s="185"/>
      <c r="AN54" s="135"/>
      <c r="AO54" s="185" t="s">
        <v>79</v>
      </c>
      <c r="AP54" s="185"/>
      <c r="AQ54" s="135"/>
      <c r="AR54" s="185" t="s">
        <v>79</v>
      </c>
      <c r="AS54" s="185"/>
      <c r="AT54" s="136"/>
      <c r="AU54" s="185" t="s">
        <v>79</v>
      </c>
      <c r="AV54" s="185"/>
      <c r="AW54" s="135"/>
      <c r="AX54" s="185" t="s">
        <v>79</v>
      </c>
      <c r="AY54" s="185"/>
      <c r="AZ54" s="135"/>
      <c r="BA54" s="185" t="s">
        <v>79</v>
      </c>
      <c r="BB54" s="185"/>
    </row>
    <row r="55" spans="1:54" ht="24.75" customHeight="1" thickBot="1" thickTop="1">
      <c r="A55" s="176">
        <v>20</v>
      </c>
      <c r="B55" s="149"/>
      <c r="C55" s="149"/>
      <c r="D55" s="289"/>
      <c r="E55" s="150"/>
      <c r="F55" s="137"/>
      <c r="G55" s="137"/>
      <c r="H55" s="95"/>
      <c r="I55" s="68">
        <f>(AP66)</f>
        <v>0</v>
      </c>
      <c r="J55" s="178"/>
      <c r="K55" s="179"/>
      <c r="L55" s="106"/>
      <c r="M55" s="181">
        <f>SUM(L55:L56)</f>
        <v>0</v>
      </c>
      <c r="N55" s="183"/>
      <c r="O55" s="107"/>
      <c r="P55" s="168">
        <f>SUM(O56-O55)</f>
        <v>0</v>
      </c>
      <c r="Q55" s="130"/>
      <c r="R55" s="170"/>
      <c r="S55" s="170"/>
      <c r="T55" s="172"/>
      <c r="U55" s="174">
        <f>SUM(Q56)*10%</f>
        <v>0</v>
      </c>
      <c r="V55" s="163">
        <f>SUM(T55:U56)-(H55-I55)</f>
        <v>0</v>
      </c>
      <c r="AL55" s="111" t="s">
        <v>71</v>
      </c>
      <c r="AM55" s="112" t="s">
        <v>92</v>
      </c>
      <c r="AN55" s="113"/>
      <c r="AO55" s="111" t="s">
        <v>71</v>
      </c>
      <c r="AP55" s="112" t="s">
        <v>93</v>
      </c>
      <c r="AQ55" s="113"/>
      <c r="AR55" s="111" t="s">
        <v>71</v>
      </c>
      <c r="AS55" s="112" t="s">
        <v>94</v>
      </c>
      <c r="AT55" s="114"/>
      <c r="AU55" s="111" t="s">
        <v>71</v>
      </c>
      <c r="AV55" s="112" t="s">
        <v>95</v>
      </c>
      <c r="AW55" s="113"/>
      <c r="AX55" s="111" t="s">
        <v>71</v>
      </c>
      <c r="AY55" s="112" t="s">
        <v>96</v>
      </c>
      <c r="AZ55" s="113"/>
      <c r="BA55" s="111" t="s">
        <v>71</v>
      </c>
      <c r="BB55" s="112" t="s">
        <v>97</v>
      </c>
    </row>
    <row r="56" spans="1:54" ht="24.75" customHeight="1" thickTop="1">
      <c r="A56" s="148"/>
      <c r="B56" s="165"/>
      <c r="C56" s="165"/>
      <c r="D56" s="290"/>
      <c r="E56" s="109"/>
      <c r="F56" s="138"/>
      <c r="G56" s="138"/>
      <c r="H56" s="67"/>
      <c r="I56" s="177"/>
      <c r="J56" s="180"/>
      <c r="K56" s="180"/>
      <c r="L56" s="116"/>
      <c r="M56" s="182"/>
      <c r="N56" s="184"/>
      <c r="O56" s="117"/>
      <c r="P56" s="169"/>
      <c r="Q56" s="118">
        <f>SUM(Q55*N55)</f>
        <v>0</v>
      </c>
      <c r="R56" s="171"/>
      <c r="S56" s="171"/>
      <c r="T56" s="173"/>
      <c r="U56" s="175"/>
      <c r="V56" s="164"/>
      <c r="AL56" s="119"/>
      <c r="AM56" s="120"/>
      <c r="AN56" s="121"/>
      <c r="AO56" s="119"/>
      <c r="AP56" s="120"/>
      <c r="AQ56" s="121"/>
      <c r="AR56" s="119"/>
      <c r="AS56" s="120"/>
      <c r="AT56" s="114"/>
      <c r="AU56" s="119"/>
      <c r="AV56" s="120"/>
      <c r="AW56" s="121"/>
      <c r="AX56" s="119"/>
      <c r="AY56" s="120"/>
      <c r="AZ56" s="121"/>
      <c r="BA56" s="119"/>
      <c r="BB56" s="120"/>
    </row>
    <row r="57" spans="1:54" ht="24.75" customHeight="1">
      <c r="A57" s="176">
        <v>21</v>
      </c>
      <c r="B57" s="149"/>
      <c r="C57" s="149"/>
      <c r="D57" s="289"/>
      <c r="E57" s="150"/>
      <c r="F57" s="137"/>
      <c r="G57" s="137"/>
      <c r="H57" s="95"/>
      <c r="I57" s="68">
        <f>(AS66)</f>
        <v>0</v>
      </c>
      <c r="J57" s="178"/>
      <c r="K57" s="179"/>
      <c r="L57" s="106"/>
      <c r="M57" s="181">
        <f>SUM(L57:L58)</f>
        <v>0</v>
      </c>
      <c r="N57" s="183"/>
      <c r="O57" s="107"/>
      <c r="P57" s="168">
        <f>SUM(O58-O57)</f>
        <v>0</v>
      </c>
      <c r="Q57" s="130"/>
      <c r="R57" s="170"/>
      <c r="S57" s="170"/>
      <c r="T57" s="172"/>
      <c r="U57" s="174">
        <f>SUM(Q58)*10%</f>
        <v>0</v>
      </c>
      <c r="V57" s="163">
        <f>SUM(T57:U58)-(H57-I57)</f>
        <v>0</v>
      </c>
      <c r="AL57" s="122"/>
      <c r="AM57" s="123"/>
      <c r="AN57" s="121"/>
      <c r="AO57" s="122"/>
      <c r="AP57" s="123"/>
      <c r="AQ57" s="121"/>
      <c r="AR57" s="122"/>
      <c r="AS57" s="123"/>
      <c r="AT57" s="114"/>
      <c r="AU57" s="122"/>
      <c r="AV57" s="123"/>
      <c r="AW57" s="121"/>
      <c r="AX57" s="122"/>
      <c r="AY57" s="123"/>
      <c r="AZ57" s="121"/>
      <c r="BA57" s="122"/>
      <c r="BB57" s="123"/>
    </row>
    <row r="58" spans="1:54" ht="25.5" customHeight="1">
      <c r="A58" s="148"/>
      <c r="B58" s="165"/>
      <c r="C58" s="165"/>
      <c r="D58" s="290"/>
      <c r="E58" s="109"/>
      <c r="F58" s="138"/>
      <c r="G58" s="138"/>
      <c r="H58" s="67"/>
      <c r="I58" s="177"/>
      <c r="J58" s="180"/>
      <c r="K58" s="180"/>
      <c r="L58" s="116"/>
      <c r="M58" s="182"/>
      <c r="N58" s="184"/>
      <c r="O58" s="117"/>
      <c r="P58" s="169"/>
      <c r="Q58" s="118">
        <f>SUM(Q57*N57)</f>
        <v>0</v>
      </c>
      <c r="R58" s="171"/>
      <c r="S58" s="171"/>
      <c r="T58" s="173"/>
      <c r="U58" s="175"/>
      <c r="V58" s="164"/>
      <c r="AL58" s="122"/>
      <c r="AM58" s="123"/>
      <c r="AN58" s="121"/>
      <c r="AO58" s="122"/>
      <c r="AP58" s="123"/>
      <c r="AQ58" s="121"/>
      <c r="AR58" s="122"/>
      <c r="AS58" s="123"/>
      <c r="AT58" s="114"/>
      <c r="AU58" s="122"/>
      <c r="AV58" s="123"/>
      <c r="AW58" s="121"/>
      <c r="AX58" s="122"/>
      <c r="AY58" s="123"/>
      <c r="AZ58" s="121"/>
      <c r="BA58" s="122"/>
      <c r="BB58" s="123"/>
    </row>
    <row r="59" spans="1:54" ht="26.25" customHeight="1">
      <c r="A59" s="176">
        <v>22</v>
      </c>
      <c r="B59" s="149"/>
      <c r="C59" s="149"/>
      <c r="D59" s="289"/>
      <c r="E59" s="150"/>
      <c r="F59" s="137"/>
      <c r="G59" s="137"/>
      <c r="H59" s="95"/>
      <c r="I59" s="68">
        <f>(AV66)</f>
        <v>0</v>
      </c>
      <c r="J59" s="178"/>
      <c r="K59" s="179"/>
      <c r="L59" s="106"/>
      <c r="M59" s="181">
        <f>SUM(L59:L60)</f>
        <v>0</v>
      </c>
      <c r="N59" s="183"/>
      <c r="O59" s="107"/>
      <c r="P59" s="168">
        <f>SUM(O60-O59)</f>
        <v>0</v>
      </c>
      <c r="Q59" s="130"/>
      <c r="R59" s="170"/>
      <c r="S59" s="170"/>
      <c r="T59" s="172"/>
      <c r="U59" s="174">
        <f>SUM(Q60)*10%</f>
        <v>0</v>
      </c>
      <c r="V59" s="163">
        <f>SUM(T59:U60)-(H59-I59)</f>
        <v>0</v>
      </c>
      <c r="AL59" s="122"/>
      <c r="AM59" s="123"/>
      <c r="AN59" s="121"/>
      <c r="AO59" s="122"/>
      <c r="AP59" s="123"/>
      <c r="AQ59" s="121"/>
      <c r="AR59" s="122"/>
      <c r="AS59" s="123"/>
      <c r="AT59" s="114"/>
      <c r="AU59" s="122"/>
      <c r="AV59" s="123"/>
      <c r="AW59" s="121"/>
      <c r="AX59" s="122"/>
      <c r="AY59" s="123"/>
      <c r="AZ59" s="121"/>
      <c r="BA59" s="122"/>
      <c r="BB59" s="123"/>
    </row>
    <row r="60" spans="1:54" ht="25.5" customHeight="1">
      <c r="A60" s="148"/>
      <c r="B60" s="165"/>
      <c r="C60" s="165"/>
      <c r="D60" s="290"/>
      <c r="E60" s="109"/>
      <c r="F60" s="138"/>
      <c r="G60" s="138"/>
      <c r="H60" s="67"/>
      <c r="I60" s="177"/>
      <c r="J60" s="180"/>
      <c r="K60" s="180"/>
      <c r="L60" s="116"/>
      <c r="M60" s="182"/>
      <c r="N60" s="184"/>
      <c r="O60" s="117"/>
      <c r="P60" s="169"/>
      <c r="Q60" s="118">
        <f>SUM(Q59*N59)</f>
        <v>0</v>
      </c>
      <c r="R60" s="171"/>
      <c r="S60" s="171"/>
      <c r="T60" s="173"/>
      <c r="U60" s="175"/>
      <c r="V60" s="164"/>
      <c r="AL60" s="122"/>
      <c r="AM60" s="123"/>
      <c r="AN60" s="121"/>
      <c r="AO60" s="122"/>
      <c r="AP60" s="123"/>
      <c r="AQ60" s="121"/>
      <c r="AR60" s="122"/>
      <c r="AS60" s="123"/>
      <c r="AT60" s="114"/>
      <c r="AU60" s="122"/>
      <c r="AV60" s="123"/>
      <c r="AW60" s="121"/>
      <c r="AX60" s="122"/>
      <c r="AY60" s="123"/>
      <c r="AZ60" s="121"/>
      <c r="BA60" s="122"/>
      <c r="BB60" s="123"/>
    </row>
    <row r="61" spans="1:54" ht="26.25" customHeight="1">
      <c r="A61" s="176">
        <v>23</v>
      </c>
      <c r="B61" s="149"/>
      <c r="C61" s="149"/>
      <c r="D61" s="289"/>
      <c r="E61" s="150"/>
      <c r="F61" s="137"/>
      <c r="G61" s="137"/>
      <c r="H61" s="95"/>
      <c r="I61" s="68">
        <f>(AY66)</f>
        <v>0</v>
      </c>
      <c r="J61" s="178"/>
      <c r="K61" s="179"/>
      <c r="L61" s="106"/>
      <c r="M61" s="181">
        <f>SUM(L61:L62)</f>
        <v>0</v>
      </c>
      <c r="N61" s="183"/>
      <c r="O61" s="107"/>
      <c r="P61" s="168">
        <f>SUM(O62-O61)</f>
        <v>0</v>
      </c>
      <c r="Q61" s="130"/>
      <c r="R61" s="170"/>
      <c r="S61" s="170"/>
      <c r="T61" s="172"/>
      <c r="U61" s="174">
        <f>SUM(Q62)*10%</f>
        <v>0</v>
      </c>
      <c r="V61" s="163">
        <f>SUM(T61:U62)-(H61-I61)</f>
        <v>0</v>
      </c>
      <c r="AL61" s="122"/>
      <c r="AM61" s="123"/>
      <c r="AN61" s="121"/>
      <c r="AO61" s="122"/>
      <c r="AP61" s="123"/>
      <c r="AQ61" s="121"/>
      <c r="AR61" s="122"/>
      <c r="AS61" s="123"/>
      <c r="AT61" s="114"/>
      <c r="AU61" s="122"/>
      <c r="AV61" s="123"/>
      <c r="AW61" s="121"/>
      <c r="AX61" s="122"/>
      <c r="AY61" s="123"/>
      <c r="AZ61" s="121"/>
      <c r="BA61" s="122"/>
      <c r="BB61" s="123"/>
    </row>
    <row r="62" spans="1:54" ht="25.5" customHeight="1">
      <c r="A62" s="148"/>
      <c r="B62" s="165"/>
      <c r="C62" s="165"/>
      <c r="D62" s="290"/>
      <c r="E62" s="109"/>
      <c r="F62" s="138"/>
      <c r="G62" s="138"/>
      <c r="H62" s="67"/>
      <c r="I62" s="177"/>
      <c r="J62" s="180"/>
      <c r="K62" s="180"/>
      <c r="L62" s="116"/>
      <c r="M62" s="182"/>
      <c r="N62" s="184"/>
      <c r="O62" s="117"/>
      <c r="P62" s="169"/>
      <c r="Q62" s="118">
        <f>SUM(Q61*N61)</f>
        <v>0</v>
      </c>
      <c r="R62" s="171"/>
      <c r="S62" s="171"/>
      <c r="T62" s="173"/>
      <c r="U62" s="175"/>
      <c r="V62" s="164"/>
      <c r="AL62" s="122"/>
      <c r="AM62" s="124"/>
      <c r="AN62" s="125"/>
      <c r="AO62" s="122"/>
      <c r="AP62" s="124"/>
      <c r="AQ62" s="125"/>
      <c r="AR62" s="122"/>
      <c r="AS62" s="124"/>
      <c r="AT62" s="114"/>
      <c r="AU62" s="122"/>
      <c r="AV62" s="124"/>
      <c r="AW62" s="125"/>
      <c r="AX62" s="122"/>
      <c r="AY62" s="124"/>
      <c r="AZ62" s="125"/>
      <c r="BA62" s="122"/>
      <c r="BB62" s="124"/>
    </row>
    <row r="63" spans="1:54" ht="24.75" customHeight="1">
      <c r="A63" s="176">
        <v>24</v>
      </c>
      <c r="B63" s="149"/>
      <c r="C63" s="149"/>
      <c r="D63" s="289"/>
      <c r="E63" s="150"/>
      <c r="F63" s="137"/>
      <c r="G63" s="137"/>
      <c r="H63" s="95"/>
      <c r="I63" s="68">
        <f>(BB66)</f>
        <v>0</v>
      </c>
      <c r="J63" s="178"/>
      <c r="K63" s="179"/>
      <c r="L63" s="106"/>
      <c r="M63" s="181">
        <f>SUM(L63:L64)</f>
        <v>0</v>
      </c>
      <c r="N63" s="183"/>
      <c r="O63" s="107"/>
      <c r="P63" s="168">
        <f>SUM(O64-O63)</f>
        <v>0</v>
      </c>
      <c r="Q63" s="130"/>
      <c r="R63" s="170"/>
      <c r="S63" s="170"/>
      <c r="T63" s="172"/>
      <c r="U63" s="174">
        <f>SUM(Q64)*10%</f>
        <v>0</v>
      </c>
      <c r="V63" s="163">
        <f>SUM(T63:U64)-(H63-I63)</f>
        <v>0</v>
      </c>
      <c r="AL63" s="122"/>
      <c r="AM63" s="124"/>
      <c r="AN63" s="125"/>
      <c r="AO63" s="122"/>
      <c r="AP63" s="124"/>
      <c r="AQ63" s="125"/>
      <c r="AR63" s="122"/>
      <c r="AS63" s="124"/>
      <c r="AT63" s="114"/>
      <c r="AU63" s="122"/>
      <c r="AV63" s="124"/>
      <c r="AW63" s="125"/>
      <c r="AX63" s="122"/>
      <c r="AY63" s="124"/>
      <c r="AZ63" s="125"/>
      <c r="BA63" s="122"/>
      <c r="BB63" s="124"/>
    </row>
    <row r="64" spans="1:54" ht="24.75" customHeight="1">
      <c r="A64" s="148"/>
      <c r="B64" s="165"/>
      <c r="C64" s="165"/>
      <c r="D64" s="290"/>
      <c r="E64" s="109"/>
      <c r="F64" s="138"/>
      <c r="G64" s="138"/>
      <c r="H64" s="67"/>
      <c r="I64" s="177"/>
      <c r="J64" s="180"/>
      <c r="K64" s="180"/>
      <c r="L64" s="116"/>
      <c r="M64" s="182"/>
      <c r="N64" s="184"/>
      <c r="O64" s="117"/>
      <c r="P64" s="169"/>
      <c r="Q64" s="118">
        <f>SUM(Q63*N63)</f>
        <v>0</v>
      </c>
      <c r="R64" s="171"/>
      <c r="S64" s="171"/>
      <c r="T64" s="173"/>
      <c r="U64" s="175"/>
      <c r="V64" s="164"/>
      <c r="AL64" s="122"/>
      <c r="AM64" s="124"/>
      <c r="AN64" s="125"/>
      <c r="AO64" s="122"/>
      <c r="AP64" s="124"/>
      <c r="AQ64" s="125"/>
      <c r="AR64" s="122"/>
      <c r="AS64" s="124"/>
      <c r="AT64" s="114"/>
      <c r="AU64" s="122"/>
      <c r="AV64" s="124"/>
      <c r="AW64" s="125"/>
      <c r="AX64" s="122"/>
      <c r="AY64" s="124"/>
      <c r="AZ64" s="125"/>
      <c r="BA64" s="122"/>
      <c r="BB64" s="124"/>
    </row>
    <row r="65" spans="1:54" ht="24.75" customHeight="1" thickBot="1">
      <c r="A65" s="176">
        <v>25</v>
      </c>
      <c r="B65" s="149"/>
      <c r="C65" s="149"/>
      <c r="D65" s="289"/>
      <c r="E65" s="150"/>
      <c r="F65" s="137"/>
      <c r="G65" s="137"/>
      <c r="H65" s="95"/>
      <c r="I65" s="68">
        <f>(AM79)</f>
        <v>0</v>
      </c>
      <c r="J65" s="178"/>
      <c r="K65" s="179"/>
      <c r="L65" s="106"/>
      <c r="M65" s="181">
        <f>SUM(L65:L66)</f>
        <v>0</v>
      </c>
      <c r="N65" s="183"/>
      <c r="O65" s="107"/>
      <c r="P65" s="168">
        <f aca="true" t="shared" si="0" ref="P65:P75">SUM(O66-O65)</f>
        <v>0</v>
      </c>
      <c r="Q65" s="130"/>
      <c r="R65" s="170"/>
      <c r="S65" s="170"/>
      <c r="T65" s="172"/>
      <c r="U65" s="174">
        <f>SUM(Q66)*10%</f>
        <v>0</v>
      </c>
      <c r="V65" s="163">
        <f>SUM(T65:U66)-(H65-I65)</f>
        <v>0</v>
      </c>
      <c r="AL65" s="128"/>
      <c r="AM65" s="129"/>
      <c r="AN65" s="125"/>
      <c r="AO65" s="128"/>
      <c r="AP65" s="129"/>
      <c r="AQ65" s="125"/>
      <c r="AR65" s="128"/>
      <c r="AS65" s="129"/>
      <c r="AT65" s="114"/>
      <c r="AU65" s="128"/>
      <c r="AV65" s="129"/>
      <c r="AW65" s="125"/>
      <c r="AX65" s="128"/>
      <c r="AY65" s="129"/>
      <c r="AZ65" s="125"/>
      <c r="BA65" s="128"/>
      <c r="BB65" s="129"/>
    </row>
    <row r="66" spans="1:54" ht="24.75" customHeight="1" thickBot="1" thickTop="1">
      <c r="A66" s="148"/>
      <c r="B66" s="165"/>
      <c r="C66" s="165"/>
      <c r="D66" s="290"/>
      <c r="E66" s="109"/>
      <c r="F66" s="138"/>
      <c r="G66" s="138"/>
      <c r="H66" s="67"/>
      <c r="I66" s="177"/>
      <c r="J66" s="180"/>
      <c r="K66" s="180"/>
      <c r="L66" s="116"/>
      <c r="M66" s="182"/>
      <c r="N66" s="184"/>
      <c r="O66" s="117"/>
      <c r="P66" s="169"/>
      <c r="Q66" s="118">
        <f>SUM(Q65*N65)</f>
        <v>0</v>
      </c>
      <c r="R66" s="171"/>
      <c r="S66" s="171"/>
      <c r="T66" s="173"/>
      <c r="U66" s="175"/>
      <c r="V66" s="164"/>
      <c r="AL66" s="140" t="s">
        <v>78</v>
      </c>
      <c r="AM66" s="141">
        <f>SUM(AM56:AM65)</f>
        <v>0</v>
      </c>
      <c r="AN66" s="142"/>
      <c r="AO66" s="140" t="s">
        <v>78</v>
      </c>
      <c r="AP66" s="141">
        <f>SUM(AP56:AP65)</f>
        <v>0</v>
      </c>
      <c r="AQ66" s="142"/>
      <c r="AR66" s="140" t="s">
        <v>78</v>
      </c>
      <c r="AS66" s="141">
        <f>SUM(AS56:AS65)</f>
        <v>0</v>
      </c>
      <c r="AT66" s="114"/>
      <c r="AU66" s="140" t="s">
        <v>78</v>
      </c>
      <c r="AV66" s="141">
        <f>SUM(AV56:AV65)</f>
        <v>0</v>
      </c>
      <c r="AW66" s="142"/>
      <c r="AX66" s="140" t="s">
        <v>78</v>
      </c>
      <c r="AY66" s="141">
        <f>SUM(AY56:AY65)</f>
        <v>0</v>
      </c>
      <c r="AZ66" s="142"/>
      <c r="BA66" s="140" t="s">
        <v>78</v>
      </c>
      <c r="BB66" s="141">
        <f>SUM(BB56:BB65)</f>
        <v>0</v>
      </c>
    </row>
    <row r="67" spans="1:54" ht="24.75" customHeight="1" thickBot="1" thickTop="1">
      <c r="A67" s="176">
        <v>26</v>
      </c>
      <c r="B67" s="149"/>
      <c r="C67" s="149"/>
      <c r="D67" s="289"/>
      <c r="E67" s="150"/>
      <c r="F67" s="137"/>
      <c r="G67" s="137"/>
      <c r="H67" s="95"/>
      <c r="I67" s="68">
        <f>(AP79)</f>
        <v>0</v>
      </c>
      <c r="J67" s="178"/>
      <c r="K67" s="179"/>
      <c r="L67" s="106"/>
      <c r="M67" s="181">
        <f>SUM(L67:L68)</f>
        <v>0</v>
      </c>
      <c r="N67" s="183"/>
      <c r="O67" s="107"/>
      <c r="P67" s="168">
        <f t="shared" si="0"/>
        <v>0</v>
      </c>
      <c r="Q67" s="130"/>
      <c r="R67" s="170"/>
      <c r="S67" s="170"/>
      <c r="T67" s="172"/>
      <c r="U67" s="174">
        <f>SUM(Q68)*10%</f>
        <v>0</v>
      </c>
      <c r="V67" s="163">
        <f>SUM(T67:U68)-(H67-I67)</f>
        <v>0</v>
      </c>
      <c r="AL67" s="185" t="s">
        <v>79</v>
      </c>
      <c r="AM67" s="185"/>
      <c r="AN67" s="135"/>
      <c r="AO67" s="185" t="s">
        <v>79</v>
      </c>
      <c r="AP67" s="185"/>
      <c r="AQ67" s="135"/>
      <c r="AR67" s="185" t="s">
        <v>79</v>
      </c>
      <c r="AS67" s="185"/>
      <c r="AT67" s="136"/>
      <c r="AU67" s="185" t="s">
        <v>79</v>
      </c>
      <c r="AV67" s="185"/>
      <c r="AW67" s="135"/>
      <c r="AX67" s="185" t="s">
        <v>79</v>
      </c>
      <c r="AY67" s="185"/>
      <c r="AZ67" s="135"/>
      <c r="BA67" s="185" t="s">
        <v>79</v>
      </c>
      <c r="BB67" s="185"/>
    </row>
    <row r="68" spans="1:54" ht="25.5" customHeight="1" thickBot="1" thickTop="1">
      <c r="A68" s="148"/>
      <c r="B68" s="165"/>
      <c r="C68" s="165"/>
      <c r="D68" s="290"/>
      <c r="E68" s="109"/>
      <c r="F68" s="138"/>
      <c r="G68" s="138"/>
      <c r="H68" s="67"/>
      <c r="I68" s="177"/>
      <c r="J68" s="180"/>
      <c r="K68" s="180"/>
      <c r="L68" s="116"/>
      <c r="M68" s="182"/>
      <c r="N68" s="184"/>
      <c r="O68" s="117"/>
      <c r="P68" s="169"/>
      <c r="Q68" s="118">
        <f>SUM(Q67*N67)</f>
        <v>0</v>
      </c>
      <c r="R68" s="171"/>
      <c r="S68" s="171"/>
      <c r="T68" s="173"/>
      <c r="U68" s="175"/>
      <c r="V68" s="164"/>
      <c r="AL68" s="111" t="s">
        <v>71</v>
      </c>
      <c r="AM68" s="112" t="s">
        <v>98</v>
      </c>
      <c r="AN68" s="113"/>
      <c r="AO68" s="111" t="s">
        <v>71</v>
      </c>
      <c r="AP68" s="112" t="s">
        <v>99</v>
      </c>
      <c r="AQ68" s="113"/>
      <c r="AR68" s="111" t="s">
        <v>71</v>
      </c>
      <c r="AS68" s="112" t="s">
        <v>100</v>
      </c>
      <c r="AT68" s="114"/>
      <c r="AU68" s="111" t="s">
        <v>71</v>
      </c>
      <c r="AV68" s="112" t="s">
        <v>101</v>
      </c>
      <c r="AW68" s="113"/>
      <c r="AX68" s="111" t="s">
        <v>71</v>
      </c>
      <c r="AY68" s="112" t="s">
        <v>102</v>
      </c>
      <c r="AZ68" s="113"/>
      <c r="BA68" s="111" t="s">
        <v>71</v>
      </c>
      <c r="BB68" s="112" t="s">
        <v>103</v>
      </c>
    </row>
    <row r="69" spans="1:54" ht="25.5" customHeight="1" thickTop="1">
      <c r="A69" s="176">
        <v>27</v>
      </c>
      <c r="B69" s="149"/>
      <c r="C69" s="149"/>
      <c r="D69" s="289"/>
      <c r="E69" s="150"/>
      <c r="F69" s="137"/>
      <c r="G69" s="137"/>
      <c r="H69" s="95"/>
      <c r="I69" s="68">
        <f>(AS79)</f>
        <v>0</v>
      </c>
      <c r="J69" s="178"/>
      <c r="K69" s="179"/>
      <c r="L69" s="106"/>
      <c r="M69" s="181">
        <f>SUM(L69:L70)</f>
        <v>0</v>
      </c>
      <c r="N69" s="183"/>
      <c r="O69" s="107"/>
      <c r="P69" s="168">
        <f t="shared" si="0"/>
        <v>0</v>
      </c>
      <c r="Q69" s="130"/>
      <c r="R69" s="170"/>
      <c r="S69" s="170"/>
      <c r="T69" s="172"/>
      <c r="U69" s="174">
        <f>SUM(Q70)*10%</f>
        <v>0</v>
      </c>
      <c r="V69" s="163">
        <f>SUM(T69:U70)-(H69-I69)</f>
        <v>0</v>
      </c>
      <c r="AL69" s="119"/>
      <c r="AM69" s="120"/>
      <c r="AN69" s="121"/>
      <c r="AO69" s="119"/>
      <c r="AP69" s="120"/>
      <c r="AQ69" s="121"/>
      <c r="AR69" s="119"/>
      <c r="AS69" s="120"/>
      <c r="AT69" s="114"/>
      <c r="AU69" s="119"/>
      <c r="AV69" s="120"/>
      <c r="AW69" s="121"/>
      <c r="AX69" s="119"/>
      <c r="AY69" s="120"/>
      <c r="AZ69" s="121"/>
      <c r="BA69" s="119"/>
      <c r="BB69" s="120"/>
    </row>
    <row r="70" spans="1:54" ht="25.5" customHeight="1">
      <c r="A70" s="148"/>
      <c r="B70" s="165"/>
      <c r="C70" s="165"/>
      <c r="D70" s="290"/>
      <c r="E70" s="109"/>
      <c r="F70" s="138"/>
      <c r="G70" s="138"/>
      <c r="H70" s="67"/>
      <c r="I70" s="177"/>
      <c r="J70" s="180"/>
      <c r="K70" s="180"/>
      <c r="L70" s="116"/>
      <c r="M70" s="182"/>
      <c r="N70" s="184"/>
      <c r="O70" s="117"/>
      <c r="P70" s="169"/>
      <c r="Q70" s="118">
        <f>SUM(Q69*N69)</f>
        <v>0</v>
      </c>
      <c r="R70" s="171"/>
      <c r="S70" s="171"/>
      <c r="T70" s="173"/>
      <c r="U70" s="175"/>
      <c r="V70" s="164"/>
      <c r="AL70" s="122"/>
      <c r="AM70" s="123"/>
      <c r="AN70" s="121"/>
      <c r="AO70" s="122"/>
      <c r="AP70" s="123"/>
      <c r="AQ70" s="121"/>
      <c r="AR70" s="122"/>
      <c r="AS70" s="123"/>
      <c r="AT70" s="114"/>
      <c r="AU70" s="122"/>
      <c r="AV70" s="123"/>
      <c r="AW70" s="121"/>
      <c r="AX70" s="122"/>
      <c r="AY70" s="123"/>
      <c r="AZ70" s="121"/>
      <c r="BA70" s="122"/>
      <c r="BB70" s="123"/>
    </row>
    <row r="71" spans="1:54" ht="24.75" customHeight="1">
      <c r="A71" s="176">
        <v>28</v>
      </c>
      <c r="B71" s="149"/>
      <c r="C71" s="149"/>
      <c r="D71" s="289"/>
      <c r="E71" s="150"/>
      <c r="F71" s="137"/>
      <c r="G71" s="137"/>
      <c r="H71" s="95"/>
      <c r="I71" s="68">
        <f>(AV79)</f>
        <v>0</v>
      </c>
      <c r="J71" s="178"/>
      <c r="K71" s="179"/>
      <c r="L71" s="106"/>
      <c r="M71" s="181">
        <f>SUM(L71:L72)</f>
        <v>0</v>
      </c>
      <c r="N71" s="183"/>
      <c r="O71" s="107"/>
      <c r="P71" s="168">
        <f t="shared" si="0"/>
        <v>0</v>
      </c>
      <c r="Q71" s="130"/>
      <c r="R71" s="170"/>
      <c r="S71" s="170"/>
      <c r="T71" s="172"/>
      <c r="U71" s="174">
        <f>SUM(Q72)*10%</f>
        <v>0</v>
      </c>
      <c r="V71" s="163">
        <f>SUM(T71:U72)-(H71-I71)</f>
        <v>0</v>
      </c>
      <c r="AL71" s="122"/>
      <c r="AM71" s="123"/>
      <c r="AN71" s="121"/>
      <c r="AO71" s="122"/>
      <c r="AP71" s="123"/>
      <c r="AQ71" s="121"/>
      <c r="AR71" s="122"/>
      <c r="AS71" s="123"/>
      <c r="AT71" s="114"/>
      <c r="AU71" s="122"/>
      <c r="AV71" s="123"/>
      <c r="AW71" s="121"/>
      <c r="AX71" s="122"/>
      <c r="AY71" s="123"/>
      <c r="AZ71" s="121"/>
      <c r="BA71" s="122"/>
      <c r="BB71" s="123"/>
    </row>
    <row r="72" spans="1:54" ht="25.5" customHeight="1">
      <c r="A72" s="148"/>
      <c r="B72" s="165"/>
      <c r="C72" s="165"/>
      <c r="D72" s="290"/>
      <c r="E72" s="109"/>
      <c r="F72" s="138"/>
      <c r="G72" s="138"/>
      <c r="H72" s="67"/>
      <c r="I72" s="177"/>
      <c r="J72" s="180"/>
      <c r="K72" s="180"/>
      <c r="L72" s="116"/>
      <c r="M72" s="182"/>
      <c r="N72" s="184"/>
      <c r="O72" s="117"/>
      <c r="P72" s="169"/>
      <c r="Q72" s="118">
        <f>SUM(Q71*N71)</f>
        <v>0</v>
      </c>
      <c r="R72" s="171"/>
      <c r="S72" s="171"/>
      <c r="T72" s="173"/>
      <c r="U72" s="175"/>
      <c r="V72" s="164"/>
      <c r="AL72" s="122"/>
      <c r="AM72" s="123"/>
      <c r="AN72" s="121"/>
      <c r="AO72" s="122"/>
      <c r="AP72" s="123"/>
      <c r="AQ72" s="121"/>
      <c r="AR72" s="122"/>
      <c r="AS72" s="123"/>
      <c r="AT72" s="114"/>
      <c r="AU72" s="122"/>
      <c r="AV72" s="123"/>
      <c r="AW72" s="121"/>
      <c r="AX72" s="122"/>
      <c r="AY72" s="123"/>
      <c r="AZ72" s="121"/>
      <c r="BA72" s="122"/>
      <c r="BB72" s="123"/>
    </row>
    <row r="73" spans="1:54" ht="24.75" customHeight="1">
      <c r="A73" s="176">
        <v>29</v>
      </c>
      <c r="B73" s="149"/>
      <c r="C73" s="149"/>
      <c r="D73" s="289"/>
      <c r="E73" s="150"/>
      <c r="F73" s="137"/>
      <c r="G73" s="137"/>
      <c r="H73" s="95"/>
      <c r="I73" s="68">
        <f>(AY79)</f>
        <v>0</v>
      </c>
      <c r="J73" s="178"/>
      <c r="K73" s="179"/>
      <c r="L73" s="106"/>
      <c r="M73" s="181">
        <f>SUM(L73:L74)</f>
        <v>0</v>
      </c>
      <c r="N73" s="183"/>
      <c r="O73" s="107"/>
      <c r="P73" s="168">
        <f t="shared" si="0"/>
        <v>0</v>
      </c>
      <c r="Q73" s="130"/>
      <c r="R73" s="170"/>
      <c r="S73" s="170"/>
      <c r="T73" s="172"/>
      <c r="U73" s="174">
        <f>SUM(Q74)*10%</f>
        <v>0</v>
      </c>
      <c r="V73" s="163">
        <f>SUM(T73:U74)-(H73-I73)</f>
        <v>0</v>
      </c>
      <c r="AL73" s="122"/>
      <c r="AM73" s="123"/>
      <c r="AN73" s="121"/>
      <c r="AO73" s="122"/>
      <c r="AP73" s="123"/>
      <c r="AQ73" s="121"/>
      <c r="AR73" s="122"/>
      <c r="AS73" s="123"/>
      <c r="AT73" s="114"/>
      <c r="AU73" s="122"/>
      <c r="AV73" s="123"/>
      <c r="AW73" s="121"/>
      <c r="AX73" s="122"/>
      <c r="AY73" s="123"/>
      <c r="AZ73" s="121"/>
      <c r="BA73" s="122"/>
      <c r="BB73" s="123"/>
    </row>
    <row r="74" spans="1:54" ht="25.5" customHeight="1">
      <c r="A74" s="148"/>
      <c r="B74" s="165"/>
      <c r="C74" s="165"/>
      <c r="D74" s="290"/>
      <c r="E74" s="109"/>
      <c r="F74" s="138"/>
      <c r="G74" s="138"/>
      <c r="H74" s="67"/>
      <c r="I74" s="177"/>
      <c r="J74" s="180"/>
      <c r="K74" s="180"/>
      <c r="L74" s="116"/>
      <c r="M74" s="182"/>
      <c r="N74" s="184"/>
      <c r="O74" s="117"/>
      <c r="P74" s="169"/>
      <c r="Q74" s="118">
        <f>SUM(Q73*N73)</f>
        <v>0</v>
      </c>
      <c r="R74" s="171"/>
      <c r="S74" s="171"/>
      <c r="T74" s="173"/>
      <c r="U74" s="175"/>
      <c r="V74" s="164"/>
      <c r="AL74" s="122"/>
      <c r="AM74" s="123"/>
      <c r="AN74" s="121"/>
      <c r="AO74" s="122"/>
      <c r="AP74" s="123"/>
      <c r="AQ74" s="121"/>
      <c r="AR74" s="122"/>
      <c r="AS74" s="123"/>
      <c r="AT74" s="114"/>
      <c r="AU74" s="122"/>
      <c r="AV74" s="123"/>
      <c r="AW74" s="121"/>
      <c r="AX74" s="122"/>
      <c r="AY74" s="123"/>
      <c r="AZ74" s="121"/>
      <c r="BA74" s="122"/>
      <c r="BB74" s="123"/>
    </row>
    <row r="75" spans="1:54" ht="25.5" customHeight="1">
      <c r="A75" s="176">
        <v>30</v>
      </c>
      <c r="B75" s="149"/>
      <c r="C75" s="149"/>
      <c r="D75" s="289"/>
      <c r="E75" s="150"/>
      <c r="F75" s="137"/>
      <c r="G75" s="137"/>
      <c r="H75" s="95"/>
      <c r="I75" s="68">
        <f>(BB79)</f>
        <v>0</v>
      </c>
      <c r="J75" s="178"/>
      <c r="K75" s="179"/>
      <c r="L75" s="106"/>
      <c r="M75" s="181">
        <f>SUM(L75:L76)</f>
        <v>0</v>
      </c>
      <c r="N75" s="183"/>
      <c r="O75" s="107"/>
      <c r="P75" s="168">
        <f t="shared" si="0"/>
        <v>0</v>
      </c>
      <c r="Q75" s="130"/>
      <c r="R75" s="170"/>
      <c r="S75" s="170"/>
      <c r="T75" s="172"/>
      <c r="U75" s="174">
        <f>SUM(Q76)*10%</f>
        <v>0</v>
      </c>
      <c r="V75" s="163">
        <f>SUM(T75:U76)-(H75-I75)</f>
        <v>0</v>
      </c>
      <c r="AL75" s="122"/>
      <c r="AM75" s="124"/>
      <c r="AN75" s="125"/>
      <c r="AO75" s="122"/>
      <c r="AP75" s="124"/>
      <c r="AQ75" s="125"/>
      <c r="AR75" s="122"/>
      <c r="AS75" s="124"/>
      <c r="AT75" s="114"/>
      <c r="AU75" s="122"/>
      <c r="AV75" s="124"/>
      <c r="AW75" s="125"/>
      <c r="AX75" s="122"/>
      <c r="AY75" s="124"/>
      <c r="AZ75" s="125"/>
      <c r="BA75" s="122"/>
      <c r="BB75" s="124"/>
    </row>
    <row r="76" spans="1:54" ht="24.75" customHeight="1">
      <c r="A76" s="148"/>
      <c r="B76" s="165"/>
      <c r="C76" s="165"/>
      <c r="D76" s="290"/>
      <c r="E76" s="109"/>
      <c r="F76" s="138"/>
      <c r="G76" s="138"/>
      <c r="H76" s="67"/>
      <c r="I76" s="177"/>
      <c r="J76" s="180"/>
      <c r="K76" s="180"/>
      <c r="L76" s="116"/>
      <c r="M76" s="182"/>
      <c r="N76" s="184"/>
      <c r="O76" s="117"/>
      <c r="P76" s="169"/>
      <c r="Q76" s="118">
        <f>SUM(Q75*N75)</f>
        <v>0</v>
      </c>
      <c r="R76" s="171"/>
      <c r="S76" s="171"/>
      <c r="T76" s="173"/>
      <c r="U76" s="175"/>
      <c r="V76" s="164"/>
      <c r="AL76" s="122"/>
      <c r="AM76" s="124"/>
      <c r="AN76" s="125"/>
      <c r="AO76" s="122"/>
      <c r="AP76" s="124"/>
      <c r="AQ76" s="125"/>
      <c r="AR76" s="122"/>
      <c r="AS76" s="124"/>
      <c r="AT76" s="114"/>
      <c r="AU76" s="122"/>
      <c r="AV76" s="124"/>
      <c r="AW76" s="125"/>
      <c r="AX76" s="122"/>
      <c r="AY76" s="124"/>
      <c r="AZ76" s="125"/>
      <c r="BA76" s="122"/>
      <c r="BB76" s="124"/>
    </row>
    <row r="77" spans="1:54" ht="24.75" customHeight="1">
      <c r="A77" s="98"/>
      <c r="B77" s="144"/>
      <c r="C77" s="145"/>
      <c r="D77" s="145"/>
      <c r="E77" s="166" t="s">
        <v>104</v>
      </c>
      <c r="F77" s="166"/>
      <c r="G77" s="167"/>
      <c r="H77" s="145"/>
      <c r="I77" s="146"/>
      <c r="J77" s="145"/>
      <c r="K77" s="144"/>
      <c r="L77" s="144"/>
      <c r="M77" s="144"/>
      <c r="N77" s="144"/>
      <c r="O77" s="144"/>
      <c r="P77" s="144"/>
      <c r="Q77" s="144"/>
      <c r="R77" s="145"/>
      <c r="S77" s="145"/>
      <c r="T77" s="144"/>
      <c r="U77" s="147"/>
      <c r="V77" s="144"/>
      <c r="AL77" s="122"/>
      <c r="AM77" s="124"/>
      <c r="AN77" s="125"/>
      <c r="AO77" s="122"/>
      <c r="AP77" s="124"/>
      <c r="AQ77" s="125"/>
      <c r="AR77" s="122"/>
      <c r="AS77" s="124"/>
      <c r="AT77" s="114"/>
      <c r="AU77" s="122"/>
      <c r="AV77" s="124"/>
      <c r="AW77" s="125"/>
      <c r="AX77" s="122"/>
      <c r="AY77" s="124"/>
      <c r="AZ77" s="125"/>
      <c r="BA77" s="122"/>
      <c r="BB77" s="124"/>
    </row>
  </sheetData>
  <sheetProtection/>
  <mergeCells count="531">
    <mergeCell ref="D71:D72"/>
    <mergeCell ref="D73:D74"/>
    <mergeCell ref="D75:D76"/>
    <mergeCell ref="D45:D46"/>
    <mergeCell ref="D47:D48"/>
    <mergeCell ref="D49:D50"/>
    <mergeCell ref="D51:D52"/>
    <mergeCell ref="D27:D28"/>
    <mergeCell ref="D29:D30"/>
    <mergeCell ref="D31:D32"/>
    <mergeCell ref="D33:D34"/>
    <mergeCell ref="D19:D20"/>
    <mergeCell ref="D21:D22"/>
    <mergeCell ref="D23:D24"/>
    <mergeCell ref="D25:D26"/>
    <mergeCell ref="B3:V3"/>
    <mergeCell ref="V1:V2"/>
    <mergeCell ref="T1:U1"/>
    <mergeCell ref="L1:L2"/>
    <mergeCell ref="M1:M2"/>
    <mergeCell ref="H10:I11"/>
    <mergeCell ref="E10:G11"/>
    <mergeCell ref="H6:I6"/>
    <mergeCell ref="H7:I7"/>
    <mergeCell ref="E9:G9"/>
    <mergeCell ref="H8:I8"/>
    <mergeCell ref="H9:I9"/>
    <mergeCell ref="H4:I4"/>
    <mergeCell ref="H5:I5"/>
    <mergeCell ref="E4:G4"/>
    <mergeCell ref="E5:G5"/>
    <mergeCell ref="E6:G6"/>
    <mergeCell ref="R1:S1"/>
    <mergeCell ref="N1:Q2"/>
    <mergeCell ref="A1:E2"/>
    <mergeCell ref="F1:I2"/>
    <mergeCell ref="K1:K2"/>
    <mergeCell ref="J1:J2"/>
    <mergeCell ref="N11:Q11"/>
    <mergeCell ref="B12:V12"/>
    <mergeCell ref="N4:Q4"/>
    <mergeCell ref="N5:Q5"/>
    <mergeCell ref="N6:Q6"/>
    <mergeCell ref="N7:Q7"/>
    <mergeCell ref="N9:Q9"/>
    <mergeCell ref="N10:Q10"/>
    <mergeCell ref="N8:Q8"/>
    <mergeCell ref="E7:G7"/>
    <mergeCell ref="A13:A16"/>
    <mergeCell ref="B13:C14"/>
    <mergeCell ref="E13:E16"/>
    <mergeCell ref="F13:F14"/>
    <mergeCell ref="P13:P16"/>
    <mergeCell ref="R13:S16"/>
    <mergeCell ref="G13:G14"/>
    <mergeCell ref="H13:H16"/>
    <mergeCell ref="I13:I16"/>
    <mergeCell ref="J13:K16"/>
    <mergeCell ref="U13:U16"/>
    <mergeCell ref="V13:V16"/>
    <mergeCell ref="B15:B16"/>
    <mergeCell ref="C15:C16"/>
    <mergeCell ref="F15:F16"/>
    <mergeCell ref="G15:G16"/>
    <mergeCell ref="Q15:Q16"/>
    <mergeCell ref="T15:T16"/>
    <mergeCell ref="L13:M16"/>
    <mergeCell ref="N13:N16"/>
    <mergeCell ref="A17:A18"/>
    <mergeCell ref="B17:C17"/>
    <mergeCell ref="E17:E18"/>
    <mergeCell ref="H17:H18"/>
    <mergeCell ref="D17:D18"/>
    <mergeCell ref="I17:I18"/>
    <mergeCell ref="J17:K18"/>
    <mergeCell ref="M17:M18"/>
    <mergeCell ref="N17:N18"/>
    <mergeCell ref="P17:P18"/>
    <mergeCell ref="R17:S18"/>
    <mergeCell ref="T17:T18"/>
    <mergeCell ref="U17:U18"/>
    <mergeCell ref="V17:V18"/>
    <mergeCell ref="B18:C18"/>
    <mergeCell ref="A19:A20"/>
    <mergeCell ref="B19:C19"/>
    <mergeCell ref="E19:E20"/>
    <mergeCell ref="H19:H20"/>
    <mergeCell ref="I19:I20"/>
    <mergeCell ref="J19:K20"/>
    <mergeCell ref="M19:M20"/>
    <mergeCell ref="N19:N20"/>
    <mergeCell ref="P19:P20"/>
    <mergeCell ref="R19:S20"/>
    <mergeCell ref="T19:T20"/>
    <mergeCell ref="U19:U20"/>
    <mergeCell ref="V19:V20"/>
    <mergeCell ref="B20:C20"/>
    <mergeCell ref="A21:A22"/>
    <mergeCell ref="B21:C21"/>
    <mergeCell ref="E21:E22"/>
    <mergeCell ref="H21:H22"/>
    <mergeCell ref="I21:I22"/>
    <mergeCell ref="J21:K22"/>
    <mergeCell ref="M21:M22"/>
    <mergeCell ref="N21:N22"/>
    <mergeCell ref="P21:P22"/>
    <mergeCell ref="R21:S22"/>
    <mergeCell ref="T21:T22"/>
    <mergeCell ref="U21:U22"/>
    <mergeCell ref="V21:V22"/>
    <mergeCell ref="B22:C22"/>
    <mergeCell ref="A23:A24"/>
    <mergeCell ref="B23:C23"/>
    <mergeCell ref="E23:E24"/>
    <mergeCell ref="H23:H24"/>
    <mergeCell ref="I23:I24"/>
    <mergeCell ref="J23:K24"/>
    <mergeCell ref="M23:M24"/>
    <mergeCell ref="N23:N24"/>
    <mergeCell ref="P23:P24"/>
    <mergeCell ref="R23:S24"/>
    <mergeCell ref="T23:T24"/>
    <mergeCell ref="U23:U24"/>
    <mergeCell ref="V23:V24"/>
    <mergeCell ref="B24:C24"/>
    <mergeCell ref="A25:A26"/>
    <mergeCell ref="B25:C25"/>
    <mergeCell ref="E25:E26"/>
    <mergeCell ref="H25:H26"/>
    <mergeCell ref="I25:I26"/>
    <mergeCell ref="J25:K26"/>
    <mergeCell ref="M25:M26"/>
    <mergeCell ref="N25:N26"/>
    <mergeCell ref="P25:P26"/>
    <mergeCell ref="R25:S26"/>
    <mergeCell ref="T25:T26"/>
    <mergeCell ref="U25:U26"/>
    <mergeCell ref="V25:V26"/>
    <mergeCell ref="B26:C26"/>
    <mergeCell ref="A27:A28"/>
    <mergeCell ref="B27:C27"/>
    <mergeCell ref="E27:E28"/>
    <mergeCell ref="H27:H28"/>
    <mergeCell ref="I27:I28"/>
    <mergeCell ref="J27:K28"/>
    <mergeCell ref="M27:M28"/>
    <mergeCell ref="N27:N28"/>
    <mergeCell ref="V27:V28"/>
    <mergeCell ref="B28:C28"/>
    <mergeCell ref="AL28:AM28"/>
    <mergeCell ref="AO28:AP28"/>
    <mergeCell ref="P27:P28"/>
    <mergeCell ref="R27:S28"/>
    <mergeCell ref="T27:T28"/>
    <mergeCell ref="U27:U28"/>
    <mergeCell ref="AK1:AK65536"/>
    <mergeCell ref="E8:G8"/>
    <mergeCell ref="AR28:AS28"/>
    <mergeCell ref="AU28:AV28"/>
    <mergeCell ref="AX28:AY28"/>
    <mergeCell ref="BA28:BB28"/>
    <mergeCell ref="A29:A30"/>
    <mergeCell ref="B29:C29"/>
    <mergeCell ref="E29:E30"/>
    <mergeCell ref="H29:H30"/>
    <mergeCell ref="T29:T30"/>
    <mergeCell ref="U29:U30"/>
    <mergeCell ref="I29:I30"/>
    <mergeCell ref="J29:K30"/>
    <mergeCell ref="M29:M30"/>
    <mergeCell ref="N29:N30"/>
    <mergeCell ref="A31:A32"/>
    <mergeCell ref="B31:C31"/>
    <mergeCell ref="E31:E32"/>
    <mergeCell ref="H31:H32"/>
    <mergeCell ref="T31:T32"/>
    <mergeCell ref="U31:U32"/>
    <mergeCell ref="V29:V30"/>
    <mergeCell ref="B30:C30"/>
    <mergeCell ref="I31:I32"/>
    <mergeCell ref="J31:K32"/>
    <mergeCell ref="M31:M32"/>
    <mergeCell ref="N31:N32"/>
    <mergeCell ref="P29:P30"/>
    <mergeCell ref="R29:S30"/>
    <mergeCell ref="A33:A34"/>
    <mergeCell ref="B33:C33"/>
    <mergeCell ref="E33:E34"/>
    <mergeCell ref="H33:H34"/>
    <mergeCell ref="T33:T34"/>
    <mergeCell ref="U33:U34"/>
    <mergeCell ref="V31:V32"/>
    <mergeCell ref="B32:C32"/>
    <mergeCell ref="I33:I34"/>
    <mergeCell ref="J33:K34"/>
    <mergeCell ref="M33:M34"/>
    <mergeCell ref="N33:N34"/>
    <mergeCell ref="P31:P32"/>
    <mergeCell ref="R31:S32"/>
    <mergeCell ref="A35:A36"/>
    <mergeCell ref="B35:C35"/>
    <mergeCell ref="E35:E36"/>
    <mergeCell ref="H35:H36"/>
    <mergeCell ref="D35:D36"/>
    <mergeCell ref="T35:T36"/>
    <mergeCell ref="U35:U36"/>
    <mergeCell ref="V33:V34"/>
    <mergeCell ref="B34:C34"/>
    <mergeCell ref="I35:I36"/>
    <mergeCell ref="J35:K36"/>
    <mergeCell ref="M35:M36"/>
    <mergeCell ref="N35:N36"/>
    <mergeCell ref="P33:P34"/>
    <mergeCell ref="R33:S34"/>
    <mergeCell ref="A37:A38"/>
    <mergeCell ref="B37:C37"/>
    <mergeCell ref="E37:E38"/>
    <mergeCell ref="H37:H38"/>
    <mergeCell ref="D37:D38"/>
    <mergeCell ref="T37:T38"/>
    <mergeCell ref="U37:U38"/>
    <mergeCell ref="V35:V36"/>
    <mergeCell ref="B36:C36"/>
    <mergeCell ref="I37:I38"/>
    <mergeCell ref="J37:K38"/>
    <mergeCell ref="M37:M38"/>
    <mergeCell ref="N37:N38"/>
    <mergeCell ref="P35:P36"/>
    <mergeCell ref="R35:S36"/>
    <mergeCell ref="A39:A40"/>
    <mergeCell ref="B39:C39"/>
    <mergeCell ref="E39:E40"/>
    <mergeCell ref="H39:H40"/>
    <mergeCell ref="D39:D40"/>
    <mergeCell ref="T39:T40"/>
    <mergeCell ref="U39:U40"/>
    <mergeCell ref="V37:V38"/>
    <mergeCell ref="B38:C38"/>
    <mergeCell ref="I39:I40"/>
    <mergeCell ref="J39:K40"/>
    <mergeCell ref="M39:M40"/>
    <mergeCell ref="N39:N40"/>
    <mergeCell ref="P37:P38"/>
    <mergeCell ref="R37:S38"/>
    <mergeCell ref="A41:A42"/>
    <mergeCell ref="B41:C41"/>
    <mergeCell ref="E41:E42"/>
    <mergeCell ref="H41:H42"/>
    <mergeCell ref="D41:D42"/>
    <mergeCell ref="T41:T42"/>
    <mergeCell ref="U41:U42"/>
    <mergeCell ref="V39:V40"/>
    <mergeCell ref="B40:C40"/>
    <mergeCell ref="I41:I42"/>
    <mergeCell ref="J41:K42"/>
    <mergeCell ref="M41:M42"/>
    <mergeCell ref="N41:N42"/>
    <mergeCell ref="P39:P40"/>
    <mergeCell ref="R39:S40"/>
    <mergeCell ref="AU41:AV41"/>
    <mergeCell ref="AX41:AY41"/>
    <mergeCell ref="BA41:BB41"/>
    <mergeCell ref="B42:C42"/>
    <mergeCell ref="V41:V42"/>
    <mergeCell ref="AL41:AM41"/>
    <mergeCell ref="AO41:AP41"/>
    <mergeCell ref="AR41:AS41"/>
    <mergeCell ref="P41:P42"/>
    <mergeCell ref="R41:S42"/>
    <mergeCell ref="A43:A44"/>
    <mergeCell ref="B43:C43"/>
    <mergeCell ref="E43:E44"/>
    <mergeCell ref="H43:H44"/>
    <mergeCell ref="D43:D44"/>
    <mergeCell ref="I43:I44"/>
    <mergeCell ref="J43:K44"/>
    <mergeCell ref="M43:M44"/>
    <mergeCell ref="N43:N44"/>
    <mergeCell ref="P43:P44"/>
    <mergeCell ref="R43:S44"/>
    <mergeCell ref="T43:T44"/>
    <mergeCell ref="U43:U44"/>
    <mergeCell ref="V43:V44"/>
    <mergeCell ref="B44:C44"/>
    <mergeCell ref="A45:A46"/>
    <mergeCell ref="B45:C45"/>
    <mergeCell ref="E45:E46"/>
    <mergeCell ref="H45:H46"/>
    <mergeCell ref="I45:I46"/>
    <mergeCell ref="J45:K46"/>
    <mergeCell ref="M45:M46"/>
    <mergeCell ref="N45:N46"/>
    <mergeCell ref="P45:P46"/>
    <mergeCell ref="R45:S46"/>
    <mergeCell ref="T45:T46"/>
    <mergeCell ref="U45:U46"/>
    <mergeCell ref="V45:V46"/>
    <mergeCell ref="B46:C46"/>
    <mergeCell ref="A47:A48"/>
    <mergeCell ref="B47:C47"/>
    <mergeCell ref="E47:E48"/>
    <mergeCell ref="H47:H48"/>
    <mergeCell ref="I47:I48"/>
    <mergeCell ref="J47:K48"/>
    <mergeCell ref="M47:M48"/>
    <mergeCell ref="N47:N48"/>
    <mergeCell ref="P47:P48"/>
    <mergeCell ref="R47:S48"/>
    <mergeCell ref="T47:T48"/>
    <mergeCell ref="U47:U48"/>
    <mergeCell ref="V47:V48"/>
    <mergeCell ref="B48:C48"/>
    <mergeCell ref="A49:A50"/>
    <mergeCell ref="B49:C49"/>
    <mergeCell ref="E49:E50"/>
    <mergeCell ref="H49:H50"/>
    <mergeCell ref="I49:I50"/>
    <mergeCell ref="J49:K50"/>
    <mergeCell ref="M49:M50"/>
    <mergeCell ref="N49:N50"/>
    <mergeCell ref="P49:P50"/>
    <mergeCell ref="R49:S50"/>
    <mergeCell ref="T49:T50"/>
    <mergeCell ref="U49:U50"/>
    <mergeCell ref="V49:V50"/>
    <mergeCell ref="B50:C50"/>
    <mergeCell ref="A51:A52"/>
    <mergeCell ref="B51:C51"/>
    <mergeCell ref="E51:E52"/>
    <mergeCell ref="H51:H52"/>
    <mergeCell ref="I51:I52"/>
    <mergeCell ref="J51:K52"/>
    <mergeCell ref="M51:M52"/>
    <mergeCell ref="N51:N52"/>
    <mergeCell ref="P51:P52"/>
    <mergeCell ref="R51:S52"/>
    <mergeCell ref="T51:T52"/>
    <mergeCell ref="U51:U52"/>
    <mergeCell ref="V51:V52"/>
    <mergeCell ref="B52:C52"/>
    <mergeCell ref="A53:A54"/>
    <mergeCell ref="B53:C53"/>
    <mergeCell ref="E53:E54"/>
    <mergeCell ref="H53:H54"/>
    <mergeCell ref="I53:I54"/>
    <mergeCell ref="J53:K54"/>
    <mergeCell ref="M53:M54"/>
    <mergeCell ref="N53:N54"/>
    <mergeCell ref="V53:V54"/>
    <mergeCell ref="B54:C54"/>
    <mergeCell ref="AL54:AM54"/>
    <mergeCell ref="AO54:AP54"/>
    <mergeCell ref="P53:P54"/>
    <mergeCell ref="R53:S54"/>
    <mergeCell ref="T53:T54"/>
    <mergeCell ref="U53:U54"/>
    <mergeCell ref="D53:D54"/>
    <mergeCell ref="AR54:AS54"/>
    <mergeCell ref="AU54:AV54"/>
    <mergeCell ref="AX54:AY54"/>
    <mergeCell ref="BA54:BB54"/>
    <mergeCell ref="A55:A56"/>
    <mergeCell ref="B55:C55"/>
    <mergeCell ref="E55:E56"/>
    <mergeCell ref="H55:H56"/>
    <mergeCell ref="D55:D56"/>
    <mergeCell ref="T55:T56"/>
    <mergeCell ref="U55:U56"/>
    <mergeCell ref="I55:I56"/>
    <mergeCell ref="J55:K56"/>
    <mergeCell ref="M55:M56"/>
    <mergeCell ref="N55:N56"/>
    <mergeCell ref="A57:A58"/>
    <mergeCell ref="B57:C57"/>
    <mergeCell ref="E57:E58"/>
    <mergeCell ref="H57:H58"/>
    <mergeCell ref="D57:D58"/>
    <mergeCell ref="T57:T58"/>
    <mergeCell ref="U57:U58"/>
    <mergeCell ref="V55:V56"/>
    <mergeCell ref="B56:C56"/>
    <mergeCell ref="I57:I58"/>
    <mergeCell ref="J57:K58"/>
    <mergeCell ref="M57:M58"/>
    <mergeCell ref="N57:N58"/>
    <mergeCell ref="P55:P56"/>
    <mergeCell ref="R55:S56"/>
    <mergeCell ref="A59:A60"/>
    <mergeCell ref="B59:C59"/>
    <mergeCell ref="E59:E60"/>
    <mergeCell ref="H59:H60"/>
    <mergeCell ref="D59:D60"/>
    <mergeCell ref="T59:T60"/>
    <mergeCell ref="U59:U60"/>
    <mergeCell ref="V57:V58"/>
    <mergeCell ref="B58:C58"/>
    <mergeCell ref="I59:I60"/>
    <mergeCell ref="J59:K60"/>
    <mergeCell ref="M59:M60"/>
    <mergeCell ref="N59:N60"/>
    <mergeCell ref="P57:P58"/>
    <mergeCell ref="R57:S58"/>
    <mergeCell ref="A61:A62"/>
    <mergeCell ref="B61:C61"/>
    <mergeCell ref="E61:E62"/>
    <mergeCell ref="H61:H62"/>
    <mergeCell ref="D61:D62"/>
    <mergeCell ref="T61:T62"/>
    <mergeCell ref="U61:U62"/>
    <mergeCell ref="V59:V60"/>
    <mergeCell ref="B60:C60"/>
    <mergeCell ref="I61:I62"/>
    <mergeCell ref="J61:K62"/>
    <mergeCell ref="M61:M62"/>
    <mergeCell ref="N61:N62"/>
    <mergeCell ref="P59:P60"/>
    <mergeCell ref="R59:S60"/>
    <mergeCell ref="A63:A64"/>
    <mergeCell ref="B63:C63"/>
    <mergeCell ref="E63:E64"/>
    <mergeCell ref="H63:H64"/>
    <mergeCell ref="D63:D64"/>
    <mergeCell ref="T63:T64"/>
    <mergeCell ref="U63:U64"/>
    <mergeCell ref="V61:V62"/>
    <mergeCell ref="B62:C62"/>
    <mergeCell ref="I63:I64"/>
    <mergeCell ref="J63:K64"/>
    <mergeCell ref="M63:M64"/>
    <mergeCell ref="N63:N64"/>
    <mergeCell ref="P61:P62"/>
    <mergeCell ref="R61:S62"/>
    <mergeCell ref="A65:A66"/>
    <mergeCell ref="B65:C65"/>
    <mergeCell ref="E65:E66"/>
    <mergeCell ref="H65:H66"/>
    <mergeCell ref="D65:D66"/>
    <mergeCell ref="T65:T66"/>
    <mergeCell ref="U65:U66"/>
    <mergeCell ref="V63:V64"/>
    <mergeCell ref="B64:C64"/>
    <mergeCell ref="I65:I66"/>
    <mergeCell ref="J65:K66"/>
    <mergeCell ref="M65:M66"/>
    <mergeCell ref="N65:N66"/>
    <mergeCell ref="P63:P64"/>
    <mergeCell ref="R63:S64"/>
    <mergeCell ref="A67:A68"/>
    <mergeCell ref="B67:C67"/>
    <mergeCell ref="E67:E68"/>
    <mergeCell ref="H67:H68"/>
    <mergeCell ref="D67:D68"/>
    <mergeCell ref="T67:T68"/>
    <mergeCell ref="U67:U68"/>
    <mergeCell ref="V65:V66"/>
    <mergeCell ref="B66:C66"/>
    <mergeCell ref="I67:I68"/>
    <mergeCell ref="J67:K68"/>
    <mergeCell ref="M67:M68"/>
    <mergeCell ref="N67:N68"/>
    <mergeCell ref="P65:P66"/>
    <mergeCell ref="R65:S66"/>
    <mergeCell ref="AU67:AV67"/>
    <mergeCell ref="AX67:AY67"/>
    <mergeCell ref="BA67:BB67"/>
    <mergeCell ref="B68:C68"/>
    <mergeCell ref="V67:V68"/>
    <mergeCell ref="AL67:AM67"/>
    <mergeCell ref="AO67:AP67"/>
    <mergeCell ref="AR67:AS67"/>
    <mergeCell ref="P67:P68"/>
    <mergeCell ref="R67:S68"/>
    <mergeCell ref="A69:A70"/>
    <mergeCell ref="B69:C69"/>
    <mergeCell ref="E69:E70"/>
    <mergeCell ref="H69:H70"/>
    <mergeCell ref="D69:D70"/>
    <mergeCell ref="I69:I70"/>
    <mergeCell ref="J69:K70"/>
    <mergeCell ref="M69:M70"/>
    <mergeCell ref="N69:N70"/>
    <mergeCell ref="P69:P70"/>
    <mergeCell ref="R69:S70"/>
    <mergeCell ref="T69:T70"/>
    <mergeCell ref="U69:U70"/>
    <mergeCell ref="V69:V70"/>
    <mergeCell ref="B70:C70"/>
    <mergeCell ref="A71:A72"/>
    <mergeCell ref="B71:C71"/>
    <mergeCell ref="E71:E72"/>
    <mergeCell ref="H71:H72"/>
    <mergeCell ref="I71:I72"/>
    <mergeCell ref="J71:K72"/>
    <mergeCell ref="M71:M72"/>
    <mergeCell ref="N71:N72"/>
    <mergeCell ref="P71:P72"/>
    <mergeCell ref="R71:S72"/>
    <mergeCell ref="T71:T72"/>
    <mergeCell ref="U71:U72"/>
    <mergeCell ref="V71:V72"/>
    <mergeCell ref="B72:C72"/>
    <mergeCell ref="A73:A74"/>
    <mergeCell ref="B73:C73"/>
    <mergeCell ref="E73:E74"/>
    <mergeCell ref="H73:H74"/>
    <mergeCell ref="I73:I74"/>
    <mergeCell ref="J73:K74"/>
    <mergeCell ref="M73:M74"/>
    <mergeCell ref="N73:N74"/>
    <mergeCell ref="P73:P74"/>
    <mergeCell ref="R73:S74"/>
    <mergeCell ref="T73:T74"/>
    <mergeCell ref="U73:U74"/>
    <mergeCell ref="I75:I76"/>
    <mergeCell ref="J75:K76"/>
    <mergeCell ref="M75:M76"/>
    <mergeCell ref="N75:N76"/>
    <mergeCell ref="A75:A76"/>
    <mergeCell ref="B75:C75"/>
    <mergeCell ref="E75:E76"/>
    <mergeCell ref="H75:H76"/>
    <mergeCell ref="V75:V76"/>
    <mergeCell ref="B76:C76"/>
    <mergeCell ref="E77:G77"/>
    <mergeCell ref="D13:D16"/>
    <mergeCell ref="P75:P76"/>
    <mergeCell ref="R75:S76"/>
    <mergeCell ref="T75:T76"/>
    <mergeCell ref="U75:U76"/>
    <mergeCell ref="V73:V74"/>
    <mergeCell ref="B74:C74"/>
  </mergeCells>
  <hyperlinks>
    <hyperlink ref="I19:I20" location="'AVGUST 2009'!AO27" display="'AVGUST 2009'!AO27"/>
    <hyperlink ref="I21:I22" location="'AVGUST 2009'!AR27" display="'AVGUST 2009'!AR27"/>
    <hyperlink ref="I23:I24" location="'AVGUST 2009'!AU27" display="'AVGUST 2009'!AU27"/>
    <hyperlink ref="I25:I26" location="'AVGUST 2009'!AX27" display="'AVGUST 2009'!AX27"/>
    <hyperlink ref="I17:I18" location="'AVGUST 2009'!AL27" display="'AVGUST 2009'!AL27"/>
    <hyperlink ref="I27:I28" location="'AVGUST 2009'!BA27" display="'AVGUST 2009'!BA27"/>
    <hyperlink ref="AL28:AM28" location="'AVGUST 2009'!A17" display="Povratak na Tabelu"/>
    <hyperlink ref="AO28:AP28" location="'AVGUST 2009'!A19" display="Povratak na Tabelu"/>
    <hyperlink ref="AR28:AS28" location="'AVGUST 2009'!A21" display="Povratak na Tabelu"/>
    <hyperlink ref="AU28:AV28" location="'AVGUST 2009'!A23" display="Povratak na Tabelu"/>
    <hyperlink ref="AX28:AY28" location="'AVGUST 2009'!A25" display="Povratak na Tabelu"/>
    <hyperlink ref="BA28:BB28" location="'AVGUST 2009'!A27" display="Povratak na Tabelu"/>
    <hyperlink ref="AL41:AM41" location="'AVGUST 2009'!A29" display="Povratak na Tabelu"/>
    <hyperlink ref="AO41:AP41" location="'AVGUST 2009'!A31" display="Povratak na Tabelu"/>
    <hyperlink ref="AR41:AS41" location="'AVGUST 2009'!A33" display="Povratak na Tabelu"/>
    <hyperlink ref="AU41:AV41" location="'AVGUST 2009'!A35" display="Povratak na Tabelu"/>
    <hyperlink ref="AX41:AY41" location="'AVGUST 2009'!A37" display="Povratak na Tabelu"/>
    <hyperlink ref="BA41:BB41" location="'AVGUST 2009'!A39" display="Povratak na Tabelu"/>
    <hyperlink ref="AL54:AM54" location="'AVGUST 2009'!A41" display="Povratak na Tabelu"/>
    <hyperlink ref="AO54:AP54" location="'AVGUST 2009'!A43" display="Povratak na Tabelu"/>
    <hyperlink ref="AR54:AS54" location="'AVGUST 2009'!A45" display="Povratak na Tabelu"/>
    <hyperlink ref="AU54:AV54" location="'AVGUST 2009'!A47" display="Povratak na Tabelu"/>
    <hyperlink ref="AX54:AY54" location="'AVGUST 2009'!A49" display="Povratak na Tabelu"/>
    <hyperlink ref="BA54:BB54" location="'AVGUST 2009'!A51" display="Povratak na Tabelu"/>
    <hyperlink ref="AL67:AM67" location="'AVGUST 2009'!A53" display="Povratak na Tabelu"/>
    <hyperlink ref="AO67:AP67" location="'AVGUST 2009'!A55" display="Povratak na Tabelu"/>
    <hyperlink ref="AR67:AS67" location="'AVGUST 2009'!A57" display="Povratak na Tabelu"/>
    <hyperlink ref="AU67:AV67" location="'AVGUST 2009'!A59" display="Povratak na Tabelu"/>
    <hyperlink ref="AX67:AY67" location="'AVGUST 2009'!A61" display="Povratak na Tabelu"/>
    <hyperlink ref="BA67:BB67" location="'AVGUST 2009'!A63" display="Povratak na Tabelu"/>
    <hyperlink ref="I29:I30" location="'AVGUST 2009'!AL40" display="'AVGUST 2009'!AL40"/>
    <hyperlink ref="I31:I32" location="'AVGUST 2009'!AO40" display="'AVGUST 2009'!AO40"/>
    <hyperlink ref="I33:I34" location="'AVGUST 2009'!AR40" display="'AVGUST 2009'!AR40"/>
    <hyperlink ref="I35:I36" location="'AVGUST 2009'!AU40" display="'AVGUST 2009'!AU40"/>
    <hyperlink ref="I37:I38" location="'AVGUST 2009'!AX40" display="'AVGUST 2009'!AX40"/>
    <hyperlink ref="I39:I40" location="'AVGUST 2009'!BA40" display="'AVGUST 2009'!BA40"/>
    <hyperlink ref="I41:I42" location="'AVGUST 2009'!AL53" display="'AVGUST 2009'!AL53"/>
    <hyperlink ref="I43:I44" location="'AVGUST 2009'!AO53" display="'AVGUST 2009'!AO53"/>
    <hyperlink ref="I45:I46" location="'AVGUST 2009'!AR53" display="'AVGUST 2009'!AR53"/>
    <hyperlink ref="I47:I48" location="'AVGUST 2009'!AU53" display="'AVGUST 2009'!AU53"/>
    <hyperlink ref="I49:I50" location="'AVGUST 2009'!AX53" display="'AVGUST 2009'!AX53"/>
    <hyperlink ref="I51:I52" location="'AVGUST 2009'!BA53" display="'AVGUST 2009'!BA53"/>
    <hyperlink ref="I55:I56" location="'AVGUST 2009'!AO66" display="'AVGUST 2009'!AO66"/>
    <hyperlink ref="I53:I54" location="'AVGUST 2009'!AL66" display="'AVGUST 2009'!AL66"/>
    <hyperlink ref="I57:I58" location="'AVGUST 2009'!AR66" display="'AVGUST 2009'!AR66"/>
    <hyperlink ref="I59:I60" location="'AVGUST 2009'!AU66" display="'AVGUST 2009'!AU66"/>
    <hyperlink ref="I61:I62" location="'AVGUST 2009'!AX66" display="'AVGUST 2009'!AX66"/>
    <hyperlink ref="I63:I64" location="'AVGUST 2009'!BA66" display="'AVGUST 2009'!BA66"/>
    <hyperlink ref="I65:I66" location="'AVGUST 2009'!AL79" display="'AVGUST 2009'!AL79"/>
    <hyperlink ref="I67:I68" location="'AVGUST 2009'!AO79" display="'AVGUST 2009'!AO79"/>
    <hyperlink ref="I69:I70" location="'AVGUST 2009'!AR79" display="'AVGUST 2009'!AR79"/>
    <hyperlink ref="I71:I72" location="'AVGUST 2009'!AU79" display="'AVGUST 2009'!AU79"/>
    <hyperlink ref="I73:I74" location="'AVGUST 2009'!AX79" display="'AVGUST 2009'!AX79"/>
    <hyperlink ref="I75:I76" location="'AVGUST 2009'!BA79" display="'AVGUST 2009'!BA79"/>
    <hyperlink ref="E77:F77" location="'AVGUST 2009'!A63" display="Povratak na Tabelu"/>
    <hyperlink ref="E77:G77" location="'AVGUST 2009'!A17" display="Povratak na vrh Tabele"/>
  </hyperlinks>
  <printOptions horizontalCentered="1"/>
  <pageMargins left="0.1968503937007874" right="0.1968503937007874" top="0.9055118110236221" bottom="0.3937007874015748" header="0.31496062992125984" footer="0.31496062992125984"/>
  <pageSetup horizontalDpi="600" verticalDpi="600" orientation="landscape" paperSize="9" scale="65" r:id="rId1"/>
  <headerFooter alignWithMargins="0">
    <oddHeader>&amp;L&amp;"Arial,Italic"&amp;14REALIZACIJA  za:    &amp;A / &amp;F&amp;C&amp;"Arial,Italic"&amp;12&amp;P/&amp;N&amp;R&amp;4momo</oddHeader>
    <oddFooter>&amp;L&amp;"Arial,Italic"&amp;D&amp;R
&amp;"Arial,Italic"______________________________________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BO77"/>
  <sheetViews>
    <sheetView zoomScale="85" zoomScaleNormal="85" zoomScalePageLayoutView="0" workbookViewId="0" topLeftCell="A1">
      <pane ySplit="12" topLeftCell="BM13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4.7109375" style="8" customWidth="1"/>
    <col min="2" max="2" width="8.28125" style="1" customWidth="1"/>
    <col min="3" max="3" width="8.28125" style="2" customWidth="1"/>
    <col min="4" max="4" width="14.8515625" style="2" customWidth="1"/>
    <col min="5" max="6" width="11.421875" style="8" customWidth="1"/>
    <col min="7" max="7" width="10.140625" style="2" customWidth="1"/>
    <col min="8" max="8" width="10.8515625" style="2" customWidth="1"/>
    <col min="9" max="9" width="11.57421875" style="2" customWidth="1"/>
    <col min="10" max="10" width="11.421875" style="1" customWidth="1"/>
    <col min="11" max="11" width="9.00390625" style="1" customWidth="1"/>
    <col min="12" max="12" width="11.421875" style="1" hidden="1" customWidth="1"/>
    <col min="13" max="13" width="4.421875" style="1" customWidth="1"/>
    <col min="14" max="14" width="11.57421875" style="1" customWidth="1"/>
    <col min="15" max="15" width="4.8515625" style="1" customWidth="1"/>
    <col min="16" max="16" width="13.7109375" style="1" customWidth="1"/>
    <col min="17" max="17" width="11.57421875" style="2" customWidth="1"/>
    <col min="18" max="18" width="11.8515625" style="2" customWidth="1"/>
    <col min="19" max="20" width="12.8515625" style="1" customWidth="1"/>
    <col min="21" max="21" width="16.57421875" style="1" customWidth="1"/>
    <col min="22" max="22" width="1.7109375" style="3" customWidth="1"/>
    <col min="23" max="35" width="16.57421875" style="3" customWidth="1"/>
    <col min="36" max="36" width="1.7109375" style="1" customWidth="1"/>
    <col min="37" max="37" width="26.57421875" style="3" customWidth="1"/>
    <col min="38" max="38" width="17.57421875" style="3" customWidth="1"/>
    <col min="39" max="39" width="1.7109375" style="9" customWidth="1"/>
    <col min="40" max="40" width="26.57421875" style="3" customWidth="1"/>
    <col min="41" max="41" width="17.57421875" style="3" customWidth="1"/>
    <col min="42" max="42" width="1.7109375" style="9" customWidth="1"/>
    <col min="43" max="43" width="26.57421875" style="3" customWidth="1"/>
    <col min="44" max="44" width="17.57421875" style="3" customWidth="1"/>
    <col min="45" max="45" width="1.7109375" style="3" customWidth="1"/>
    <col min="46" max="46" width="26.57421875" style="3" customWidth="1"/>
    <col min="47" max="47" width="17.57421875" style="3" customWidth="1"/>
    <col min="48" max="48" width="1.7109375" style="3" customWidth="1"/>
    <col min="49" max="49" width="26.57421875" style="3" customWidth="1"/>
    <col min="50" max="50" width="17.57421875" style="3" customWidth="1"/>
    <col min="51" max="51" width="1.7109375" style="3" customWidth="1"/>
    <col min="52" max="52" width="26.57421875" style="3" customWidth="1"/>
    <col min="53" max="53" width="17.57421875" style="3" customWidth="1"/>
    <col min="54" max="66" width="9.140625" style="3" customWidth="1"/>
    <col min="67" max="16384" width="9.140625" style="1" customWidth="1"/>
  </cols>
  <sheetData>
    <row r="1" spans="1:36" ht="18.75" customHeight="1" thickTop="1">
      <c r="A1" s="252" t="s">
        <v>20</v>
      </c>
      <c r="B1" s="253"/>
      <c r="C1" s="253"/>
      <c r="D1" s="253"/>
      <c r="E1" s="256" t="s">
        <v>18</v>
      </c>
      <c r="F1" s="253"/>
      <c r="G1" s="253"/>
      <c r="H1" s="253"/>
      <c r="I1" s="269" t="s">
        <v>17</v>
      </c>
      <c r="J1" s="257" t="s">
        <v>0</v>
      </c>
      <c r="K1" s="283" t="s">
        <v>3</v>
      </c>
      <c r="L1" s="285"/>
      <c r="M1" s="249" t="s">
        <v>16</v>
      </c>
      <c r="N1" s="250"/>
      <c r="O1" s="250"/>
      <c r="P1" s="250"/>
      <c r="Q1" s="160" t="s">
        <v>2</v>
      </c>
      <c r="R1" s="160"/>
      <c r="S1" s="156" t="s">
        <v>10</v>
      </c>
      <c r="T1" s="282"/>
      <c r="U1" s="154" t="s">
        <v>9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3"/>
    </row>
    <row r="2" spans="1:35" ht="23.25" customHeight="1" thickBot="1">
      <c r="A2" s="254"/>
      <c r="B2" s="255"/>
      <c r="C2" s="255"/>
      <c r="D2" s="255"/>
      <c r="E2" s="255"/>
      <c r="F2" s="255"/>
      <c r="G2" s="255"/>
      <c r="H2" s="255"/>
      <c r="I2" s="270"/>
      <c r="J2" s="258"/>
      <c r="K2" s="284"/>
      <c r="L2" s="286"/>
      <c r="M2" s="251"/>
      <c r="N2" s="251"/>
      <c r="O2" s="251"/>
      <c r="P2" s="251"/>
      <c r="Q2" s="6" t="s">
        <v>7</v>
      </c>
      <c r="R2" s="6" t="s">
        <v>8</v>
      </c>
      <c r="S2" s="12" t="s">
        <v>1</v>
      </c>
      <c r="T2" s="11">
        <v>0.1</v>
      </c>
      <c r="U2" s="281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7.5" customHeight="1" thickBot="1" thickTop="1">
      <c r="A3" s="3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8.75" customHeight="1" thickTop="1">
      <c r="A4" s="32"/>
      <c r="B4" s="5"/>
      <c r="C4" s="4"/>
      <c r="D4" s="267" t="s">
        <v>4</v>
      </c>
      <c r="E4" s="268"/>
      <c r="F4" s="268"/>
      <c r="G4" s="263">
        <v>1212</v>
      </c>
      <c r="H4" s="264"/>
      <c r="I4" s="28">
        <v>240</v>
      </c>
      <c r="J4" s="21">
        <v>520</v>
      </c>
      <c r="K4" s="21">
        <v>4</v>
      </c>
      <c r="L4" s="22"/>
      <c r="M4" s="240" t="s">
        <v>22</v>
      </c>
      <c r="N4" s="241"/>
      <c r="O4" s="241"/>
      <c r="P4" s="242"/>
      <c r="Q4" s="17">
        <v>50</v>
      </c>
      <c r="R4" s="17">
        <v>30</v>
      </c>
      <c r="S4" s="17">
        <v>25</v>
      </c>
      <c r="T4" s="17">
        <v>15</v>
      </c>
      <c r="U4" s="34">
        <v>10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8.75" customHeight="1">
      <c r="A5" s="32"/>
      <c r="B5" s="5"/>
      <c r="C5" s="4"/>
      <c r="D5" s="247" t="s">
        <v>11</v>
      </c>
      <c r="E5" s="248"/>
      <c r="F5" s="248"/>
      <c r="G5" s="265">
        <v>550</v>
      </c>
      <c r="H5" s="266"/>
      <c r="I5" s="29">
        <v>310</v>
      </c>
      <c r="J5" s="23">
        <v>615</v>
      </c>
      <c r="K5" s="23">
        <v>9</v>
      </c>
      <c r="L5" s="24"/>
      <c r="M5" s="243" t="s">
        <v>19</v>
      </c>
      <c r="N5" s="244"/>
      <c r="O5" s="244"/>
      <c r="P5" s="245"/>
      <c r="Q5" s="18">
        <v>60</v>
      </c>
      <c r="R5" s="18">
        <v>60</v>
      </c>
      <c r="S5" s="18">
        <v>15</v>
      </c>
      <c r="T5" s="18">
        <v>22</v>
      </c>
      <c r="U5" s="35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8.75" customHeight="1">
      <c r="A6" s="32"/>
      <c r="B6" s="5"/>
      <c r="C6" s="4"/>
      <c r="D6" s="247" t="s">
        <v>5</v>
      </c>
      <c r="E6" s="248"/>
      <c r="F6" s="248"/>
      <c r="G6" s="279">
        <v>13</v>
      </c>
      <c r="H6" s="280"/>
      <c r="I6" s="29"/>
      <c r="J6" s="23"/>
      <c r="K6" s="23"/>
      <c r="L6" s="24"/>
      <c r="M6" s="243"/>
      <c r="N6" s="244"/>
      <c r="O6" s="244"/>
      <c r="P6" s="245"/>
      <c r="Q6" s="18"/>
      <c r="R6" s="18"/>
      <c r="S6" s="18"/>
      <c r="T6" s="18"/>
      <c r="U6" s="3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8.75" customHeight="1">
      <c r="A7" s="32"/>
      <c r="B7" s="5"/>
      <c r="C7" s="4"/>
      <c r="D7" s="247" t="s">
        <v>12</v>
      </c>
      <c r="E7" s="248"/>
      <c r="F7" s="248"/>
      <c r="G7" s="261">
        <v>110</v>
      </c>
      <c r="H7" s="262"/>
      <c r="I7" s="29"/>
      <c r="J7" s="23"/>
      <c r="K7" s="23"/>
      <c r="L7" s="24"/>
      <c r="M7" s="243"/>
      <c r="N7" s="244"/>
      <c r="O7" s="244"/>
      <c r="P7" s="245"/>
      <c r="Q7" s="18"/>
      <c r="R7" s="18"/>
      <c r="S7" s="18"/>
      <c r="T7" s="18"/>
      <c r="U7" s="3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18.75" customHeight="1">
      <c r="A8" s="32"/>
      <c r="B8" s="5"/>
      <c r="C8" s="4"/>
      <c r="D8" s="247" t="s">
        <v>13</v>
      </c>
      <c r="E8" s="248"/>
      <c r="F8" s="248"/>
      <c r="G8" s="261">
        <v>90</v>
      </c>
      <c r="H8" s="262"/>
      <c r="I8" s="29"/>
      <c r="J8" s="23"/>
      <c r="K8" s="23"/>
      <c r="L8" s="24"/>
      <c r="M8" s="243"/>
      <c r="N8" s="244"/>
      <c r="O8" s="244"/>
      <c r="P8" s="245"/>
      <c r="Q8" s="18"/>
      <c r="R8" s="18"/>
      <c r="S8" s="18"/>
      <c r="T8" s="18"/>
      <c r="U8" s="3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18.75" customHeight="1">
      <c r="A9" s="32"/>
      <c r="B9" s="5"/>
      <c r="C9" s="4"/>
      <c r="D9" s="247" t="s">
        <v>14</v>
      </c>
      <c r="E9" s="248"/>
      <c r="F9" s="248"/>
      <c r="G9" s="261">
        <v>20</v>
      </c>
      <c r="H9" s="262"/>
      <c r="I9" s="29"/>
      <c r="J9" s="23"/>
      <c r="K9" s="23"/>
      <c r="L9" s="24"/>
      <c r="M9" s="243"/>
      <c r="N9" s="244"/>
      <c r="O9" s="244"/>
      <c r="P9" s="245"/>
      <c r="Q9" s="18"/>
      <c r="R9" s="18"/>
      <c r="S9" s="18"/>
      <c r="T9" s="18"/>
      <c r="U9" s="3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2.25" customHeight="1">
      <c r="A10" s="32"/>
      <c r="B10" s="5"/>
      <c r="C10" s="4"/>
      <c r="D10" s="275" t="s">
        <v>6</v>
      </c>
      <c r="E10" s="276"/>
      <c r="F10" s="276"/>
      <c r="G10" s="271">
        <v>860</v>
      </c>
      <c r="H10" s="272"/>
      <c r="I10" s="30"/>
      <c r="J10" s="38"/>
      <c r="K10" s="20"/>
      <c r="L10" s="19"/>
      <c r="M10" s="243"/>
      <c r="N10" s="244"/>
      <c r="O10" s="244"/>
      <c r="P10" s="246"/>
      <c r="Q10" s="33"/>
      <c r="R10" s="33"/>
      <c r="S10" s="33"/>
      <c r="T10" s="33"/>
      <c r="U10" s="3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8.75" customHeight="1" thickBot="1">
      <c r="A11" s="32"/>
      <c r="B11" s="5"/>
      <c r="C11" s="27">
        <f>SUM(G5/G4)*100</f>
        <v>45.37953795379538</v>
      </c>
      <c r="D11" s="277"/>
      <c r="E11" s="278"/>
      <c r="F11" s="278"/>
      <c r="G11" s="273"/>
      <c r="H11" s="274"/>
      <c r="I11" s="31">
        <v>550</v>
      </c>
      <c r="J11" s="26">
        <v>1135</v>
      </c>
      <c r="K11" s="26">
        <v>13</v>
      </c>
      <c r="L11" s="25"/>
      <c r="M11" s="236" t="s">
        <v>15</v>
      </c>
      <c r="N11" s="237"/>
      <c r="O11" s="237"/>
      <c r="P11" s="238"/>
      <c r="Q11" s="10">
        <v>110</v>
      </c>
      <c r="R11" s="10">
        <v>90</v>
      </c>
      <c r="S11" s="10">
        <v>35</v>
      </c>
      <c r="T11" s="10">
        <v>37</v>
      </c>
      <c r="U11" s="37">
        <v>47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46" s="39" customFormat="1" ht="7.5" customHeight="1" thickTop="1">
      <c r="A12" s="32"/>
      <c r="B12" s="153"/>
      <c r="C12" s="153"/>
      <c r="D12" s="153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1"/>
      <c r="AM12" s="40"/>
      <c r="AP12" s="40"/>
      <c r="AT12" s="41"/>
    </row>
    <row r="13" spans="1:67" ht="15" customHeight="1">
      <c r="A13" s="231" t="s">
        <v>50</v>
      </c>
      <c r="B13" s="233" t="s">
        <v>51</v>
      </c>
      <c r="C13" s="234"/>
      <c r="D13" s="225" t="s">
        <v>105</v>
      </c>
      <c r="E13" s="225" t="s">
        <v>52</v>
      </c>
      <c r="F13" s="220" t="s">
        <v>53</v>
      </c>
      <c r="G13" s="220" t="s">
        <v>54</v>
      </c>
      <c r="H13" s="222" t="s">
        <v>55</v>
      </c>
      <c r="I13" s="225" t="s">
        <v>56</v>
      </c>
      <c r="J13" s="227" t="s">
        <v>57</v>
      </c>
      <c r="K13" s="228"/>
      <c r="L13" s="203" t="s">
        <v>37</v>
      </c>
      <c r="M13" s="204"/>
      <c r="N13" s="209" t="s">
        <v>3</v>
      </c>
      <c r="O13" s="96" t="s">
        <v>58</v>
      </c>
      <c r="P13" s="212" t="s">
        <v>59</v>
      </c>
      <c r="Q13" s="96" t="s">
        <v>60</v>
      </c>
      <c r="R13" s="214" t="s">
        <v>61</v>
      </c>
      <c r="S13" s="215"/>
      <c r="T13" s="96" t="s">
        <v>62</v>
      </c>
      <c r="U13" s="189">
        <v>0.1</v>
      </c>
      <c r="V13" s="191" t="s">
        <v>63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M13" s="3"/>
      <c r="AN13" s="9"/>
      <c r="AP13" s="3"/>
      <c r="AQ13" s="9"/>
      <c r="BO13" s="3"/>
    </row>
    <row r="14" spans="1:67" s="102" customFormat="1" ht="14.25" customHeight="1">
      <c r="A14" s="232"/>
      <c r="B14" s="235"/>
      <c r="C14" s="235"/>
      <c r="D14" s="287"/>
      <c r="E14" s="226"/>
      <c r="F14" s="221"/>
      <c r="G14" s="221"/>
      <c r="H14" s="223"/>
      <c r="I14" s="226"/>
      <c r="J14" s="229"/>
      <c r="K14" s="230"/>
      <c r="L14" s="205"/>
      <c r="M14" s="206"/>
      <c r="N14" s="210"/>
      <c r="O14" s="99" t="s">
        <v>0</v>
      </c>
      <c r="P14" s="213"/>
      <c r="Q14" s="99" t="s">
        <v>64</v>
      </c>
      <c r="R14" s="216"/>
      <c r="S14" s="217"/>
      <c r="T14" s="100" t="s">
        <v>1</v>
      </c>
      <c r="U14" s="190"/>
      <c r="V14" s="192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3"/>
      <c r="AL14" s="3"/>
      <c r="AM14" s="3"/>
      <c r="AN14" s="9"/>
      <c r="AO14" s="3"/>
      <c r="AP14" s="3"/>
      <c r="AQ14" s="9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s="102" customFormat="1" ht="13.5" customHeight="1">
      <c r="A15" s="232"/>
      <c r="B15" s="194" t="s">
        <v>65</v>
      </c>
      <c r="C15" s="196" t="s">
        <v>66</v>
      </c>
      <c r="D15" s="287"/>
      <c r="E15" s="226"/>
      <c r="F15" s="197" t="s">
        <v>67</v>
      </c>
      <c r="G15" s="197" t="s">
        <v>68</v>
      </c>
      <c r="H15" s="223"/>
      <c r="I15" s="226"/>
      <c r="J15" s="229"/>
      <c r="K15" s="230"/>
      <c r="L15" s="205"/>
      <c r="M15" s="206"/>
      <c r="N15" s="210"/>
      <c r="O15" s="103" t="s">
        <v>69</v>
      </c>
      <c r="P15" s="213"/>
      <c r="Q15" s="199" t="s">
        <v>70</v>
      </c>
      <c r="R15" s="216"/>
      <c r="S15" s="217"/>
      <c r="T15" s="201">
        <v>20</v>
      </c>
      <c r="U15" s="190"/>
      <c r="V15" s="192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3"/>
      <c r="AL15" s="3"/>
      <c r="AM15" s="3"/>
      <c r="AN15" s="9"/>
      <c r="AO15" s="3"/>
      <c r="AP15" s="3"/>
      <c r="AQ15" s="9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s="102" customFormat="1" ht="13.5" customHeight="1" thickBot="1">
      <c r="A16" s="232"/>
      <c r="B16" s="195"/>
      <c r="C16" s="195"/>
      <c r="D16" s="288"/>
      <c r="E16" s="200"/>
      <c r="F16" s="198"/>
      <c r="G16" s="198"/>
      <c r="H16" s="224"/>
      <c r="I16" s="200"/>
      <c r="J16" s="229"/>
      <c r="K16" s="230"/>
      <c r="L16" s="207"/>
      <c r="M16" s="208"/>
      <c r="N16" s="211"/>
      <c r="O16" s="100" t="s">
        <v>0</v>
      </c>
      <c r="P16" s="213"/>
      <c r="Q16" s="200"/>
      <c r="R16" s="218"/>
      <c r="S16" s="219"/>
      <c r="T16" s="202"/>
      <c r="U16" s="190"/>
      <c r="V16" s="193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3"/>
      <c r="AL16" s="3"/>
      <c r="AM16" s="3"/>
      <c r="AN16" s="9"/>
      <c r="AO16" s="3"/>
      <c r="AP16" s="3"/>
      <c r="AQ16" s="9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24.75" customHeight="1" thickBot="1" thickTop="1">
      <c r="A17" s="176">
        <v>1</v>
      </c>
      <c r="B17" s="149"/>
      <c r="C17" s="149"/>
      <c r="D17" s="291" t="s">
        <v>106</v>
      </c>
      <c r="E17" s="150" t="s">
        <v>19</v>
      </c>
      <c r="F17" s="105"/>
      <c r="G17" s="105"/>
      <c r="H17" s="95"/>
      <c r="I17" s="68">
        <f>(AM27)</f>
        <v>0</v>
      </c>
      <c r="J17" s="170"/>
      <c r="K17" s="179"/>
      <c r="L17" s="106"/>
      <c r="M17" s="181">
        <f>SUM(L17:L18)</f>
        <v>0</v>
      </c>
      <c r="N17" s="183"/>
      <c r="O17" s="107"/>
      <c r="P17" s="168">
        <f>SUM(O18-O17)</f>
        <v>0</v>
      </c>
      <c r="Q17" s="108"/>
      <c r="R17" s="170"/>
      <c r="S17" s="170"/>
      <c r="T17" s="172"/>
      <c r="U17" s="174">
        <f>SUM(Q18)*10%</f>
        <v>0</v>
      </c>
      <c r="V17" s="163">
        <f>SUM(T17:U18)-(H17-I17)</f>
        <v>0</v>
      </c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L17" s="111" t="s">
        <v>71</v>
      </c>
      <c r="AM17" s="112" t="s">
        <v>72</v>
      </c>
      <c r="AN17" s="113"/>
      <c r="AO17" s="111" t="s">
        <v>71</v>
      </c>
      <c r="AP17" s="112" t="s">
        <v>73</v>
      </c>
      <c r="AQ17" s="113"/>
      <c r="AR17" s="111" t="s">
        <v>71</v>
      </c>
      <c r="AS17" s="112" t="s">
        <v>74</v>
      </c>
      <c r="AT17" s="114"/>
      <c r="AU17" s="111" t="s">
        <v>71</v>
      </c>
      <c r="AV17" s="112" t="s">
        <v>75</v>
      </c>
      <c r="AW17" s="113"/>
      <c r="AX17" s="111" t="s">
        <v>71</v>
      </c>
      <c r="AY17" s="112" t="s">
        <v>76</v>
      </c>
      <c r="AZ17" s="113"/>
      <c r="BA17" s="111" t="s">
        <v>71</v>
      </c>
      <c r="BB17" s="112" t="s">
        <v>77</v>
      </c>
      <c r="BO17" s="3"/>
    </row>
    <row r="18" spans="1:67" ht="24.75" customHeight="1" thickTop="1">
      <c r="A18" s="148"/>
      <c r="B18" s="165"/>
      <c r="C18" s="165"/>
      <c r="D18" s="292"/>
      <c r="E18" s="109"/>
      <c r="F18" s="115"/>
      <c r="G18" s="115"/>
      <c r="H18" s="67"/>
      <c r="I18" s="177"/>
      <c r="J18" s="180"/>
      <c r="K18" s="180"/>
      <c r="L18" s="116"/>
      <c r="M18" s="182"/>
      <c r="N18" s="184"/>
      <c r="O18" s="117"/>
      <c r="P18" s="169"/>
      <c r="Q18" s="118">
        <f>SUM(Q17*N17)</f>
        <v>0</v>
      </c>
      <c r="R18" s="171"/>
      <c r="S18" s="171"/>
      <c r="T18" s="173"/>
      <c r="U18" s="175"/>
      <c r="V18" s="164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L18" s="119"/>
      <c r="AM18" s="120"/>
      <c r="AN18" s="121"/>
      <c r="AO18" s="119"/>
      <c r="AP18" s="120"/>
      <c r="AQ18" s="121"/>
      <c r="AR18" s="119"/>
      <c r="AS18" s="120"/>
      <c r="AT18" s="114"/>
      <c r="AU18" s="119"/>
      <c r="AV18" s="120"/>
      <c r="AW18" s="121"/>
      <c r="AX18" s="119"/>
      <c r="AY18" s="120"/>
      <c r="AZ18" s="121"/>
      <c r="BA18" s="119"/>
      <c r="BB18" s="120"/>
      <c r="BO18" s="3"/>
    </row>
    <row r="19" spans="1:67" ht="24.75" customHeight="1">
      <c r="A19" s="176">
        <v>2</v>
      </c>
      <c r="B19" s="149"/>
      <c r="C19" s="149"/>
      <c r="D19" s="291"/>
      <c r="E19" s="150"/>
      <c r="F19" s="105"/>
      <c r="G19" s="105"/>
      <c r="H19" s="95"/>
      <c r="I19" s="68">
        <f>(AP27)</f>
        <v>0</v>
      </c>
      <c r="J19" s="178"/>
      <c r="K19" s="179"/>
      <c r="L19" s="106"/>
      <c r="M19" s="181">
        <f>SUM(L19:L20)</f>
        <v>0</v>
      </c>
      <c r="N19" s="183"/>
      <c r="O19" s="107"/>
      <c r="P19" s="168">
        <f>SUM(O20-O19)</f>
        <v>0</v>
      </c>
      <c r="Q19" s="108"/>
      <c r="R19" s="170"/>
      <c r="S19" s="170"/>
      <c r="T19" s="172"/>
      <c r="U19" s="174">
        <f>SUM(Q20)*10%</f>
        <v>0</v>
      </c>
      <c r="V19" s="163">
        <f>SUM(T19:U20)-(H19-I19)</f>
        <v>0</v>
      </c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L19" s="122"/>
      <c r="AM19" s="123"/>
      <c r="AN19" s="121"/>
      <c r="AO19" s="122"/>
      <c r="AP19" s="123"/>
      <c r="AQ19" s="121"/>
      <c r="AR19" s="122"/>
      <c r="AS19" s="123"/>
      <c r="AT19" s="114"/>
      <c r="AU19" s="122"/>
      <c r="AV19" s="123"/>
      <c r="AW19" s="121"/>
      <c r="AX19" s="122"/>
      <c r="AY19" s="123"/>
      <c r="AZ19" s="121"/>
      <c r="BA19" s="122"/>
      <c r="BB19" s="123"/>
      <c r="BO19" s="3"/>
    </row>
    <row r="20" spans="1:67" ht="24.75" customHeight="1">
      <c r="A20" s="148"/>
      <c r="B20" s="165"/>
      <c r="C20" s="165"/>
      <c r="D20" s="292"/>
      <c r="E20" s="109"/>
      <c r="F20" s="115"/>
      <c r="G20" s="115"/>
      <c r="H20" s="67"/>
      <c r="I20" s="177"/>
      <c r="J20" s="180"/>
      <c r="K20" s="180"/>
      <c r="L20" s="116"/>
      <c r="M20" s="182"/>
      <c r="N20" s="184"/>
      <c r="O20" s="117"/>
      <c r="P20" s="169"/>
      <c r="Q20" s="118">
        <f>SUM(Q19*N19)</f>
        <v>0</v>
      </c>
      <c r="R20" s="171"/>
      <c r="S20" s="171"/>
      <c r="T20" s="173"/>
      <c r="U20" s="175"/>
      <c r="V20" s="164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L20" s="122"/>
      <c r="AM20" s="123"/>
      <c r="AN20" s="121"/>
      <c r="AO20" s="122"/>
      <c r="AP20" s="123"/>
      <c r="AQ20" s="121"/>
      <c r="AR20" s="122"/>
      <c r="AS20" s="123"/>
      <c r="AT20" s="114"/>
      <c r="AU20" s="122"/>
      <c r="AV20" s="123"/>
      <c r="AW20" s="121"/>
      <c r="AX20" s="122"/>
      <c r="AY20" s="123"/>
      <c r="AZ20" s="121"/>
      <c r="BA20" s="122"/>
      <c r="BB20" s="123"/>
      <c r="BO20" s="3"/>
    </row>
    <row r="21" spans="1:67" ht="24.75" customHeight="1">
      <c r="A21" s="176">
        <v>3</v>
      </c>
      <c r="B21" s="149"/>
      <c r="C21" s="149"/>
      <c r="D21" s="291"/>
      <c r="E21" s="150"/>
      <c r="F21" s="105"/>
      <c r="G21" s="105"/>
      <c r="H21" s="95"/>
      <c r="I21" s="68">
        <f>(AS27)</f>
        <v>0</v>
      </c>
      <c r="J21" s="178"/>
      <c r="K21" s="179"/>
      <c r="L21" s="106"/>
      <c r="M21" s="181">
        <f>SUM(L21:L22)</f>
        <v>0</v>
      </c>
      <c r="N21" s="183"/>
      <c r="O21" s="107"/>
      <c r="P21" s="168">
        <f>SUM(O22-O21)</f>
        <v>0</v>
      </c>
      <c r="Q21" s="108"/>
      <c r="R21" s="170"/>
      <c r="S21" s="170"/>
      <c r="T21" s="172"/>
      <c r="U21" s="174">
        <f>SUM(Q22)*10%</f>
        <v>0</v>
      </c>
      <c r="V21" s="163">
        <f>SUM(T21:U22)-(H21-I21)</f>
        <v>0</v>
      </c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L21" s="122"/>
      <c r="AM21" s="123"/>
      <c r="AN21" s="121"/>
      <c r="AO21" s="122"/>
      <c r="AP21" s="123"/>
      <c r="AQ21" s="121"/>
      <c r="AR21" s="122"/>
      <c r="AS21" s="123"/>
      <c r="AT21" s="114"/>
      <c r="AU21" s="122"/>
      <c r="AV21" s="123"/>
      <c r="AW21" s="121"/>
      <c r="AX21" s="122"/>
      <c r="AY21" s="123"/>
      <c r="AZ21" s="121"/>
      <c r="BA21" s="122"/>
      <c r="BB21" s="123"/>
      <c r="BO21" s="3"/>
    </row>
    <row r="22" spans="1:67" ht="24" customHeight="1">
      <c r="A22" s="148"/>
      <c r="B22" s="165"/>
      <c r="C22" s="165"/>
      <c r="D22" s="292"/>
      <c r="E22" s="109"/>
      <c r="F22" s="115"/>
      <c r="G22" s="115"/>
      <c r="H22" s="67"/>
      <c r="I22" s="177"/>
      <c r="J22" s="180"/>
      <c r="K22" s="180"/>
      <c r="L22" s="116"/>
      <c r="M22" s="182"/>
      <c r="N22" s="184"/>
      <c r="O22" s="117"/>
      <c r="P22" s="169"/>
      <c r="Q22" s="118">
        <f>SUM(Q21*N21)</f>
        <v>0</v>
      </c>
      <c r="R22" s="171"/>
      <c r="S22" s="171"/>
      <c r="T22" s="173"/>
      <c r="U22" s="175"/>
      <c r="V22" s="164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L22" s="122"/>
      <c r="AM22" s="123"/>
      <c r="AN22" s="121"/>
      <c r="AO22" s="122"/>
      <c r="AP22" s="123"/>
      <c r="AQ22" s="121"/>
      <c r="AR22" s="122"/>
      <c r="AS22" s="123"/>
      <c r="AT22" s="114"/>
      <c r="AU22" s="122"/>
      <c r="AV22" s="123"/>
      <c r="AW22" s="121"/>
      <c r="AX22" s="122"/>
      <c r="AY22" s="123"/>
      <c r="AZ22" s="121"/>
      <c r="BA22" s="122"/>
      <c r="BB22" s="123"/>
      <c r="BO22" s="3"/>
    </row>
    <row r="23" spans="1:67" ht="25.5" customHeight="1">
      <c r="A23" s="176">
        <v>4</v>
      </c>
      <c r="B23" s="149"/>
      <c r="C23" s="149"/>
      <c r="D23" s="291"/>
      <c r="E23" s="150"/>
      <c r="F23" s="105"/>
      <c r="G23" s="105"/>
      <c r="H23" s="95"/>
      <c r="I23" s="68">
        <f>(AV27)</f>
        <v>0</v>
      </c>
      <c r="J23" s="178"/>
      <c r="K23" s="179"/>
      <c r="L23" s="106"/>
      <c r="M23" s="181">
        <f>SUM(L23:L24)</f>
        <v>0</v>
      </c>
      <c r="N23" s="183"/>
      <c r="O23" s="107"/>
      <c r="P23" s="168">
        <f>SUM(O24-O23)</f>
        <v>0</v>
      </c>
      <c r="Q23" s="108"/>
      <c r="R23" s="170"/>
      <c r="S23" s="170"/>
      <c r="T23" s="172"/>
      <c r="U23" s="174">
        <f>SUM(Q24)*10%</f>
        <v>0</v>
      </c>
      <c r="V23" s="163">
        <f>SUM(T23:U24)-(H23-I23)</f>
        <v>0</v>
      </c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L23" s="122"/>
      <c r="AM23" s="124"/>
      <c r="AN23" s="125"/>
      <c r="AO23" s="122"/>
      <c r="AP23" s="124"/>
      <c r="AQ23" s="125"/>
      <c r="AR23" s="122"/>
      <c r="AS23" s="124"/>
      <c r="AT23" s="114"/>
      <c r="AU23" s="122"/>
      <c r="AV23" s="124"/>
      <c r="AW23" s="125"/>
      <c r="AX23" s="122"/>
      <c r="AY23" s="124"/>
      <c r="AZ23" s="125"/>
      <c r="BA23" s="122"/>
      <c r="BB23" s="124"/>
      <c r="BO23" s="3"/>
    </row>
    <row r="24" spans="1:67" ht="24.75" customHeight="1">
      <c r="A24" s="148"/>
      <c r="B24" s="165"/>
      <c r="C24" s="165"/>
      <c r="D24" s="292"/>
      <c r="E24" s="109"/>
      <c r="F24" s="115"/>
      <c r="G24" s="115"/>
      <c r="H24" s="67"/>
      <c r="I24" s="177"/>
      <c r="J24" s="180"/>
      <c r="K24" s="180"/>
      <c r="L24" s="116"/>
      <c r="M24" s="182"/>
      <c r="N24" s="184"/>
      <c r="O24" s="117"/>
      <c r="P24" s="169"/>
      <c r="Q24" s="118">
        <f>SUM(Q23*N23)</f>
        <v>0</v>
      </c>
      <c r="R24" s="171"/>
      <c r="S24" s="171"/>
      <c r="T24" s="173"/>
      <c r="U24" s="175"/>
      <c r="V24" s="164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L24" s="122"/>
      <c r="AM24" s="124"/>
      <c r="AN24" s="125"/>
      <c r="AO24" s="122"/>
      <c r="AP24" s="124"/>
      <c r="AQ24" s="125"/>
      <c r="AR24" s="122"/>
      <c r="AS24" s="124"/>
      <c r="AT24" s="114"/>
      <c r="AU24" s="122"/>
      <c r="AV24" s="124"/>
      <c r="AW24" s="125"/>
      <c r="AX24" s="122"/>
      <c r="AY24" s="124"/>
      <c r="AZ24" s="125"/>
      <c r="BA24" s="122"/>
      <c r="BB24" s="124"/>
      <c r="BO24" s="3"/>
    </row>
    <row r="25" spans="1:67" ht="24.75" customHeight="1">
      <c r="A25" s="176">
        <v>5</v>
      </c>
      <c r="B25" s="149"/>
      <c r="C25" s="149"/>
      <c r="D25" s="291"/>
      <c r="E25" s="150"/>
      <c r="F25" s="126"/>
      <c r="G25" s="126"/>
      <c r="H25" s="95"/>
      <c r="I25" s="68">
        <f>(AY27)</f>
        <v>0</v>
      </c>
      <c r="J25" s="178"/>
      <c r="K25" s="179"/>
      <c r="L25" s="106"/>
      <c r="M25" s="181">
        <f>SUM(L25:L26)</f>
        <v>0</v>
      </c>
      <c r="N25" s="183"/>
      <c r="O25" s="107"/>
      <c r="P25" s="168">
        <f>SUM(O26-O25)</f>
        <v>0</v>
      </c>
      <c r="Q25" s="108"/>
      <c r="R25" s="170"/>
      <c r="S25" s="170"/>
      <c r="T25" s="172"/>
      <c r="U25" s="174">
        <f>SUM(Q26)*10%</f>
        <v>0</v>
      </c>
      <c r="V25" s="163">
        <f>SUM(T25:U26)-(H25-I25)</f>
        <v>0</v>
      </c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L25" s="122"/>
      <c r="AM25" s="124"/>
      <c r="AN25" s="125"/>
      <c r="AO25" s="122"/>
      <c r="AP25" s="124"/>
      <c r="AQ25" s="125"/>
      <c r="AR25" s="122"/>
      <c r="AS25" s="124"/>
      <c r="AT25" s="114"/>
      <c r="AU25" s="122"/>
      <c r="AV25" s="124"/>
      <c r="AW25" s="125"/>
      <c r="AX25" s="122"/>
      <c r="AY25" s="124"/>
      <c r="AZ25" s="125"/>
      <c r="BA25" s="122"/>
      <c r="BB25" s="124"/>
      <c r="BO25" s="3"/>
    </row>
    <row r="26" spans="1:67" ht="24.75" customHeight="1" thickBot="1">
      <c r="A26" s="148"/>
      <c r="B26" s="165"/>
      <c r="C26" s="165"/>
      <c r="D26" s="292"/>
      <c r="E26" s="109"/>
      <c r="F26" s="127"/>
      <c r="G26" s="127"/>
      <c r="H26" s="67"/>
      <c r="I26" s="177"/>
      <c r="J26" s="180"/>
      <c r="K26" s="180"/>
      <c r="L26" s="116"/>
      <c r="M26" s="182"/>
      <c r="N26" s="184"/>
      <c r="O26" s="117"/>
      <c r="P26" s="169"/>
      <c r="Q26" s="118">
        <f>SUM(Q25*N25)</f>
        <v>0</v>
      </c>
      <c r="R26" s="171"/>
      <c r="S26" s="171"/>
      <c r="T26" s="173"/>
      <c r="U26" s="175"/>
      <c r="V26" s="164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L26" s="128"/>
      <c r="AM26" s="129"/>
      <c r="AN26" s="125"/>
      <c r="AO26" s="128"/>
      <c r="AP26" s="129"/>
      <c r="AQ26" s="125"/>
      <c r="AR26" s="128"/>
      <c r="AS26" s="129"/>
      <c r="AT26" s="114"/>
      <c r="AU26" s="128"/>
      <c r="AV26" s="129"/>
      <c r="AW26" s="125"/>
      <c r="AX26" s="128"/>
      <c r="AY26" s="129"/>
      <c r="AZ26" s="125"/>
      <c r="BA26" s="128"/>
      <c r="BB26" s="129"/>
      <c r="BO26" s="3"/>
    </row>
    <row r="27" spans="1:67" ht="24.75" customHeight="1" thickBot="1" thickTop="1">
      <c r="A27" s="176">
        <v>6</v>
      </c>
      <c r="B27" s="149"/>
      <c r="C27" s="149"/>
      <c r="D27" s="291"/>
      <c r="E27" s="150"/>
      <c r="F27" s="126"/>
      <c r="G27" s="126"/>
      <c r="H27" s="95"/>
      <c r="I27" s="68">
        <f>(BB27)</f>
        <v>0</v>
      </c>
      <c r="J27" s="178"/>
      <c r="K27" s="179"/>
      <c r="L27" s="106"/>
      <c r="M27" s="181">
        <f>SUM(L27:L28)</f>
        <v>0</v>
      </c>
      <c r="N27" s="183"/>
      <c r="O27" s="107"/>
      <c r="P27" s="168">
        <f>SUM(O28-O27)</f>
        <v>0</v>
      </c>
      <c r="Q27" s="130"/>
      <c r="R27" s="170"/>
      <c r="S27" s="170"/>
      <c r="T27" s="172"/>
      <c r="U27" s="174">
        <f>SUM(Q28)*10%</f>
        <v>0</v>
      </c>
      <c r="V27" s="163">
        <f>SUM(T27:U28)-(H27-I27)</f>
        <v>0</v>
      </c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L27" s="131" t="s">
        <v>78</v>
      </c>
      <c r="AM27" s="132">
        <f>SUM(AM18:AM26)</f>
        <v>0</v>
      </c>
      <c r="AN27" s="133"/>
      <c r="AO27" s="131" t="s">
        <v>78</v>
      </c>
      <c r="AP27" s="132">
        <f>SUM(AP18:AP26)</f>
        <v>0</v>
      </c>
      <c r="AQ27" s="133"/>
      <c r="AR27" s="131" t="s">
        <v>78</v>
      </c>
      <c r="AS27" s="132">
        <f>SUM(AS18:AS26)</f>
        <v>0</v>
      </c>
      <c r="AT27" s="134"/>
      <c r="AU27" s="131" t="s">
        <v>78</v>
      </c>
      <c r="AV27" s="132">
        <f>SUM(AV18:AV26)</f>
        <v>0</v>
      </c>
      <c r="AW27" s="133"/>
      <c r="AX27" s="131" t="s">
        <v>78</v>
      </c>
      <c r="AY27" s="132">
        <f>SUM(AY18:AY26)</f>
        <v>0</v>
      </c>
      <c r="AZ27" s="133"/>
      <c r="BA27" s="131" t="s">
        <v>78</v>
      </c>
      <c r="BB27" s="132">
        <f>SUM(BB18:BB26)</f>
        <v>0</v>
      </c>
      <c r="BO27" s="3"/>
    </row>
    <row r="28" spans="1:67" ht="24.75" customHeight="1" thickBot="1" thickTop="1">
      <c r="A28" s="148"/>
      <c r="B28" s="165"/>
      <c r="C28" s="165"/>
      <c r="D28" s="292"/>
      <c r="E28" s="109"/>
      <c r="F28" s="127"/>
      <c r="G28" s="127"/>
      <c r="H28" s="67"/>
      <c r="I28" s="177"/>
      <c r="J28" s="180"/>
      <c r="K28" s="180"/>
      <c r="L28" s="116"/>
      <c r="M28" s="182"/>
      <c r="N28" s="184"/>
      <c r="O28" s="117"/>
      <c r="P28" s="169"/>
      <c r="Q28" s="118">
        <f>SUM(Q27*N27)</f>
        <v>0</v>
      </c>
      <c r="R28" s="171"/>
      <c r="S28" s="171"/>
      <c r="T28" s="173"/>
      <c r="U28" s="175"/>
      <c r="V28" s="164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L28" s="185" t="s">
        <v>79</v>
      </c>
      <c r="AM28" s="185"/>
      <c r="AN28" s="135"/>
      <c r="AO28" s="185" t="s">
        <v>79</v>
      </c>
      <c r="AP28" s="185"/>
      <c r="AQ28" s="135"/>
      <c r="AR28" s="185" t="s">
        <v>79</v>
      </c>
      <c r="AS28" s="185"/>
      <c r="AT28" s="136"/>
      <c r="AU28" s="185" t="s">
        <v>79</v>
      </c>
      <c r="AV28" s="185"/>
      <c r="AW28" s="135"/>
      <c r="AX28" s="185" t="s">
        <v>79</v>
      </c>
      <c r="AY28" s="185"/>
      <c r="AZ28" s="135"/>
      <c r="BA28" s="185" t="s">
        <v>79</v>
      </c>
      <c r="BB28" s="185"/>
      <c r="BO28" s="3"/>
    </row>
    <row r="29" spans="1:67" ht="24.75" customHeight="1" thickBot="1" thickTop="1">
      <c r="A29" s="176">
        <v>7</v>
      </c>
      <c r="B29" s="149"/>
      <c r="C29" s="149"/>
      <c r="D29" s="289"/>
      <c r="E29" s="150"/>
      <c r="F29" s="137"/>
      <c r="G29" s="137"/>
      <c r="H29" s="95"/>
      <c r="I29" s="68">
        <f>(AM40)</f>
        <v>0</v>
      </c>
      <c r="J29" s="178"/>
      <c r="K29" s="179"/>
      <c r="L29" s="106"/>
      <c r="M29" s="181">
        <f>SUM(L29:L30)</f>
        <v>0</v>
      </c>
      <c r="N29" s="183"/>
      <c r="O29" s="107"/>
      <c r="P29" s="168">
        <f>SUM(O30-O29)</f>
        <v>0</v>
      </c>
      <c r="Q29" s="130"/>
      <c r="R29" s="170"/>
      <c r="S29" s="170"/>
      <c r="T29" s="172"/>
      <c r="U29" s="174">
        <f>SUM(Q30)*10%</f>
        <v>0</v>
      </c>
      <c r="V29" s="163">
        <f>SUM(T29:U30)-(H29-I29)</f>
        <v>0</v>
      </c>
      <c r="AJ29" s="3"/>
      <c r="AL29" s="111" t="s">
        <v>71</v>
      </c>
      <c r="AM29" s="112" t="s">
        <v>80</v>
      </c>
      <c r="AN29" s="113"/>
      <c r="AO29" s="111" t="s">
        <v>71</v>
      </c>
      <c r="AP29" s="112" t="s">
        <v>81</v>
      </c>
      <c r="AQ29" s="113"/>
      <c r="AR29" s="111" t="s">
        <v>71</v>
      </c>
      <c r="AS29" s="112" t="s">
        <v>82</v>
      </c>
      <c r="AT29" s="114"/>
      <c r="AU29" s="111" t="s">
        <v>71</v>
      </c>
      <c r="AV29" s="112" t="s">
        <v>83</v>
      </c>
      <c r="AW29" s="113"/>
      <c r="AX29" s="111" t="s">
        <v>71</v>
      </c>
      <c r="AY29" s="112" t="s">
        <v>84</v>
      </c>
      <c r="AZ29" s="113"/>
      <c r="BA29" s="111" t="s">
        <v>71</v>
      </c>
      <c r="BB29" s="112" t="s">
        <v>85</v>
      </c>
      <c r="BO29" s="3"/>
    </row>
    <row r="30" spans="1:67" ht="24" customHeight="1" thickTop="1">
      <c r="A30" s="148"/>
      <c r="B30" s="165"/>
      <c r="C30" s="165"/>
      <c r="D30" s="290"/>
      <c r="E30" s="109"/>
      <c r="F30" s="138"/>
      <c r="G30" s="138"/>
      <c r="H30" s="67"/>
      <c r="I30" s="177"/>
      <c r="J30" s="180"/>
      <c r="K30" s="180"/>
      <c r="L30" s="116"/>
      <c r="M30" s="182"/>
      <c r="N30" s="188"/>
      <c r="O30" s="139"/>
      <c r="P30" s="187"/>
      <c r="Q30" s="118">
        <f>SUM(Q29*N29)</f>
        <v>0</v>
      </c>
      <c r="R30" s="171"/>
      <c r="S30" s="171"/>
      <c r="T30" s="173"/>
      <c r="U30" s="175"/>
      <c r="V30" s="164"/>
      <c r="AJ30" s="3"/>
      <c r="AL30" s="119"/>
      <c r="AM30" s="120"/>
      <c r="AN30" s="121"/>
      <c r="AO30" s="119"/>
      <c r="AP30" s="120"/>
      <c r="AQ30" s="121"/>
      <c r="AR30" s="119"/>
      <c r="AS30" s="120"/>
      <c r="AT30" s="114"/>
      <c r="AU30" s="119"/>
      <c r="AV30" s="120"/>
      <c r="AW30" s="121"/>
      <c r="AX30" s="119"/>
      <c r="AY30" s="120"/>
      <c r="AZ30" s="121"/>
      <c r="BA30" s="119"/>
      <c r="BB30" s="120"/>
      <c r="BO30" s="3"/>
    </row>
    <row r="31" spans="1:67" ht="24" customHeight="1">
      <c r="A31" s="176">
        <v>8</v>
      </c>
      <c r="B31" s="149"/>
      <c r="C31" s="149"/>
      <c r="D31" s="289"/>
      <c r="E31" s="150"/>
      <c r="F31" s="137"/>
      <c r="G31" s="137"/>
      <c r="H31" s="95"/>
      <c r="I31" s="68">
        <f>(AP40)</f>
        <v>0</v>
      </c>
      <c r="J31" s="178"/>
      <c r="K31" s="179"/>
      <c r="L31" s="106"/>
      <c r="M31" s="181">
        <f>SUM(L31:L32)</f>
        <v>0</v>
      </c>
      <c r="N31" s="183"/>
      <c r="O31" s="107"/>
      <c r="P31" s="168">
        <f>SUM(O32-O31)</f>
        <v>0</v>
      </c>
      <c r="Q31" s="130"/>
      <c r="R31" s="170"/>
      <c r="S31" s="170"/>
      <c r="T31" s="172"/>
      <c r="U31" s="174">
        <f>SUM(Q32)*10%</f>
        <v>0</v>
      </c>
      <c r="V31" s="163">
        <f>SUM(T31:U32)-(H31-I31)</f>
        <v>0</v>
      </c>
      <c r="AJ31" s="3"/>
      <c r="AL31" s="122"/>
      <c r="AM31" s="123"/>
      <c r="AN31" s="121"/>
      <c r="AO31" s="122"/>
      <c r="AP31" s="123"/>
      <c r="AQ31" s="121"/>
      <c r="AR31" s="122"/>
      <c r="AS31" s="123"/>
      <c r="AT31" s="114"/>
      <c r="AU31" s="122"/>
      <c r="AV31" s="123"/>
      <c r="AW31" s="121"/>
      <c r="AX31" s="122"/>
      <c r="AY31" s="123"/>
      <c r="AZ31" s="121"/>
      <c r="BA31" s="122"/>
      <c r="BB31" s="123"/>
      <c r="BO31" s="3"/>
    </row>
    <row r="32" spans="1:67" ht="25.5" customHeight="1">
      <c r="A32" s="148"/>
      <c r="B32" s="165"/>
      <c r="C32" s="165"/>
      <c r="D32" s="290"/>
      <c r="E32" s="109"/>
      <c r="F32" s="138"/>
      <c r="G32" s="138"/>
      <c r="H32" s="67"/>
      <c r="I32" s="177"/>
      <c r="J32" s="180"/>
      <c r="K32" s="180"/>
      <c r="L32" s="116"/>
      <c r="M32" s="182"/>
      <c r="N32" s="184"/>
      <c r="O32" s="117"/>
      <c r="P32" s="169"/>
      <c r="Q32" s="118">
        <f>SUM(Q31*N31)</f>
        <v>0</v>
      </c>
      <c r="R32" s="171"/>
      <c r="S32" s="171"/>
      <c r="T32" s="173"/>
      <c r="U32" s="175"/>
      <c r="V32" s="164"/>
      <c r="AJ32" s="3"/>
      <c r="AL32" s="122"/>
      <c r="AM32" s="123"/>
      <c r="AN32" s="121"/>
      <c r="AO32" s="122"/>
      <c r="AP32" s="123"/>
      <c r="AQ32" s="121"/>
      <c r="AR32" s="122"/>
      <c r="AS32" s="123"/>
      <c r="AT32" s="114"/>
      <c r="AU32" s="122"/>
      <c r="AV32" s="123"/>
      <c r="AW32" s="121"/>
      <c r="AX32" s="122"/>
      <c r="AY32" s="123"/>
      <c r="AZ32" s="121"/>
      <c r="BA32" s="122"/>
      <c r="BB32" s="123"/>
      <c r="BO32" s="3"/>
    </row>
    <row r="33" spans="1:67" ht="24.75" customHeight="1">
      <c r="A33" s="176">
        <v>9</v>
      </c>
      <c r="B33" s="149"/>
      <c r="C33" s="149"/>
      <c r="D33" s="289"/>
      <c r="E33" s="150"/>
      <c r="F33" s="137"/>
      <c r="G33" s="137"/>
      <c r="H33" s="95"/>
      <c r="I33" s="68">
        <f>(AS40)</f>
        <v>0</v>
      </c>
      <c r="J33" s="178"/>
      <c r="K33" s="179"/>
      <c r="L33" s="106"/>
      <c r="M33" s="181"/>
      <c r="N33" s="183"/>
      <c r="O33" s="107"/>
      <c r="P33" s="186">
        <f>SUM(O34-O33)</f>
        <v>0</v>
      </c>
      <c r="Q33" s="130"/>
      <c r="R33" s="170"/>
      <c r="S33" s="170"/>
      <c r="T33" s="172"/>
      <c r="U33" s="174">
        <f>SUM(Q34)*10%</f>
        <v>0</v>
      </c>
      <c r="V33" s="163">
        <f>SUM(T33:U34)-(H33-I33)</f>
        <v>0</v>
      </c>
      <c r="AJ33" s="3"/>
      <c r="AL33" s="122"/>
      <c r="AM33" s="123"/>
      <c r="AN33" s="121"/>
      <c r="AO33" s="122"/>
      <c r="AP33" s="123"/>
      <c r="AQ33" s="121"/>
      <c r="AR33" s="122"/>
      <c r="AS33" s="123"/>
      <c r="AT33" s="114"/>
      <c r="AU33" s="122"/>
      <c r="AV33" s="123"/>
      <c r="AW33" s="121"/>
      <c r="AX33" s="122"/>
      <c r="AY33" s="123"/>
      <c r="AZ33" s="121"/>
      <c r="BA33" s="122"/>
      <c r="BB33" s="123"/>
      <c r="BO33" s="3"/>
    </row>
    <row r="34" spans="1:67" ht="24.75" customHeight="1">
      <c r="A34" s="148"/>
      <c r="B34" s="165"/>
      <c r="C34" s="165"/>
      <c r="D34" s="290"/>
      <c r="E34" s="109"/>
      <c r="F34" s="138"/>
      <c r="G34" s="138"/>
      <c r="H34" s="67"/>
      <c r="I34" s="177"/>
      <c r="J34" s="180"/>
      <c r="K34" s="180"/>
      <c r="L34" s="116"/>
      <c r="M34" s="182"/>
      <c r="N34" s="184"/>
      <c r="O34" s="117"/>
      <c r="P34" s="169"/>
      <c r="Q34" s="118">
        <f>SUM(Q33*N33)</f>
        <v>0</v>
      </c>
      <c r="R34" s="171"/>
      <c r="S34" s="171"/>
      <c r="T34" s="173"/>
      <c r="U34" s="175"/>
      <c r="V34" s="164"/>
      <c r="AJ34" s="3"/>
      <c r="AL34" s="122"/>
      <c r="AM34" s="123"/>
      <c r="AN34" s="121"/>
      <c r="AO34" s="122"/>
      <c r="AP34" s="123"/>
      <c r="AQ34" s="121"/>
      <c r="AR34" s="122"/>
      <c r="AS34" s="123"/>
      <c r="AT34" s="114"/>
      <c r="AU34" s="122"/>
      <c r="AV34" s="123"/>
      <c r="AW34" s="121"/>
      <c r="AX34" s="122"/>
      <c r="AY34" s="123"/>
      <c r="AZ34" s="121"/>
      <c r="BA34" s="122"/>
      <c r="BB34" s="123"/>
      <c r="BO34" s="3"/>
    </row>
    <row r="35" spans="1:67" ht="24.75" customHeight="1">
      <c r="A35" s="176">
        <v>10</v>
      </c>
      <c r="B35" s="149"/>
      <c r="C35" s="149"/>
      <c r="D35" s="289"/>
      <c r="E35" s="150"/>
      <c r="F35" s="137"/>
      <c r="G35" s="137"/>
      <c r="H35" s="95"/>
      <c r="I35" s="68">
        <f>(AV40)</f>
        <v>0</v>
      </c>
      <c r="J35" s="178"/>
      <c r="K35" s="179"/>
      <c r="L35" s="106"/>
      <c r="M35" s="181">
        <f>SUM(L35:L36)</f>
        <v>0</v>
      </c>
      <c r="N35" s="183"/>
      <c r="O35" s="107"/>
      <c r="P35" s="168">
        <f>SUM(O36-O35)</f>
        <v>0</v>
      </c>
      <c r="Q35" s="130"/>
      <c r="R35" s="170"/>
      <c r="S35" s="170"/>
      <c r="T35" s="172"/>
      <c r="U35" s="174">
        <f>SUM(Q36)*10%</f>
        <v>0</v>
      </c>
      <c r="V35" s="163">
        <f>SUM(T35:U36)-(H35-I35)</f>
        <v>0</v>
      </c>
      <c r="AJ35" s="3"/>
      <c r="AL35" s="122"/>
      <c r="AM35" s="123"/>
      <c r="AN35" s="121"/>
      <c r="AO35" s="122"/>
      <c r="AP35" s="123"/>
      <c r="AQ35" s="121"/>
      <c r="AR35" s="122"/>
      <c r="AS35" s="123"/>
      <c r="AT35" s="114"/>
      <c r="AU35" s="122"/>
      <c r="AV35" s="123"/>
      <c r="AW35" s="121"/>
      <c r="AX35" s="122"/>
      <c r="AY35" s="123"/>
      <c r="AZ35" s="121"/>
      <c r="BA35" s="122"/>
      <c r="BB35" s="123"/>
      <c r="BO35" s="3"/>
    </row>
    <row r="36" spans="1:67" ht="24.75" customHeight="1">
      <c r="A36" s="148"/>
      <c r="B36" s="165"/>
      <c r="C36" s="165"/>
      <c r="D36" s="290"/>
      <c r="E36" s="109"/>
      <c r="F36" s="138"/>
      <c r="G36" s="138"/>
      <c r="H36" s="67"/>
      <c r="I36" s="177"/>
      <c r="J36" s="180"/>
      <c r="K36" s="180"/>
      <c r="L36" s="116"/>
      <c r="M36" s="182"/>
      <c r="N36" s="184"/>
      <c r="O36" s="117"/>
      <c r="P36" s="169"/>
      <c r="Q36" s="118">
        <f>SUM(Q35*N35)</f>
        <v>0</v>
      </c>
      <c r="R36" s="171"/>
      <c r="S36" s="171"/>
      <c r="T36" s="173"/>
      <c r="U36" s="175"/>
      <c r="V36" s="164"/>
      <c r="AJ36" s="3"/>
      <c r="AL36" s="122"/>
      <c r="AM36" s="124"/>
      <c r="AN36" s="125"/>
      <c r="AO36" s="122"/>
      <c r="AP36" s="124"/>
      <c r="AQ36" s="125"/>
      <c r="AR36" s="122"/>
      <c r="AS36" s="124"/>
      <c r="AT36" s="114"/>
      <c r="AU36" s="122"/>
      <c r="AV36" s="124"/>
      <c r="AW36" s="125"/>
      <c r="AX36" s="122"/>
      <c r="AY36" s="124"/>
      <c r="AZ36" s="125"/>
      <c r="BA36" s="122"/>
      <c r="BB36" s="124"/>
      <c r="BO36" s="3"/>
    </row>
    <row r="37" spans="1:67" ht="24.75" customHeight="1">
      <c r="A37" s="176">
        <v>11</v>
      </c>
      <c r="B37" s="149"/>
      <c r="C37" s="149"/>
      <c r="D37" s="289"/>
      <c r="E37" s="150"/>
      <c r="F37" s="137"/>
      <c r="G37" s="137"/>
      <c r="H37" s="95"/>
      <c r="I37" s="68">
        <f>(AY40)</f>
        <v>0</v>
      </c>
      <c r="J37" s="178"/>
      <c r="K37" s="179"/>
      <c r="L37" s="106"/>
      <c r="M37" s="181">
        <f>SUM(L37:L38)</f>
        <v>0</v>
      </c>
      <c r="N37" s="183"/>
      <c r="O37" s="107"/>
      <c r="P37" s="168">
        <f>SUM(O38-O37)</f>
        <v>0</v>
      </c>
      <c r="Q37" s="130"/>
      <c r="R37" s="170"/>
      <c r="S37" s="170"/>
      <c r="T37" s="172"/>
      <c r="U37" s="174">
        <f>SUM(Q38)*10%</f>
        <v>0</v>
      </c>
      <c r="V37" s="163">
        <f>SUM(T37:U38)-(H37-I37)</f>
        <v>0</v>
      </c>
      <c r="AJ37" s="3"/>
      <c r="AL37" s="122"/>
      <c r="AM37" s="124"/>
      <c r="AN37" s="125"/>
      <c r="AO37" s="122"/>
      <c r="AP37" s="124"/>
      <c r="AQ37" s="125"/>
      <c r="AR37" s="122"/>
      <c r="AS37" s="124"/>
      <c r="AT37" s="114"/>
      <c r="AU37" s="122"/>
      <c r="AV37" s="124"/>
      <c r="AW37" s="125"/>
      <c r="AX37" s="122"/>
      <c r="AY37" s="124"/>
      <c r="AZ37" s="125"/>
      <c r="BA37" s="122"/>
      <c r="BB37" s="124"/>
      <c r="BO37" s="3"/>
    </row>
    <row r="38" spans="1:67" ht="25.5" customHeight="1">
      <c r="A38" s="148"/>
      <c r="B38" s="165"/>
      <c r="C38" s="165"/>
      <c r="D38" s="290"/>
      <c r="E38" s="109"/>
      <c r="F38" s="138"/>
      <c r="G38" s="138"/>
      <c r="H38" s="67"/>
      <c r="I38" s="177"/>
      <c r="J38" s="180"/>
      <c r="K38" s="180"/>
      <c r="L38" s="116"/>
      <c r="M38" s="182"/>
      <c r="N38" s="184"/>
      <c r="O38" s="117"/>
      <c r="P38" s="169"/>
      <c r="Q38" s="118">
        <f>SUM(Q37*N37)</f>
        <v>0</v>
      </c>
      <c r="R38" s="171"/>
      <c r="S38" s="171"/>
      <c r="T38" s="173"/>
      <c r="U38" s="175"/>
      <c r="V38" s="164"/>
      <c r="AJ38" s="3"/>
      <c r="AL38" s="122"/>
      <c r="AM38" s="124"/>
      <c r="AN38" s="125"/>
      <c r="AO38" s="122"/>
      <c r="AP38" s="124"/>
      <c r="AQ38" s="125"/>
      <c r="AR38" s="122"/>
      <c r="AS38" s="124"/>
      <c r="AT38" s="114"/>
      <c r="AU38" s="122"/>
      <c r="AV38" s="124"/>
      <c r="AW38" s="125"/>
      <c r="AX38" s="122"/>
      <c r="AY38" s="124"/>
      <c r="AZ38" s="125"/>
      <c r="BA38" s="122"/>
      <c r="BB38" s="124"/>
      <c r="BO38" s="3"/>
    </row>
    <row r="39" spans="1:67" ht="24.75" customHeight="1" thickBot="1">
      <c r="A39" s="176">
        <v>12</v>
      </c>
      <c r="B39" s="149"/>
      <c r="C39" s="149"/>
      <c r="D39" s="289"/>
      <c r="E39" s="150"/>
      <c r="F39" s="137"/>
      <c r="G39" s="137"/>
      <c r="H39" s="95"/>
      <c r="I39" s="68">
        <f>(BB40)</f>
        <v>0</v>
      </c>
      <c r="J39" s="178"/>
      <c r="K39" s="179"/>
      <c r="L39" s="106"/>
      <c r="M39" s="181">
        <f>SUM(L39:L40)</f>
        <v>0</v>
      </c>
      <c r="N39" s="183"/>
      <c r="O39" s="107"/>
      <c r="P39" s="168">
        <f>SUM(O40-O39)</f>
        <v>0</v>
      </c>
      <c r="Q39" s="130"/>
      <c r="R39" s="170"/>
      <c r="S39" s="170"/>
      <c r="T39" s="172"/>
      <c r="U39" s="174">
        <f>SUM(Q40)*10%</f>
        <v>0</v>
      </c>
      <c r="V39" s="163">
        <f>SUM(T39:U40)-(H39-I39)</f>
        <v>0</v>
      </c>
      <c r="AJ39" s="3"/>
      <c r="AL39" s="128"/>
      <c r="AM39" s="129"/>
      <c r="AN39" s="125"/>
      <c r="AO39" s="128"/>
      <c r="AP39" s="129"/>
      <c r="AQ39" s="125"/>
      <c r="AR39" s="128"/>
      <c r="AS39" s="129"/>
      <c r="AT39" s="114"/>
      <c r="AU39" s="128"/>
      <c r="AV39" s="129"/>
      <c r="AW39" s="125"/>
      <c r="AX39" s="128"/>
      <c r="AY39" s="129"/>
      <c r="AZ39" s="125"/>
      <c r="BA39" s="128"/>
      <c r="BB39" s="129"/>
      <c r="BO39" s="3"/>
    </row>
    <row r="40" spans="1:67" ht="24" customHeight="1" thickBot="1" thickTop="1">
      <c r="A40" s="148"/>
      <c r="B40" s="165"/>
      <c r="C40" s="165"/>
      <c r="D40" s="290"/>
      <c r="E40" s="109"/>
      <c r="F40" s="138"/>
      <c r="G40" s="138"/>
      <c r="H40" s="67"/>
      <c r="I40" s="177"/>
      <c r="J40" s="180"/>
      <c r="K40" s="180"/>
      <c r="L40" s="116"/>
      <c r="M40" s="182"/>
      <c r="N40" s="184"/>
      <c r="O40" s="117"/>
      <c r="P40" s="169"/>
      <c r="Q40" s="118">
        <f>SUM(Q39*N39)</f>
        <v>0</v>
      </c>
      <c r="R40" s="171"/>
      <c r="S40" s="171"/>
      <c r="T40" s="173"/>
      <c r="U40" s="175"/>
      <c r="V40" s="164"/>
      <c r="AJ40" s="3"/>
      <c r="AL40" s="140" t="s">
        <v>78</v>
      </c>
      <c r="AM40" s="141">
        <f>SUM(AM30:AM39)</f>
        <v>0</v>
      </c>
      <c r="AN40" s="142"/>
      <c r="AO40" s="140" t="s">
        <v>78</v>
      </c>
      <c r="AP40" s="141">
        <f>SUM(AP30:AP39)</f>
        <v>0</v>
      </c>
      <c r="AQ40" s="142"/>
      <c r="AR40" s="140" t="s">
        <v>78</v>
      </c>
      <c r="AS40" s="141">
        <f>SUM(AS30:AS39)</f>
        <v>0</v>
      </c>
      <c r="AT40" s="114"/>
      <c r="AU40" s="140" t="s">
        <v>78</v>
      </c>
      <c r="AV40" s="141">
        <f>SUM(AV30:AV39)</f>
        <v>0</v>
      </c>
      <c r="AW40" s="142"/>
      <c r="AX40" s="140" t="s">
        <v>78</v>
      </c>
      <c r="AY40" s="143">
        <f>SUM(AY30:AY39)</f>
        <v>0</v>
      </c>
      <c r="AZ40" s="142"/>
      <c r="BA40" s="140" t="s">
        <v>78</v>
      </c>
      <c r="BB40" s="143">
        <f>SUM(BB30:BB39)</f>
        <v>0</v>
      </c>
      <c r="BO40" s="3"/>
    </row>
    <row r="41" spans="1:67" ht="24.75" customHeight="1" thickBot="1" thickTop="1">
      <c r="A41" s="176">
        <v>13</v>
      </c>
      <c r="B41" s="149"/>
      <c r="C41" s="149"/>
      <c r="D41" s="289"/>
      <c r="E41" s="150"/>
      <c r="F41" s="137"/>
      <c r="G41" s="137"/>
      <c r="H41" s="95"/>
      <c r="I41" s="68">
        <f>(AM53)</f>
        <v>0</v>
      </c>
      <c r="J41" s="178"/>
      <c r="K41" s="179"/>
      <c r="L41" s="106"/>
      <c r="M41" s="181">
        <f>SUM(L41:L42)</f>
        <v>0</v>
      </c>
      <c r="N41" s="183"/>
      <c r="O41" s="107"/>
      <c r="P41" s="168">
        <f>SUM(O42-O41)</f>
        <v>0</v>
      </c>
      <c r="Q41" s="130"/>
      <c r="R41" s="170"/>
      <c r="S41" s="170"/>
      <c r="T41" s="172"/>
      <c r="U41" s="174">
        <f>SUM(Q42)*10%</f>
        <v>0</v>
      </c>
      <c r="V41" s="163">
        <f>SUM(T41:U42)-(H41-I41)</f>
        <v>0</v>
      </c>
      <c r="AJ41" s="3"/>
      <c r="AL41" s="185" t="s">
        <v>79</v>
      </c>
      <c r="AM41" s="185"/>
      <c r="AN41" s="135"/>
      <c r="AO41" s="185" t="s">
        <v>79</v>
      </c>
      <c r="AP41" s="185"/>
      <c r="AQ41" s="135"/>
      <c r="AR41" s="185" t="s">
        <v>79</v>
      </c>
      <c r="AS41" s="185"/>
      <c r="AT41" s="136"/>
      <c r="AU41" s="185" t="s">
        <v>79</v>
      </c>
      <c r="AV41" s="185"/>
      <c r="AW41" s="135"/>
      <c r="AX41" s="185" t="s">
        <v>79</v>
      </c>
      <c r="AY41" s="185"/>
      <c r="AZ41" s="135"/>
      <c r="BA41" s="185" t="s">
        <v>79</v>
      </c>
      <c r="BB41" s="185"/>
      <c r="BO41" s="3"/>
    </row>
    <row r="42" spans="1:67" ht="24.75" customHeight="1" thickBot="1" thickTop="1">
      <c r="A42" s="148"/>
      <c r="B42" s="165"/>
      <c r="C42" s="165"/>
      <c r="D42" s="290"/>
      <c r="E42" s="109"/>
      <c r="F42" s="138"/>
      <c r="G42" s="138"/>
      <c r="H42" s="67"/>
      <c r="I42" s="177"/>
      <c r="J42" s="180"/>
      <c r="K42" s="180"/>
      <c r="L42" s="116"/>
      <c r="M42" s="182"/>
      <c r="N42" s="184"/>
      <c r="O42" s="117"/>
      <c r="P42" s="169"/>
      <c r="Q42" s="118">
        <f>SUM(Q41*N41)</f>
        <v>0</v>
      </c>
      <c r="R42" s="171"/>
      <c r="S42" s="171"/>
      <c r="T42" s="173"/>
      <c r="U42" s="175"/>
      <c r="V42" s="164"/>
      <c r="AJ42" s="3"/>
      <c r="AL42" s="111" t="s">
        <v>71</v>
      </c>
      <c r="AM42" s="112" t="s">
        <v>86</v>
      </c>
      <c r="AN42" s="113"/>
      <c r="AO42" s="111" t="s">
        <v>71</v>
      </c>
      <c r="AP42" s="112" t="s">
        <v>87</v>
      </c>
      <c r="AQ42" s="113"/>
      <c r="AR42" s="111" t="s">
        <v>71</v>
      </c>
      <c r="AS42" s="112" t="s">
        <v>88</v>
      </c>
      <c r="AT42" s="114"/>
      <c r="AU42" s="111" t="s">
        <v>71</v>
      </c>
      <c r="AV42" s="112" t="s">
        <v>89</v>
      </c>
      <c r="AW42" s="113"/>
      <c r="AX42" s="111" t="s">
        <v>71</v>
      </c>
      <c r="AY42" s="112" t="s">
        <v>90</v>
      </c>
      <c r="AZ42" s="113"/>
      <c r="BA42" s="111" t="s">
        <v>71</v>
      </c>
      <c r="BB42" s="112" t="s">
        <v>91</v>
      </c>
      <c r="BO42" s="3"/>
    </row>
    <row r="43" spans="1:67" ht="24.75" customHeight="1" thickTop="1">
      <c r="A43" s="176">
        <v>14</v>
      </c>
      <c r="B43" s="149"/>
      <c r="C43" s="149"/>
      <c r="D43" s="289"/>
      <c r="E43" s="150"/>
      <c r="F43" s="137"/>
      <c r="G43" s="137"/>
      <c r="H43" s="95"/>
      <c r="I43" s="68">
        <f>(AP53)</f>
        <v>0</v>
      </c>
      <c r="J43" s="178"/>
      <c r="K43" s="179"/>
      <c r="L43" s="106"/>
      <c r="M43" s="181">
        <f>SUM(L43:L44)</f>
        <v>0</v>
      </c>
      <c r="N43" s="183"/>
      <c r="O43" s="107"/>
      <c r="P43" s="168">
        <f>SUM(O44-O43)</f>
        <v>0</v>
      </c>
      <c r="Q43" s="130"/>
      <c r="R43" s="170"/>
      <c r="S43" s="170"/>
      <c r="T43" s="172"/>
      <c r="U43" s="174">
        <f>SUM(Q44)*10%</f>
        <v>0</v>
      </c>
      <c r="V43" s="163">
        <f>SUM(T43:U44)-(H43-I43)</f>
        <v>0</v>
      </c>
      <c r="AJ43" s="3"/>
      <c r="AL43" s="119"/>
      <c r="AM43" s="120"/>
      <c r="AN43" s="121"/>
      <c r="AO43" s="119"/>
      <c r="AP43" s="120"/>
      <c r="AQ43" s="121"/>
      <c r="AR43" s="119"/>
      <c r="AS43" s="120"/>
      <c r="AT43" s="114"/>
      <c r="AU43" s="119"/>
      <c r="AV43" s="120"/>
      <c r="AW43" s="121"/>
      <c r="AX43" s="119"/>
      <c r="AY43" s="120"/>
      <c r="AZ43" s="121"/>
      <c r="BA43" s="119"/>
      <c r="BB43" s="120"/>
      <c r="BO43" s="3"/>
    </row>
    <row r="44" spans="1:67" ht="24.75" customHeight="1">
      <c r="A44" s="148"/>
      <c r="B44" s="165"/>
      <c r="C44" s="165"/>
      <c r="D44" s="290"/>
      <c r="E44" s="109"/>
      <c r="F44" s="138"/>
      <c r="G44" s="138"/>
      <c r="H44" s="67"/>
      <c r="I44" s="177"/>
      <c r="J44" s="180"/>
      <c r="K44" s="180"/>
      <c r="L44" s="116"/>
      <c r="M44" s="182"/>
      <c r="N44" s="184"/>
      <c r="O44" s="117"/>
      <c r="P44" s="169"/>
      <c r="Q44" s="118">
        <f>SUM(Q43*N43)</f>
        <v>0</v>
      </c>
      <c r="R44" s="171"/>
      <c r="S44" s="171"/>
      <c r="T44" s="173"/>
      <c r="U44" s="175"/>
      <c r="V44" s="164"/>
      <c r="AJ44" s="3"/>
      <c r="AL44" s="122"/>
      <c r="AM44" s="123"/>
      <c r="AN44" s="121"/>
      <c r="AO44" s="122"/>
      <c r="AP44" s="123"/>
      <c r="AQ44" s="121"/>
      <c r="AR44" s="122"/>
      <c r="AS44" s="123"/>
      <c r="AT44" s="114"/>
      <c r="AU44" s="122"/>
      <c r="AV44" s="123"/>
      <c r="AW44" s="121"/>
      <c r="AX44" s="122"/>
      <c r="AY44" s="123"/>
      <c r="AZ44" s="121"/>
      <c r="BA44" s="122"/>
      <c r="BB44" s="123"/>
      <c r="BO44" s="3"/>
    </row>
    <row r="45" spans="1:67" ht="24.75" customHeight="1">
      <c r="A45" s="176">
        <v>15</v>
      </c>
      <c r="B45" s="149"/>
      <c r="C45" s="149"/>
      <c r="D45" s="289"/>
      <c r="E45" s="150"/>
      <c r="F45" s="137"/>
      <c r="G45" s="137"/>
      <c r="H45" s="95"/>
      <c r="I45" s="68">
        <f>(AS53)</f>
        <v>0</v>
      </c>
      <c r="J45" s="178"/>
      <c r="K45" s="179"/>
      <c r="L45" s="106"/>
      <c r="M45" s="181">
        <f>SUM(L45:L46)</f>
        <v>0</v>
      </c>
      <c r="N45" s="183"/>
      <c r="O45" s="107"/>
      <c r="P45" s="168">
        <f>SUM(O46-O45)</f>
        <v>0</v>
      </c>
      <c r="Q45" s="130"/>
      <c r="R45" s="170"/>
      <c r="S45" s="170"/>
      <c r="T45" s="172"/>
      <c r="U45" s="174">
        <f>SUM(Q46)*10%</f>
        <v>0</v>
      </c>
      <c r="V45" s="163">
        <f>SUM(T45:U46)-(H45-I45)</f>
        <v>0</v>
      </c>
      <c r="AJ45" s="3"/>
      <c r="AL45" s="122"/>
      <c r="AM45" s="123"/>
      <c r="AN45" s="121"/>
      <c r="AO45" s="122"/>
      <c r="AP45" s="123"/>
      <c r="AQ45" s="121"/>
      <c r="AR45" s="122"/>
      <c r="AS45" s="123"/>
      <c r="AT45" s="114"/>
      <c r="AU45" s="122"/>
      <c r="AV45" s="123"/>
      <c r="AW45" s="121"/>
      <c r="AX45" s="122"/>
      <c r="AY45" s="123"/>
      <c r="AZ45" s="121"/>
      <c r="BA45" s="122"/>
      <c r="BB45" s="123"/>
      <c r="BO45" s="3"/>
    </row>
    <row r="46" spans="1:67" ht="24.75" customHeight="1">
      <c r="A46" s="148"/>
      <c r="B46" s="165"/>
      <c r="C46" s="165"/>
      <c r="D46" s="290"/>
      <c r="E46" s="109"/>
      <c r="F46" s="138"/>
      <c r="G46" s="138"/>
      <c r="H46" s="67"/>
      <c r="I46" s="177"/>
      <c r="J46" s="180"/>
      <c r="K46" s="180"/>
      <c r="L46" s="116"/>
      <c r="M46" s="182"/>
      <c r="N46" s="184"/>
      <c r="O46" s="117"/>
      <c r="P46" s="169"/>
      <c r="Q46" s="118">
        <f>SUM(Q45*N45)</f>
        <v>0</v>
      </c>
      <c r="R46" s="171"/>
      <c r="S46" s="171"/>
      <c r="T46" s="173"/>
      <c r="U46" s="175"/>
      <c r="V46" s="164"/>
      <c r="AJ46" s="3"/>
      <c r="AL46" s="122"/>
      <c r="AM46" s="123"/>
      <c r="AN46" s="121"/>
      <c r="AO46" s="122"/>
      <c r="AP46" s="123"/>
      <c r="AQ46" s="121"/>
      <c r="AR46" s="122">
        <v>22</v>
      </c>
      <c r="AS46" s="123"/>
      <c r="AT46" s="114"/>
      <c r="AU46" s="122"/>
      <c r="AV46" s="123"/>
      <c r="AW46" s="121"/>
      <c r="AX46" s="122"/>
      <c r="AY46" s="123"/>
      <c r="AZ46" s="121"/>
      <c r="BA46" s="122"/>
      <c r="BB46" s="123"/>
      <c r="BO46" s="3"/>
    </row>
    <row r="47" spans="1:67" ht="24.75" customHeight="1">
      <c r="A47" s="176">
        <v>16</v>
      </c>
      <c r="B47" s="149"/>
      <c r="C47" s="149"/>
      <c r="D47" s="289"/>
      <c r="E47" s="150"/>
      <c r="F47" s="137"/>
      <c r="G47" s="137"/>
      <c r="H47" s="95"/>
      <c r="I47" s="68">
        <f>(AV53)</f>
        <v>0</v>
      </c>
      <c r="J47" s="178"/>
      <c r="K47" s="179"/>
      <c r="L47" s="106"/>
      <c r="M47" s="181">
        <f>SUM(L47:L48)</f>
        <v>0</v>
      </c>
      <c r="N47" s="183"/>
      <c r="O47" s="107"/>
      <c r="P47" s="168">
        <f>SUM(O48-O47)</f>
        <v>0</v>
      </c>
      <c r="Q47" s="130"/>
      <c r="R47" s="170"/>
      <c r="S47" s="170"/>
      <c r="T47" s="172"/>
      <c r="U47" s="174">
        <f>SUM(Q48)*10%</f>
        <v>0</v>
      </c>
      <c r="V47" s="163">
        <f>SUM(T47:U48)-(H47-I47)</f>
        <v>0</v>
      </c>
      <c r="AJ47" s="3"/>
      <c r="AL47" s="122"/>
      <c r="AM47" s="123"/>
      <c r="AN47" s="121"/>
      <c r="AO47" s="122"/>
      <c r="AP47" s="123"/>
      <c r="AQ47" s="121"/>
      <c r="AR47" s="122"/>
      <c r="AS47" s="123"/>
      <c r="AT47" s="114"/>
      <c r="AU47" s="122"/>
      <c r="AV47" s="123"/>
      <c r="AW47" s="121"/>
      <c r="AX47" s="122"/>
      <c r="AY47" s="123"/>
      <c r="AZ47" s="121"/>
      <c r="BA47" s="122"/>
      <c r="BB47" s="123"/>
      <c r="BO47" s="3"/>
    </row>
    <row r="48" spans="1:67" ht="25.5" customHeight="1">
      <c r="A48" s="148"/>
      <c r="B48" s="165"/>
      <c r="C48" s="165"/>
      <c r="D48" s="290"/>
      <c r="E48" s="109"/>
      <c r="F48" s="138"/>
      <c r="G48" s="138"/>
      <c r="H48" s="67"/>
      <c r="I48" s="177"/>
      <c r="J48" s="180"/>
      <c r="K48" s="180"/>
      <c r="L48" s="116"/>
      <c r="M48" s="182"/>
      <c r="N48" s="184"/>
      <c r="O48" s="117"/>
      <c r="P48" s="169"/>
      <c r="Q48" s="118">
        <f>SUM(Q47*N47)</f>
        <v>0</v>
      </c>
      <c r="R48" s="171"/>
      <c r="S48" s="171"/>
      <c r="T48" s="173"/>
      <c r="U48" s="175"/>
      <c r="V48" s="164"/>
      <c r="AJ48" s="3"/>
      <c r="AL48" s="122"/>
      <c r="AM48" s="123"/>
      <c r="AN48" s="121"/>
      <c r="AO48" s="122"/>
      <c r="AP48" s="123"/>
      <c r="AQ48" s="121"/>
      <c r="AR48" s="122"/>
      <c r="AS48" s="123"/>
      <c r="AT48" s="114"/>
      <c r="AU48" s="122"/>
      <c r="AV48" s="123"/>
      <c r="AW48" s="121"/>
      <c r="AX48" s="122"/>
      <c r="AY48" s="123"/>
      <c r="AZ48" s="121"/>
      <c r="BA48" s="122"/>
      <c r="BB48" s="123"/>
      <c r="BO48" s="3"/>
    </row>
    <row r="49" spans="1:67" ht="24.75" customHeight="1">
      <c r="A49" s="176">
        <v>17</v>
      </c>
      <c r="B49" s="149"/>
      <c r="C49" s="149"/>
      <c r="D49" s="289"/>
      <c r="E49" s="150"/>
      <c r="F49" s="137"/>
      <c r="G49" s="137"/>
      <c r="H49" s="95"/>
      <c r="I49" s="68">
        <f>(AY53)</f>
        <v>0</v>
      </c>
      <c r="J49" s="178"/>
      <c r="K49" s="179"/>
      <c r="L49" s="106"/>
      <c r="M49" s="181">
        <f>SUM(L49:L50)</f>
        <v>0</v>
      </c>
      <c r="N49" s="183"/>
      <c r="O49" s="107"/>
      <c r="P49" s="168">
        <f>SUM(O50-O49)</f>
        <v>0</v>
      </c>
      <c r="Q49" s="130"/>
      <c r="R49" s="170"/>
      <c r="S49" s="170"/>
      <c r="T49" s="172"/>
      <c r="U49" s="174">
        <f>SUM(Q50)*10%</f>
        <v>0</v>
      </c>
      <c r="V49" s="163">
        <f>SUM(T49:U50)-(H49-I49)</f>
        <v>0</v>
      </c>
      <c r="AJ49" s="3"/>
      <c r="AL49" s="122"/>
      <c r="AM49" s="124"/>
      <c r="AN49" s="125"/>
      <c r="AO49" s="122"/>
      <c r="AP49" s="124"/>
      <c r="AQ49" s="125"/>
      <c r="AR49" s="122"/>
      <c r="AS49" s="124"/>
      <c r="AT49" s="114"/>
      <c r="AU49" s="122"/>
      <c r="AV49" s="124"/>
      <c r="AW49" s="125"/>
      <c r="AX49" s="122"/>
      <c r="AY49" s="124"/>
      <c r="AZ49" s="125"/>
      <c r="BA49" s="122"/>
      <c r="BB49" s="124"/>
      <c r="BO49" s="3"/>
    </row>
    <row r="50" spans="1:67" ht="25.5" customHeight="1">
      <c r="A50" s="148"/>
      <c r="B50" s="165"/>
      <c r="C50" s="165"/>
      <c r="D50" s="290"/>
      <c r="E50" s="109"/>
      <c r="F50" s="138"/>
      <c r="G50" s="138"/>
      <c r="H50" s="67"/>
      <c r="I50" s="177"/>
      <c r="J50" s="180"/>
      <c r="K50" s="180"/>
      <c r="L50" s="116"/>
      <c r="M50" s="182"/>
      <c r="N50" s="184"/>
      <c r="O50" s="117"/>
      <c r="P50" s="169"/>
      <c r="Q50" s="118">
        <f>SUM(Q49*N49)</f>
        <v>0</v>
      </c>
      <c r="R50" s="171"/>
      <c r="S50" s="171"/>
      <c r="T50" s="173"/>
      <c r="U50" s="175"/>
      <c r="V50" s="164"/>
      <c r="AJ50" s="3"/>
      <c r="AL50" s="122"/>
      <c r="AM50" s="124"/>
      <c r="AN50" s="125"/>
      <c r="AO50" s="122"/>
      <c r="AP50" s="124"/>
      <c r="AQ50" s="125"/>
      <c r="AR50" s="122"/>
      <c r="AS50" s="124"/>
      <c r="AT50" s="114"/>
      <c r="AU50" s="122"/>
      <c r="AV50" s="124"/>
      <c r="AW50" s="125"/>
      <c r="AX50" s="122"/>
      <c r="AY50" s="124"/>
      <c r="AZ50" s="125"/>
      <c r="BA50" s="122"/>
      <c r="BB50" s="124"/>
      <c r="BO50" s="3"/>
    </row>
    <row r="51" spans="1:67" ht="25.5" customHeight="1">
      <c r="A51" s="176">
        <v>18</v>
      </c>
      <c r="B51" s="149"/>
      <c r="C51" s="149"/>
      <c r="D51" s="289"/>
      <c r="E51" s="150"/>
      <c r="F51" s="137"/>
      <c r="G51" s="137"/>
      <c r="H51" s="95"/>
      <c r="I51" s="68">
        <f>(BB53)</f>
        <v>0</v>
      </c>
      <c r="J51" s="178"/>
      <c r="K51" s="179"/>
      <c r="L51" s="106"/>
      <c r="M51" s="181">
        <f>SUM(L51:L52)</f>
        <v>0</v>
      </c>
      <c r="N51" s="183"/>
      <c r="O51" s="107"/>
      <c r="P51" s="168">
        <f>SUM(O52-O51)</f>
        <v>0</v>
      </c>
      <c r="Q51" s="130"/>
      <c r="R51" s="170"/>
      <c r="S51" s="170"/>
      <c r="T51" s="172"/>
      <c r="U51" s="174">
        <f>SUM(Q52)*10%</f>
        <v>0</v>
      </c>
      <c r="V51" s="163">
        <f>SUM(T51:U52)-(H51-I51)</f>
        <v>0</v>
      </c>
      <c r="AJ51" s="3"/>
      <c r="AL51" s="122"/>
      <c r="AM51" s="124"/>
      <c r="AN51" s="125"/>
      <c r="AO51" s="122"/>
      <c r="AP51" s="124"/>
      <c r="AQ51" s="125"/>
      <c r="AR51" s="122"/>
      <c r="AS51" s="124"/>
      <c r="AT51" s="114"/>
      <c r="AU51" s="122"/>
      <c r="AV51" s="124"/>
      <c r="AW51" s="125"/>
      <c r="AX51" s="122"/>
      <c r="AY51" s="124"/>
      <c r="AZ51" s="125"/>
      <c r="BA51" s="122"/>
      <c r="BB51" s="124"/>
      <c r="BO51" s="3"/>
    </row>
    <row r="52" spans="1:67" ht="24.75" customHeight="1" thickBot="1">
      <c r="A52" s="148"/>
      <c r="B52" s="165"/>
      <c r="C52" s="165"/>
      <c r="D52" s="290"/>
      <c r="E52" s="109"/>
      <c r="F52" s="138"/>
      <c r="G52" s="138"/>
      <c r="H52" s="67"/>
      <c r="I52" s="177"/>
      <c r="J52" s="180"/>
      <c r="K52" s="180"/>
      <c r="L52" s="116"/>
      <c r="M52" s="182"/>
      <c r="N52" s="184"/>
      <c r="O52" s="117"/>
      <c r="P52" s="169"/>
      <c r="Q52" s="118">
        <f>SUM(Q51*N51)</f>
        <v>0</v>
      </c>
      <c r="R52" s="171"/>
      <c r="S52" s="171"/>
      <c r="T52" s="173"/>
      <c r="U52" s="175"/>
      <c r="V52" s="164"/>
      <c r="AJ52" s="3"/>
      <c r="AL52" s="128"/>
      <c r="AM52" s="129"/>
      <c r="AN52" s="125"/>
      <c r="AO52" s="128"/>
      <c r="AP52" s="129"/>
      <c r="AQ52" s="125"/>
      <c r="AR52" s="128"/>
      <c r="AS52" s="129"/>
      <c r="AT52" s="114"/>
      <c r="AU52" s="128"/>
      <c r="AV52" s="129"/>
      <c r="AW52" s="125"/>
      <c r="AX52" s="128"/>
      <c r="AY52" s="129"/>
      <c r="AZ52" s="125"/>
      <c r="BA52" s="128"/>
      <c r="BB52" s="129"/>
      <c r="BO52" s="3"/>
    </row>
    <row r="53" spans="1:67" ht="24.75" customHeight="1" thickBot="1" thickTop="1">
      <c r="A53" s="176">
        <v>19</v>
      </c>
      <c r="B53" s="149"/>
      <c r="C53" s="149"/>
      <c r="D53" s="289"/>
      <c r="E53" s="150"/>
      <c r="F53" s="137"/>
      <c r="G53" s="137"/>
      <c r="H53" s="95"/>
      <c r="I53" s="68">
        <f>(AM66)</f>
        <v>0</v>
      </c>
      <c r="J53" s="178"/>
      <c r="K53" s="179"/>
      <c r="L53" s="106"/>
      <c r="M53" s="181">
        <f>SUM(L53:L54)</f>
        <v>0</v>
      </c>
      <c r="N53" s="183"/>
      <c r="O53" s="107"/>
      <c r="P53" s="168">
        <f>SUM(O54-O53)</f>
        <v>0</v>
      </c>
      <c r="Q53" s="130"/>
      <c r="R53" s="170"/>
      <c r="S53" s="170"/>
      <c r="T53" s="172"/>
      <c r="U53" s="174">
        <f>SUM(Q54)*10%</f>
        <v>0</v>
      </c>
      <c r="V53" s="163">
        <f>SUM(T53:U54)-(H53-I53)</f>
        <v>0</v>
      </c>
      <c r="AJ53" s="3"/>
      <c r="AL53" s="140" t="s">
        <v>78</v>
      </c>
      <c r="AM53" s="141">
        <f>SUM(AM43:AM52)</f>
        <v>0</v>
      </c>
      <c r="AN53" s="142"/>
      <c r="AO53" s="140" t="s">
        <v>78</v>
      </c>
      <c r="AP53" s="141">
        <f>SUM(AP43:AP52)</f>
        <v>0</v>
      </c>
      <c r="AQ53" s="142"/>
      <c r="AR53" s="140" t="s">
        <v>78</v>
      </c>
      <c r="AS53" s="141">
        <f>SUM(AS43:AS52)</f>
        <v>0</v>
      </c>
      <c r="AT53" s="114"/>
      <c r="AU53" s="140" t="s">
        <v>78</v>
      </c>
      <c r="AV53" s="141">
        <f>SUM(AV43:AV52)</f>
        <v>0</v>
      </c>
      <c r="AW53" s="142"/>
      <c r="AX53" s="140" t="s">
        <v>78</v>
      </c>
      <c r="AY53" s="141">
        <f>SUM(AY43:AY52)</f>
        <v>0</v>
      </c>
      <c r="AZ53" s="142"/>
      <c r="BA53" s="140" t="s">
        <v>78</v>
      </c>
      <c r="BB53" s="141">
        <f>SUM(BB43:BB52)</f>
        <v>0</v>
      </c>
      <c r="BO53" s="3"/>
    </row>
    <row r="54" spans="1:67" ht="25.5" customHeight="1" thickBot="1" thickTop="1">
      <c r="A54" s="148"/>
      <c r="B54" s="165"/>
      <c r="C54" s="165"/>
      <c r="D54" s="290"/>
      <c r="E54" s="109"/>
      <c r="F54" s="138"/>
      <c r="G54" s="138"/>
      <c r="H54" s="67"/>
      <c r="I54" s="177"/>
      <c r="J54" s="180"/>
      <c r="K54" s="180"/>
      <c r="L54" s="116"/>
      <c r="M54" s="182"/>
      <c r="N54" s="184"/>
      <c r="O54" s="117"/>
      <c r="P54" s="169"/>
      <c r="Q54" s="118">
        <f>SUM(Q53*N53)</f>
        <v>0</v>
      </c>
      <c r="R54" s="171"/>
      <c r="S54" s="171"/>
      <c r="T54" s="173"/>
      <c r="U54" s="175"/>
      <c r="V54" s="164"/>
      <c r="AJ54" s="3"/>
      <c r="AL54" s="185" t="s">
        <v>79</v>
      </c>
      <c r="AM54" s="185"/>
      <c r="AN54" s="135"/>
      <c r="AO54" s="185" t="s">
        <v>79</v>
      </c>
      <c r="AP54" s="185"/>
      <c r="AQ54" s="135"/>
      <c r="AR54" s="185" t="s">
        <v>79</v>
      </c>
      <c r="AS54" s="185"/>
      <c r="AT54" s="136"/>
      <c r="AU54" s="185" t="s">
        <v>79</v>
      </c>
      <c r="AV54" s="185"/>
      <c r="AW54" s="135"/>
      <c r="AX54" s="185" t="s">
        <v>79</v>
      </c>
      <c r="AY54" s="185"/>
      <c r="AZ54" s="135"/>
      <c r="BA54" s="185" t="s">
        <v>79</v>
      </c>
      <c r="BB54" s="185"/>
      <c r="BO54" s="3"/>
    </row>
    <row r="55" spans="1:67" ht="24.75" customHeight="1" thickBot="1" thickTop="1">
      <c r="A55" s="176">
        <v>20</v>
      </c>
      <c r="B55" s="149"/>
      <c r="C55" s="149"/>
      <c r="D55" s="289"/>
      <c r="E55" s="150"/>
      <c r="F55" s="137"/>
      <c r="G55" s="137"/>
      <c r="H55" s="95"/>
      <c r="I55" s="68">
        <f>(AP66)</f>
        <v>0</v>
      </c>
      <c r="J55" s="178"/>
      <c r="K55" s="179"/>
      <c r="L55" s="106"/>
      <c r="M55" s="181">
        <f>SUM(L55:L56)</f>
        <v>0</v>
      </c>
      <c r="N55" s="183"/>
      <c r="O55" s="107"/>
      <c r="P55" s="168">
        <f>SUM(O56-O55)</f>
        <v>0</v>
      </c>
      <c r="Q55" s="130"/>
      <c r="R55" s="170"/>
      <c r="S55" s="170"/>
      <c r="T55" s="172"/>
      <c r="U55" s="174">
        <f>SUM(Q56)*10%</f>
        <v>0</v>
      </c>
      <c r="V55" s="163">
        <f>SUM(T55:U56)-(H55-I55)</f>
        <v>0</v>
      </c>
      <c r="AJ55" s="3"/>
      <c r="AL55" s="111" t="s">
        <v>71</v>
      </c>
      <c r="AM55" s="112" t="s">
        <v>92</v>
      </c>
      <c r="AN55" s="113"/>
      <c r="AO55" s="111" t="s">
        <v>71</v>
      </c>
      <c r="AP55" s="112" t="s">
        <v>93</v>
      </c>
      <c r="AQ55" s="113"/>
      <c r="AR55" s="111" t="s">
        <v>71</v>
      </c>
      <c r="AS55" s="112" t="s">
        <v>94</v>
      </c>
      <c r="AT55" s="114"/>
      <c r="AU55" s="111" t="s">
        <v>71</v>
      </c>
      <c r="AV55" s="112" t="s">
        <v>95</v>
      </c>
      <c r="AW55" s="113"/>
      <c r="AX55" s="111" t="s">
        <v>71</v>
      </c>
      <c r="AY55" s="112" t="s">
        <v>96</v>
      </c>
      <c r="AZ55" s="113"/>
      <c r="BA55" s="111" t="s">
        <v>71</v>
      </c>
      <c r="BB55" s="112" t="s">
        <v>97</v>
      </c>
      <c r="BO55" s="3"/>
    </row>
    <row r="56" spans="1:67" ht="24.75" customHeight="1" thickTop="1">
      <c r="A56" s="148"/>
      <c r="B56" s="165"/>
      <c r="C56" s="165"/>
      <c r="D56" s="290"/>
      <c r="E56" s="109"/>
      <c r="F56" s="138"/>
      <c r="G56" s="138"/>
      <c r="H56" s="67"/>
      <c r="I56" s="177"/>
      <c r="J56" s="180"/>
      <c r="K56" s="180"/>
      <c r="L56" s="116"/>
      <c r="M56" s="182"/>
      <c r="N56" s="184"/>
      <c r="O56" s="117"/>
      <c r="P56" s="169"/>
      <c r="Q56" s="118">
        <f>SUM(Q55*N55)</f>
        <v>0</v>
      </c>
      <c r="R56" s="171"/>
      <c r="S56" s="171"/>
      <c r="T56" s="173"/>
      <c r="U56" s="175"/>
      <c r="V56" s="164"/>
      <c r="AJ56" s="3"/>
      <c r="AL56" s="119"/>
      <c r="AM56" s="120"/>
      <c r="AN56" s="121"/>
      <c r="AO56" s="119"/>
      <c r="AP56" s="120"/>
      <c r="AQ56" s="121"/>
      <c r="AR56" s="119"/>
      <c r="AS56" s="120"/>
      <c r="AT56" s="114"/>
      <c r="AU56" s="119"/>
      <c r="AV56" s="120"/>
      <c r="AW56" s="121"/>
      <c r="AX56" s="119"/>
      <c r="AY56" s="120"/>
      <c r="AZ56" s="121"/>
      <c r="BA56" s="119"/>
      <c r="BB56" s="120"/>
      <c r="BO56" s="3"/>
    </row>
    <row r="57" spans="1:67" ht="24.75" customHeight="1">
      <c r="A57" s="176">
        <v>21</v>
      </c>
      <c r="B57" s="149"/>
      <c r="C57" s="149"/>
      <c r="D57" s="289"/>
      <c r="E57" s="150"/>
      <c r="F57" s="137"/>
      <c r="G57" s="137"/>
      <c r="H57" s="95"/>
      <c r="I57" s="68">
        <f>(AS66)</f>
        <v>0</v>
      </c>
      <c r="J57" s="178"/>
      <c r="K57" s="179"/>
      <c r="L57" s="106"/>
      <c r="M57" s="181">
        <f>SUM(L57:L58)</f>
        <v>0</v>
      </c>
      <c r="N57" s="183"/>
      <c r="O57" s="107"/>
      <c r="P57" s="168">
        <f>SUM(O58-O57)</f>
        <v>0</v>
      </c>
      <c r="Q57" s="130"/>
      <c r="R57" s="170"/>
      <c r="S57" s="170"/>
      <c r="T57" s="172"/>
      <c r="U57" s="174">
        <f>SUM(Q58)*10%</f>
        <v>0</v>
      </c>
      <c r="V57" s="163">
        <f>SUM(T57:U58)-(H57-I57)</f>
        <v>0</v>
      </c>
      <c r="AJ57" s="3"/>
      <c r="AL57" s="122"/>
      <c r="AM57" s="123"/>
      <c r="AN57" s="121"/>
      <c r="AO57" s="122"/>
      <c r="AP57" s="123"/>
      <c r="AQ57" s="121"/>
      <c r="AR57" s="122"/>
      <c r="AS57" s="123"/>
      <c r="AT57" s="114"/>
      <c r="AU57" s="122"/>
      <c r="AV57" s="123"/>
      <c r="AW57" s="121"/>
      <c r="AX57" s="122"/>
      <c r="AY57" s="123"/>
      <c r="AZ57" s="121"/>
      <c r="BA57" s="122"/>
      <c r="BB57" s="123"/>
      <c r="BO57" s="3"/>
    </row>
    <row r="58" spans="1:67" ht="25.5" customHeight="1">
      <c r="A58" s="148"/>
      <c r="B58" s="165"/>
      <c r="C58" s="165"/>
      <c r="D58" s="290"/>
      <c r="E58" s="109"/>
      <c r="F58" s="138"/>
      <c r="G58" s="138"/>
      <c r="H58" s="67"/>
      <c r="I58" s="177"/>
      <c r="J58" s="180"/>
      <c r="K58" s="180"/>
      <c r="L58" s="116"/>
      <c r="M58" s="182"/>
      <c r="N58" s="184"/>
      <c r="O58" s="117"/>
      <c r="P58" s="169"/>
      <c r="Q58" s="118">
        <f>SUM(Q57*N57)</f>
        <v>0</v>
      </c>
      <c r="R58" s="171"/>
      <c r="S58" s="171"/>
      <c r="T58" s="173"/>
      <c r="U58" s="175"/>
      <c r="V58" s="164"/>
      <c r="AJ58" s="3"/>
      <c r="AL58" s="122"/>
      <c r="AM58" s="123"/>
      <c r="AN58" s="121"/>
      <c r="AO58" s="122"/>
      <c r="AP58" s="123"/>
      <c r="AQ58" s="121"/>
      <c r="AR58" s="122"/>
      <c r="AS58" s="123"/>
      <c r="AT58" s="114"/>
      <c r="AU58" s="122"/>
      <c r="AV58" s="123"/>
      <c r="AW58" s="121"/>
      <c r="AX58" s="122"/>
      <c r="AY58" s="123"/>
      <c r="AZ58" s="121"/>
      <c r="BA58" s="122"/>
      <c r="BB58" s="123"/>
      <c r="BO58" s="3"/>
    </row>
    <row r="59" spans="1:67" ht="26.25" customHeight="1">
      <c r="A59" s="176">
        <v>22</v>
      </c>
      <c r="B59" s="149"/>
      <c r="C59" s="149"/>
      <c r="D59" s="289"/>
      <c r="E59" s="150"/>
      <c r="F59" s="137"/>
      <c r="G59" s="137"/>
      <c r="H59" s="95"/>
      <c r="I59" s="68">
        <f>(AV66)</f>
        <v>0</v>
      </c>
      <c r="J59" s="178"/>
      <c r="K59" s="179"/>
      <c r="L59" s="106"/>
      <c r="M59" s="181">
        <f>SUM(L59:L60)</f>
        <v>0</v>
      </c>
      <c r="N59" s="183"/>
      <c r="O59" s="107"/>
      <c r="P59" s="168">
        <f>SUM(O60-O59)</f>
        <v>0</v>
      </c>
      <c r="Q59" s="130"/>
      <c r="R59" s="170"/>
      <c r="S59" s="170"/>
      <c r="T59" s="172"/>
      <c r="U59" s="174">
        <f>SUM(Q60)*10%</f>
        <v>0</v>
      </c>
      <c r="V59" s="163">
        <f>SUM(T59:U60)-(H59-I59)</f>
        <v>0</v>
      </c>
      <c r="AJ59" s="3"/>
      <c r="AL59" s="122"/>
      <c r="AM59" s="123"/>
      <c r="AN59" s="121"/>
      <c r="AO59" s="122"/>
      <c r="AP59" s="123"/>
      <c r="AQ59" s="121"/>
      <c r="AR59" s="122"/>
      <c r="AS59" s="123"/>
      <c r="AT59" s="114"/>
      <c r="AU59" s="122"/>
      <c r="AV59" s="123"/>
      <c r="AW59" s="121"/>
      <c r="AX59" s="122"/>
      <c r="AY59" s="123"/>
      <c r="AZ59" s="121"/>
      <c r="BA59" s="122"/>
      <c r="BB59" s="123"/>
      <c r="BO59" s="3"/>
    </row>
    <row r="60" spans="1:67" ht="25.5" customHeight="1">
      <c r="A60" s="148"/>
      <c r="B60" s="165"/>
      <c r="C60" s="165"/>
      <c r="D60" s="290"/>
      <c r="E60" s="109"/>
      <c r="F60" s="138"/>
      <c r="G60" s="138"/>
      <c r="H60" s="67"/>
      <c r="I60" s="177"/>
      <c r="J60" s="180"/>
      <c r="K60" s="180"/>
      <c r="L60" s="116"/>
      <c r="M60" s="182"/>
      <c r="N60" s="184"/>
      <c r="O60" s="117"/>
      <c r="P60" s="169"/>
      <c r="Q60" s="118">
        <f>SUM(Q59*N59)</f>
        <v>0</v>
      </c>
      <c r="R60" s="171"/>
      <c r="S60" s="171"/>
      <c r="T60" s="173"/>
      <c r="U60" s="175"/>
      <c r="V60" s="164"/>
      <c r="AJ60" s="3"/>
      <c r="AL60" s="122"/>
      <c r="AM60" s="123"/>
      <c r="AN60" s="121"/>
      <c r="AO60" s="122"/>
      <c r="AP60" s="123"/>
      <c r="AQ60" s="121"/>
      <c r="AR60" s="122"/>
      <c r="AS60" s="123"/>
      <c r="AT60" s="114"/>
      <c r="AU60" s="122"/>
      <c r="AV60" s="123"/>
      <c r="AW60" s="121"/>
      <c r="AX60" s="122"/>
      <c r="AY60" s="123"/>
      <c r="AZ60" s="121"/>
      <c r="BA60" s="122"/>
      <c r="BB60" s="123"/>
      <c r="BO60" s="3"/>
    </row>
    <row r="61" spans="1:67" ht="26.25" customHeight="1">
      <c r="A61" s="176">
        <v>23</v>
      </c>
      <c r="B61" s="149"/>
      <c r="C61" s="149"/>
      <c r="D61" s="289"/>
      <c r="E61" s="150"/>
      <c r="F61" s="137"/>
      <c r="G61" s="137"/>
      <c r="H61" s="95"/>
      <c r="I61" s="68">
        <f>(AY66)</f>
        <v>0</v>
      </c>
      <c r="J61" s="178"/>
      <c r="K61" s="179"/>
      <c r="L61" s="106"/>
      <c r="M61" s="181">
        <f>SUM(L61:L62)</f>
        <v>0</v>
      </c>
      <c r="N61" s="183"/>
      <c r="O61" s="107"/>
      <c r="P61" s="168">
        <f>SUM(O62-O61)</f>
        <v>0</v>
      </c>
      <c r="Q61" s="130"/>
      <c r="R61" s="170"/>
      <c r="S61" s="170"/>
      <c r="T61" s="172"/>
      <c r="U61" s="174">
        <f>SUM(Q62)*10%</f>
        <v>0</v>
      </c>
      <c r="V61" s="163">
        <f>SUM(T61:U62)-(H61-I61)</f>
        <v>0</v>
      </c>
      <c r="AJ61" s="3"/>
      <c r="AL61" s="122"/>
      <c r="AM61" s="123"/>
      <c r="AN61" s="121"/>
      <c r="AO61" s="122"/>
      <c r="AP61" s="123"/>
      <c r="AQ61" s="121"/>
      <c r="AR61" s="122"/>
      <c r="AS61" s="123"/>
      <c r="AT61" s="114"/>
      <c r="AU61" s="122"/>
      <c r="AV61" s="123"/>
      <c r="AW61" s="121"/>
      <c r="AX61" s="122"/>
      <c r="AY61" s="123"/>
      <c r="AZ61" s="121"/>
      <c r="BA61" s="122"/>
      <c r="BB61" s="123"/>
      <c r="BO61" s="3"/>
    </row>
    <row r="62" spans="1:67" ht="25.5" customHeight="1">
      <c r="A62" s="148"/>
      <c r="B62" s="165"/>
      <c r="C62" s="165"/>
      <c r="D62" s="290"/>
      <c r="E62" s="109"/>
      <c r="F62" s="138"/>
      <c r="G62" s="138"/>
      <c r="H62" s="67"/>
      <c r="I62" s="177"/>
      <c r="J62" s="180"/>
      <c r="K62" s="180"/>
      <c r="L62" s="116"/>
      <c r="M62" s="182"/>
      <c r="N62" s="184"/>
      <c r="O62" s="117"/>
      <c r="P62" s="169"/>
      <c r="Q62" s="118">
        <f>SUM(Q61*N61)</f>
        <v>0</v>
      </c>
      <c r="R62" s="171"/>
      <c r="S62" s="171"/>
      <c r="T62" s="173"/>
      <c r="U62" s="175"/>
      <c r="V62" s="164"/>
      <c r="AJ62" s="3"/>
      <c r="AL62" s="122"/>
      <c r="AM62" s="124"/>
      <c r="AN62" s="125"/>
      <c r="AO62" s="122"/>
      <c r="AP62" s="124"/>
      <c r="AQ62" s="125"/>
      <c r="AR62" s="122"/>
      <c r="AS62" s="124"/>
      <c r="AT62" s="114"/>
      <c r="AU62" s="122"/>
      <c r="AV62" s="124"/>
      <c r="AW62" s="125"/>
      <c r="AX62" s="122"/>
      <c r="AY62" s="124"/>
      <c r="AZ62" s="125"/>
      <c r="BA62" s="122"/>
      <c r="BB62" s="124"/>
      <c r="BO62" s="3"/>
    </row>
    <row r="63" spans="1:67" ht="24.75" customHeight="1">
      <c r="A63" s="176">
        <v>24</v>
      </c>
      <c r="B63" s="149"/>
      <c r="C63" s="149"/>
      <c r="D63" s="289"/>
      <c r="E63" s="150"/>
      <c r="F63" s="137"/>
      <c r="G63" s="137"/>
      <c r="H63" s="95"/>
      <c r="I63" s="68">
        <f>(BB66)</f>
        <v>0</v>
      </c>
      <c r="J63" s="178"/>
      <c r="K63" s="179"/>
      <c r="L63" s="106"/>
      <c r="M63" s="181">
        <f>SUM(L63:L64)</f>
        <v>0</v>
      </c>
      <c r="N63" s="183"/>
      <c r="O63" s="107"/>
      <c r="P63" s="168">
        <f>SUM(O64-O63)</f>
        <v>0</v>
      </c>
      <c r="Q63" s="130"/>
      <c r="R63" s="170"/>
      <c r="S63" s="170"/>
      <c r="T63" s="172"/>
      <c r="U63" s="174">
        <f>SUM(Q64)*10%</f>
        <v>0</v>
      </c>
      <c r="V63" s="163">
        <f>SUM(T63:U64)-(H63-I63)</f>
        <v>0</v>
      </c>
      <c r="AJ63" s="3"/>
      <c r="AL63" s="122"/>
      <c r="AM63" s="124"/>
      <c r="AN63" s="125"/>
      <c r="AO63" s="122"/>
      <c r="AP63" s="124"/>
      <c r="AQ63" s="125"/>
      <c r="AR63" s="122"/>
      <c r="AS63" s="124"/>
      <c r="AT63" s="114"/>
      <c r="AU63" s="122"/>
      <c r="AV63" s="124"/>
      <c r="AW63" s="125"/>
      <c r="AX63" s="122"/>
      <c r="AY63" s="124"/>
      <c r="AZ63" s="125"/>
      <c r="BA63" s="122"/>
      <c r="BB63" s="124"/>
      <c r="BO63" s="3"/>
    </row>
    <row r="64" spans="1:67" ht="24.75" customHeight="1">
      <c r="A64" s="148"/>
      <c r="B64" s="165"/>
      <c r="C64" s="165"/>
      <c r="D64" s="290"/>
      <c r="E64" s="109"/>
      <c r="F64" s="138"/>
      <c r="G64" s="138"/>
      <c r="H64" s="67"/>
      <c r="I64" s="177"/>
      <c r="J64" s="180"/>
      <c r="K64" s="180"/>
      <c r="L64" s="116"/>
      <c r="M64" s="182"/>
      <c r="N64" s="184"/>
      <c r="O64" s="117"/>
      <c r="P64" s="169"/>
      <c r="Q64" s="118">
        <f>SUM(Q63*N63)</f>
        <v>0</v>
      </c>
      <c r="R64" s="171"/>
      <c r="S64" s="171"/>
      <c r="T64" s="173"/>
      <c r="U64" s="175"/>
      <c r="V64" s="164"/>
      <c r="AJ64" s="3"/>
      <c r="AL64" s="122"/>
      <c r="AM64" s="124"/>
      <c r="AN64" s="125"/>
      <c r="AO64" s="122"/>
      <c r="AP64" s="124"/>
      <c r="AQ64" s="125"/>
      <c r="AR64" s="122"/>
      <c r="AS64" s="124"/>
      <c r="AT64" s="114"/>
      <c r="AU64" s="122"/>
      <c r="AV64" s="124"/>
      <c r="AW64" s="125"/>
      <c r="AX64" s="122"/>
      <c r="AY64" s="124"/>
      <c r="AZ64" s="125"/>
      <c r="BA64" s="122"/>
      <c r="BB64" s="124"/>
      <c r="BO64" s="3"/>
    </row>
    <row r="65" spans="1:67" ht="24.75" customHeight="1" thickBot="1">
      <c r="A65" s="176">
        <v>25</v>
      </c>
      <c r="B65" s="149"/>
      <c r="C65" s="149"/>
      <c r="D65" s="289"/>
      <c r="E65" s="150"/>
      <c r="F65" s="137"/>
      <c r="G65" s="137"/>
      <c r="H65" s="95"/>
      <c r="I65" s="68">
        <f>(AM79)</f>
        <v>0</v>
      </c>
      <c r="J65" s="178"/>
      <c r="K65" s="179"/>
      <c r="L65" s="106"/>
      <c r="M65" s="181">
        <f>SUM(L65:L66)</f>
        <v>0</v>
      </c>
      <c r="N65" s="183"/>
      <c r="O65" s="107"/>
      <c r="P65" s="168">
        <f aca="true" t="shared" si="0" ref="P65:P75">SUM(O66-O65)</f>
        <v>0</v>
      </c>
      <c r="Q65" s="130"/>
      <c r="R65" s="170"/>
      <c r="S65" s="170"/>
      <c r="T65" s="172"/>
      <c r="U65" s="174">
        <f>SUM(Q66)*10%</f>
        <v>0</v>
      </c>
      <c r="V65" s="163">
        <f>SUM(T65:U66)-(H65-I65)</f>
        <v>0</v>
      </c>
      <c r="AJ65" s="3"/>
      <c r="AL65" s="128"/>
      <c r="AM65" s="129"/>
      <c r="AN65" s="125"/>
      <c r="AO65" s="128"/>
      <c r="AP65" s="129"/>
      <c r="AQ65" s="125"/>
      <c r="AR65" s="128"/>
      <c r="AS65" s="129"/>
      <c r="AT65" s="114"/>
      <c r="AU65" s="128"/>
      <c r="AV65" s="129"/>
      <c r="AW65" s="125"/>
      <c r="AX65" s="128"/>
      <c r="AY65" s="129"/>
      <c r="AZ65" s="125"/>
      <c r="BA65" s="128"/>
      <c r="BB65" s="129"/>
      <c r="BO65" s="3"/>
    </row>
    <row r="66" spans="1:67" ht="24.75" customHeight="1" thickBot="1" thickTop="1">
      <c r="A66" s="148"/>
      <c r="B66" s="165"/>
      <c r="C66" s="165"/>
      <c r="D66" s="290"/>
      <c r="E66" s="109"/>
      <c r="F66" s="138"/>
      <c r="G66" s="138"/>
      <c r="H66" s="67"/>
      <c r="I66" s="177"/>
      <c r="J66" s="180"/>
      <c r="K66" s="180"/>
      <c r="L66" s="116"/>
      <c r="M66" s="182"/>
      <c r="N66" s="184"/>
      <c r="O66" s="117"/>
      <c r="P66" s="169"/>
      <c r="Q66" s="118">
        <f>SUM(Q65*N65)</f>
        <v>0</v>
      </c>
      <c r="R66" s="171"/>
      <c r="S66" s="171"/>
      <c r="T66" s="173"/>
      <c r="U66" s="175"/>
      <c r="V66" s="164"/>
      <c r="AJ66" s="3"/>
      <c r="AL66" s="140" t="s">
        <v>78</v>
      </c>
      <c r="AM66" s="141">
        <f>SUM(AM56:AM65)</f>
        <v>0</v>
      </c>
      <c r="AN66" s="142"/>
      <c r="AO66" s="140" t="s">
        <v>78</v>
      </c>
      <c r="AP66" s="141">
        <f>SUM(AP56:AP65)</f>
        <v>0</v>
      </c>
      <c r="AQ66" s="142"/>
      <c r="AR66" s="140" t="s">
        <v>78</v>
      </c>
      <c r="AS66" s="141">
        <f>SUM(AS56:AS65)</f>
        <v>0</v>
      </c>
      <c r="AT66" s="114"/>
      <c r="AU66" s="140" t="s">
        <v>78</v>
      </c>
      <c r="AV66" s="141">
        <f>SUM(AV56:AV65)</f>
        <v>0</v>
      </c>
      <c r="AW66" s="142"/>
      <c r="AX66" s="140" t="s">
        <v>78</v>
      </c>
      <c r="AY66" s="141">
        <f>SUM(AY56:AY65)</f>
        <v>0</v>
      </c>
      <c r="AZ66" s="142"/>
      <c r="BA66" s="140" t="s">
        <v>78</v>
      </c>
      <c r="BB66" s="141">
        <f>SUM(BB56:BB65)</f>
        <v>0</v>
      </c>
      <c r="BO66" s="3"/>
    </row>
    <row r="67" spans="1:67" ht="24.75" customHeight="1" thickBot="1" thickTop="1">
      <c r="A67" s="176">
        <v>26</v>
      </c>
      <c r="B67" s="149"/>
      <c r="C67" s="149"/>
      <c r="D67" s="289"/>
      <c r="E67" s="150"/>
      <c r="F67" s="137"/>
      <c r="G67" s="137"/>
      <c r="H67" s="95"/>
      <c r="I67" s="68">
        <f>(AP79)</f>
        <v>0</v>
      </c>
      <c r="J67" s="178"/>
      <c r="K67" s="179"/>
      <c r="L67" s="106"/>
      <c r="M67" s="181">
        <f>SUM(L67:L68)</f>
        <v>0</v>
      </c>
      <c r="N67" s="183"/>
      <c r="O67" s="107"/>
      <c r="P67" s="168">
        <f t="shared" si="0"/>
        <v>0</v>
      </c>
      <c r="Q67" s="130"/>
      <c r="R67" s="170"/>
      <c r="S67" s="170"/>
      <c r="T67" s="172"/>
      <c r="U67" s="174">
        <f>SUM(Q68)*10%</f>
        <v>0</v>
      </c>
      <c r="V67" s="163">
        <f>SUM(T67:U68)-(H67-I67)</f>
        <v>0</v>
      </c>
      <c r="AJ67" s="3"/>
      <c r="AL67" s="185" t="s">
        <v>79</v>
      </c>
      <c r="AM67" s="185"/>
      <c r="AN67" s="135"/>
      <c r="AO67" s="185" t="s">
        <v>79</v>
      </c>
      <c r="AP67" s="185"/>
      <c r="AQ67" s="135"/>
      <c r="AR67" s="185" t="s">
        <v>79</v>
      </c>
      <c r="AS67" s="185"/>
      <c r="AT67" s="136"/>
      <c r="AU67" s="185" t="s">
        <v>79</v>
      </c>
      <c r="AV67" s="185"/>
      <c r="AW67" s="135"/>
      <c r="AX67" s="185" t="s">
        <v>79</v>
      </c>
      <c r="AY67" s="185"/>
      <c r="AZ67" s="135"/>
      <c r="BA67" s="185" t="s">
        <v>79</v>
      </c>
      <c r="BB67" s="185"/>
      <c r="BO67" s="3"/>
    </row>
    <row r="68" spans="1:67" ht="25.5" customHeight="1" thickBot="1" thickTop="1">
      <c r="A68" s="148"/>
      <c r="B68" s="165"/>
      <c r="C68" s="165"/>
      <c r="D68" s="290"/>
      <c r="E68" s="109"/>
      <c r="F68" s="138"/>
      <c r="G68" s="138"/>
      <c r="H68" s="67"/>
      <c r="I68" s="177"/>
      <c r="J68" s="180"/>
      <c r="K68" s="180"/>
      <c r="L68" s="116"/>
      <c r="M68" s="182"/>
      <c r="N68" s="184"/>
      <c r="O68" s="117"/>
      <c r="P68" s="169"/>
      <c r="Q68" s="118">
        <f>SUM(Q67*N67)</f>
        <v>0</v>
      </c>
      <c r="R68" s="171"/>
      <c r="S68" s="171"/>
      <c r="T68" s="173"/>
      <c r="U68" s="175"/>
      <c r="V68" s="164"/>
      <c r="AJ68" s="3"/>
      <c r="AL68" s="111" t="s">
        <v>71</v>
      </c>
      <c r="AM68" s="112" t="s">
        <v>98</v>
      </c>
      <c r="AN68" s="113"/>
      <c r="AO68" s="111" t="s">
        <v>71</v>
      </c>
      <c r="AP68" s="112" t="s">
        <v>99</v>
      </c>
      <c r="AQ68" s="113"/>
      <c r="AR68" s="111" t="s">
        <v>71</v>
      </c>
      <c r="AS68" s="112" t="s">
        <v>100</v>
      </c>
      <c r="AT68" s="114"/>
      <c r="AU68" s="111" t="s">
        <v>71</v>
      </c>
      <c r="AV68" s="112" t="s">
        <v>101</v>
      </c>
      <c r="AW68" s="113"/>
      <c r="AX68" s="111" t="s">
        <v>71</v>
      </c>
      <c r="AY68" s="112" t="s">
        <v>102</v>
      </c>
      <c r="AZ68" s="113"/>
      <c r="BA68" s="111" t="s">
        <v>71</v>
      </c>
      <c r="BB68" s="112" t="s">
        <v>103</v>
      </c>
      <c r="BO68" s="3"/>
    </row>
    <row r="69" spans="1:67" ht="25.5" customHeight="1" thickTop="1">
      <c r="A69" s="176">
        <v>27</v>
      </c>
      <c r="B69" s="149"/>
      <c r="C69" s="149"/>
      <c r="D69" s="289"/>
      <c r="E69" s="150"/>
      <c r="F69" s="137"/>
      <c r="G69" s="137"/>
      <c r="H69" s="95"/>
      <c r="I69" s="68">
        <f>(AS79)</f>
        <v>0</v>
      </c>
      <c r="J69" s="178"/>
      <c r="K69" s="179"/>
      <c r="L69" s="106"/>
      <c r="M69" s="181">
        <f>SUM(L69:L70)</f>
        <v>0</v>
      </c>
      <c r="N69" s="183"/>
      <c r="O69" s="107"/>
      <c r="P69" s="168">
        <f t="shared" si="0"/>
        <v>0</v>
      </c>
      <c r="Q69" s="130"/>
      <c r="R69" s="170"/>
      <c r="S69" s="170"/>
      <c r="T69" s="172"/>
      <c r="U69" s="174">
        <f>SUM(Q70)*10%</f>
        <v>0</v>
      </c>
      <c r="V69" s="163">
        <f>SUM(T69:U70)-(H69-I69)</f>
        <v>0</v>
      </c>
      <c r="AJ69" s="3"/>
      <c r="AL69" s="119"/>
      <c r="AM69" s="120"/>
      <c r="AN69" s="121"/>
      <c r="AO69" s="119"/>
      <c r="AP69" s="120"/>
      <c r="AQ69" s="121"/>
      <c r="AR69" s="119"/>
      <c r="AS69" s="120"/>
      <c r="AT69" s="114"/>
      <c r="AU69" s="119"/>
      <c r="AV69" s="120"/>
      <c r="AW69" s="121"/>
      <c r="AX69" s="119"/>
      <c r="AY69" s="120"/>
      <c r="AZ69" s="121"/>
      <c r="BA69" s="119"/>
      <c r="BB69" s="120"/>
      <c r="BO69" s="3"/>
    </row>
    <row r="70" spans="1:67" ht="25.5" customHeight="1">
      <c r="A70" s="148"/>
      <c r="B70" s="165"/>
      <c r="C70" s="165"/>
      <c r="D70" s="290"/>
      <c r="E70" s="109"/>
      <c r="F70" s="138"/>
      <c r="G70" s="138"/>
      <c r="H70" s="67"/>
      <c r="I70" s="177"/>
      <c r="J70" s="180"/>
      <c r="K70" s="180"/>
      <c r="L70" s="116"/>
      <c r="M70" s="182"/>
      <c r="N70" s="184"/>
      <c r="O70" s="117"/>
      <c r="P70" s="169"/>
      <c r="Q70" s="118">
        <f>SUM(Q69*N69)</f>
        <v>0</v>
      </c>
      <c r="R70" s="171"/>
      <c r="S70" s="171"/>
      <c r="T70" s="173"/>
      <c r="U70" s="175"/>
      <c r="V70" s="164"/>
      <c r="AJ70" s="3"/>
      <c r="AL70" s="122"/>
      <c r="AM70" s="123"/>
      <c r="AN70" s="121"/>
      <c r="AO70" s="122"/>
      <c r="AP70" s="123"/>
      <c r="AQ70" s="121"/>
      <c r="AR70" s="122"/>
      <c r="AS70" s="123"/>
      <c r="AT70" s="114"/>
      <c r="AU70" s="122"/>
      <c r="AV70" s="123"/>
      <c r="AW70" s="121"/>
      <c r="AX70" s="122"/>
      <c r="AY70" s="123"/>
      <c r="AZ70" s="121"/>
      <c r="BA70" s="122"/>
      <c r="BB70" s="123"/>
      <c r="BO70" s="3"/>
    </row>
    <row r="71" spans="1:67" ht="24.75" customHeight="1">
      <c r="A71" s="176">
        <v>28</v>
      </c>
      <c r="B71" s="149"/>
      <c r="C71" s="149"/>
      <c r="D71" s="289"/>
      <c r="E71" s="150"/>
      <c r="F71" s="137"/>
      <c r="G71" s="137"/>
      <c r="H71" s="95"/>
      <c r="I71" s="68">
        <f>(AV79)</f>
        <v>0</v>
      </c>
      <c r="J71" s="178"/>
      <c r="K71" s="179"/>
      <c r="L71" s="106"/>
      <c r="M71" s="181">
        <f>SUM(L71:L72)</f>
        <v>0</v>
      </c>
      <c r="N71" s="183"/>
      <c r="O71" s="107"/>
      <c r="P71" s="168">
        <f t="shared" si="0"/>
        <v>0</v>
      </c>
      <c r="Q71" s="130"/>
      <c r="R71" s="170"/>
      <c r="S71" s="170"/>
      <c r="T71" s="172"/>
      <c r="U71" s="174">
        <f>SUM(Q72)*10%</f>
        <v>0</v>
      </c>
      <c r="V71" s="163">
        <f>SUM(T71:U72)-(H71-I71)</f>
        <v>0</v>
      </c>
      <c r="AJ71" s="3"/>
      <c r="AL71" s="122"/>
      <c r="AM71" s="123"/>
      <c r="AN71" s="121"/>
      <c r="AO71" s="122"/>
      <c r="AP71" s="123"/>
      <c r="AQ71" s="121"/>
      <c r="AR71" s="122"/>
      <c r="AS71" s="123"/>
      <c r="AT71" s="114"/>
      <c r="AU71" s="122"/>
      <c r="AV71" s="123"/>
      <c r="AW71" s="121"/>
      <c r="AX71" s="122"/>
      <c r="AY71" s="123"/>
      <c r="AZ71" s="121"/>
      <c r="BA71" s="122"/>
      <c r="BB71" s="123"/>
      <c r="BO71" s="3"/>
    </row>
    <row r="72" spans="1:67" ht="25.5" customHeight="1">
      <c r="A72" s="148"/>
      <c r="B72" s="165"/>
      <c r="C72" s="165"/>
      <c r="D72" s="290"/>
      <c r="E72" s="109"/>
      <c r="F72" s="138"/>
      <c r="G72" s="138"/>
      <c r="H72" s="67"/>
      <c r="I72" s="177"/>
      <c r="J72" s="180"/>
      <c r="K72" s="180"/>
      <c r="L72" s="116"/>
      <c r="M72" s="182"/>
      <c r="N72" s="184"/>
      <c r="O72" s="117"/>
      <c r="P72" s="169"/>
      <c r="Q72" s="118">
        <f>SUM(Q71*N71)</f>
        <v>0</v>
      </c>
      <c r="R72" s="171"/>
      <c r="S72" s="171"/>
      <c r="T72" s="173"/>
      <c r="U72" s="175"/>
      <c r="V72" s="164"/>
      <c r="AJ72" s="3"/>
      <c r="AL72" s="122"/>
      <c r="AM72" s="123"/>
      <c r="AN72" s="121"/>
      <c r="AO72" s="122"/>
      <c r="AP72" s="123"/>
      <c r="AQ72" s="121"/>
      <c r="AR72" s="122"/>
      <c r="AS72" s="123"/>
      <c r="AT72" s="114"/>
      <c r="AU72" s="122"/>
      <c r="AV72" s="123"/>
      <c r="AW72" s="121"/>
      <c r="AX72" s="122"/>
      <c r="AY72" s="123"/>
      <c r="AZ72" s="121"/>
      <c r="BA72" s="122"/>
      <c r="BB72" s="123"/>
      <c r="BO72" s="3"/>
    </row>
    <row r="73" spans="1:67" ht="24.75" customHeight="1">
      <c r="A73" s="176">
        <v>29</v>
      </c>
      <c r="B73" s="149"/>
      <c r="C73" s="149"/>
      <c r="D73" s="289"/>
      <c r="E73" s="150"/>
      <c r="F73" s="137"/>
      <c r="G73" s="137"/>
      <c r="H73" s="95"/>
      <c r="I73" s="68">
        <f>(AY79)</f>
        <v>0</v>
      </c>
      <c r="J73" s="178"/>
      <c r="K73" s="179"/>
      <c r="L73" s="106"/>
      <c r="M73" s="181">
        <f>SUM(L73:L74)</f>
        <v>0</v>
      </c>
      <c r="N73" s="183"/>
      <c r="O73" s="107"/>
      <c r="P73" s="168">
        <f t="shared" si="0"/>
        <v>0</v>
      </c>
      <c r="Q73" s="130"/>
      <c r="R73" s="170"/>
      <c r="S73" s="170"/>
      <c r="T73" s="172"/>
      <c r="U73" s="174">
        <f>SUM(Q74)*10%</f>
        <v>0</v>
      </c>
      <c r="V73" s="163">
        <f>SUM(T73:U74)-(H73-I73)</f>
        <v>0</v>
      </c>
      <c r="AJ73" s="3"/>
      <c r="AL73" s="122"/>
      <c r="AM73" s="123"/>
      <c r="AN73" s="121"/>
      <c r="AO73" s="122"/>
      <c r="AP73" s="123"/>
      <c r="AQ73" s="121"/>
      <c r="AR73" s="122"/>
      <c r="AS73" s="123"/>
      <c r="AT73" s="114"/>
      <c r="AU73" s="122"/>
      <c r="AV73" s="123"/>
      <c r="AW73" s="121"/>
      <c r="AX73" s="122"/>
      <c r="AY73" s="123"/>
      <c r="AZ73" s="121"/>
      <c r="BA73" s="122"/>
      <c r="BB73" s="123"/>
      <c r="BO73" s="3"/>
    </row>
    <row r="74" spans="1:67" ht="25.5" customHeight="1">
      <c r="A74" s="148"/>
      <c r="B74" s="165"/>
      <c r="C74" s="165"/>
      <c r="D74" s="290"/>
      <c r="E74" s="109"/>
      <c r="F74" s="138"/>
      <c r="G74" s="138"/>
      <c r="H74" s="67"/>
      <c r="I74" s="177"/>
      <c r="J74" s="180"/>
      <c r="K74" s="180"/>
      <c r="L74" s="116"/>
      <c r="M74" s="182"/>
      <c r="N74" s="184"/>
      <c r="O74" s="117"/>
      <c r="P74" s="169"/>
      <c r="Q74" s="118">
        <f>SUM(Q73*N73)</f>
        <v>0</v>
      </c>
      <c r="R74" s="171"/>
      <c r="S74" s="171"/>
      <c r="T74" s="173"/>
      <c r="U74" s="175"/>
      <c r="V74" s="164"/>
      <c r="AJ74" s="3"/>
      <c r="AL74" s="122"/>
      <c r="AM74" s="123"/>
      <c r="AN74" s="121"/>
      <c r="AO74" s="122"/>
      <c r="AP74" s="123"/>
      <c r="AQ74" s="121"/>
      <c r="AR74" s="122"/>
      <c r="AS74" s="123"/>
      <c r="AT74" s="114"/>
      <c r="AU74" s="122"/>
      <c r="AV74" s="123"/>
      <c r="AW74" s="121"/>
      <c r="AX74" s="122"/>
      <c r="AY74" s="123"/>
      <c r="AZ74" s="121"/>
      <c r="BA74" s="122"/>
      <c r="BB74" s="123"/>
      <c r="BO74" s="3"/>
    </row>
    <row r="75" spans="1:67" ht="25.5" customHeight="1">
      <c r="A75" s="176">
        <v>30</v>
      </c>
      <c r="B75" s="149"/>
      <c r="C75" s="149"/>
      <c r="D75" s="289"/>
      <c r="E75" s="150"/>
      <c r="F75" s="137"/>
      <c r="G75" s="137"/>
      <c r="H75" s="95"/>
      <c r="I75" s="68">
        <f>(BB79)</f>
        <v>0</v>
      </c>
      <c r="J75" s="178"/>
      <c r="K75" s="179"/>
      <c r="L75" s="106"/>
      <c r="M75" s="181">
        <f>SUM(L75:L76)</f>
        <v>0</v>
      </c>
      <c r="N75" s="183"/>
      <c r="O75" s="107"/>
      <c r="P75" s="168">
        <f t="shared" si="0"/>
        <v>0</v>
      </c>
      <c r="Q75" s="130"/>
      <c r="R75" s="170"/>
      <c r="S75" s="170"/>
      <c r="T75" s="172"/>
      <c r="U75" s="174">
        <f>SUM(Q76)*10%</f>
        <v>0</v>
      </c>
      <c r="V75" s="163">
        <f>SUM(T75:U76)-(H75-I75)</f>
        <v>0</v>
      </c>
      <c r="AJ75" s="3"/>
      <c r="AL75" s="122"/>
      <c r="AM75" s="124"/>
      <c r="AN75" s="125"/>
      <c r="AO75" s="122"/>
      <c r="AP75" s="124"/>
      <c r="AQ75" s="125"/>
      <c r="AR75" s="122"/>
      <c r="AS75" s="124"/>
      <c r="AT75" s="114"/>
      <c r="AU75" s="122"/>
      <c r="AV75" s="124"/>
      <c r="AW75" s="125"/>
      <c r="AX75" s="122"/>
      <c r="AY75" s="124"/>
      <c r="AZ75" s="125"/>
      <c r="BA75" s="122"/>
      <c r="BB75" s="124"/>
      <c r="BO75" s="3"/>
    </row>
    <row r="76" spans="1:67" ht="24.75" customHeight="1">
      <c r="A76" s="148"/>
      <c r="B76" s="165"/>
      <c r="C76" s="165"/>
      <c r="D76" s="290"/>
      <c r="E76" s="109"/>
      <c r="F76" s="138"/>
      <c r="G76" s="138"/>
      <c r="H76" s="67"/>
      <c r="I76" s="177"/>
      <c r="J76" s="180"/>
      <c r="K76" s="180"/>
      <c r="L76" s="116"/>
      <c r="M76" s="182"/>
      <c r="N76" s="184"/>
      <c r="O76" s="117"/>
      <c r="P76" s="169"/>
      <c r="Q76" s="118">
        <f>SUM(Q75*N75)</f>
        <v>0</v>
      </c>
      <c r="R76" s="171"/>
      <c r="S76" s="171"/>
      <c r="T76" s="173"/>
      <c r="U76" s="175"/>
      <c r="V76" s="164"/>
      <c r="AJ76" s="3"/>
      <c r="AL76" s="122"/>
      <c r="AM76" s="124"/>
      <c r="AN76" s="125"/>
      <c r="AO76" s="122"/>
      <c r="AP76" s="124"/>
      <c r="AQ76" s="125"/>
      <c r="AR76" s="122"/>
      <c r="AS76" s="124"/>
      <c r="AT76" s="114"/>
      <c r="AU76" s="122"/>
      <c r="AV76" s="124"/>
      <c r="AW76" s="125"/>
      <c r="AX76" s="122"/>
      <c r="AY76" s="124"/>
      <c r="AZ76" s="125"/>
      <c r="BA76" s="122"/>
      <c r="BB76" s="124"/>
      <c r="BO76" s="3"/>
    </row>
    <row r="77" spans="1:67" ht="24.75" customHeight="1">
      <c r="A77" s="98"/>
      <c r="B77" s="144"/>
      <c r="C77" s="145"/>
      <c r="D77" s="145"/>
      <c r="E77" s="166" t="s">
        <v>104</v>
      </c>
      <c r="F77" s="166"/>
      <c r="G77" s="167"/>
      <c r="H77" s="145"/>
      <c r="I77" s="146"/>
      <c r="J77" s="145"/>
      <c r="K77" s="144"/>
      <c r="L77" s="144"/>
      <c r="M77" s="144"/>
      <c r="N77" s="144"/>
      <c r="O77" s="144"/>
      <c r="P77" s="144"/>
      <c r="Q77" s="144"/>
      <c r="R77" s="145"/>
      <c r="S77" s="145"/>
      <c r="T77" s="144"/>
      <c r="U77" s="147"/>
      <c r="V77" s="144"/>
      <c r="AJ77" s="3"/>
      <c r="AL77" s="122"/>
      <c r="AM77" s="124"/>
      <c r="AN77" s="125"/>
      <c r="AO77" s="122"/>
      <c r="AP77" s="124"/>
      <c r="AQ77" s="125"/>
      <c r="AR77" s="122"/>
      <c r="AS77" s="124"/>
      <c r="AT77" s="114"/>
      <c r="AU77" s="122"/>
      <c r="AV77" s="124"/>
      <c r="AW77" s="125"/>
      <c r="AX77" s="122"/>
      <c r="AY77" s="124"/>
      <c r="AZ77" s="125"/>
      <c r="BA77" s="122"/>
      <c r="BB77" s="124"/>
      <c r="BO77" s="3"/>
    </row>
  </sheetData>
  <sheetProtection/>
  <mergeCells count="530">
    <mergeCell ref="E77:G77"/>
    <mergeCell ref="T75:T76"/>
    <mergeCell ref="U75:U76"/>
    <mergeCell ref="V75:V76"/>
    <mergeCell ref="B76:C76"/>
    <mergeCell ref="M75:M76"/>
    <mergeCell ref="N75:N76"/>
    <mergeCell ref="P75:P76"/>
    <mergeCell ref="R75:S76"/>
    <mergeCell ref="U73:U74"/>
    <mergeCell ref="V73:V74"/>
    <mergeCell ref="B74:C74"/>
    <mergeCell ref="A75:A76"/>
    <mergeCell ref="B75:C75"/>
    <mergeCell ref="D75:D76"/>
    <mergeCell ref="E75:E76"/>
    <mergeCell ref="H75:H76"/>
    <mergeCell ref="I75:I76"/>
    <mergeCell ref="J75:K76"/>
    <mergeCell ref="N73:N74"/>
    <mergeCell ref="P73:P74"/>
    <mergeCell ref="R73:S74"/>
    <mergeCell ref="T73:T74"/>
    <mergeCell ref="H73:H74"/>
    <mergeCell ref="I73:I74"/>
    <mergeCell ref="J73:K74"/>
    <mergeCell ref="M73:M74"/>
    <mergeCell ref="A73:A74"/>
    <mergeCell ref="B73:C73"/>
    <mergeCell ref="D73:D74"/>
    <mergeCell ref="E73:E74"/>
    <mergeCell ref="T71:T72"/>
    <mergeCell ref="U71:U72"/>
    <mergeCell ref="V71:V72"/>
    <mergeCell ref="B72:C72"/>
    <mergeCell ref="M71:M72"/>
    <mergeCell ref="N71:N72"/>
    <mergeCell ref="P71:P72"/>
    <mergeCell ref="R71:S72"/>
    <mergeCell ref="U69:U70"/>
    <mergeCell ref="V69:V70"/>
    <mergeCell ref="B70:C70"/>
    <mergeCell ref="A71:A72"/>
    <mergeCell ref="B71:C71"/>
    <mergeCell ref="D71:D72"/>
    <mergeCell ref="E71:E72"/>
    <mergeCell ref="H71:H72"/>
    <mergeCell ref="I71:I72"/>
    <mergeCell ref="J71:K72"/>
    <mergeCell ref="N69:N70"/>
    <mergeCell ref="P69:P70"/>
    <mergeCell ref="R69:S70"/>
    <mergeCell ref="T69:T70"/>
    <mergeCell ref="H69:H70"/>
    <mergeCell ref="I69:I70"/>
    <mergeCell ref="J69:K70"/>
    <mergeCell ref="M69:M70"/>
    <mergeCell ref="A69:A70"/>
    <mergeCell ref="B69:C69"/>
    <mergeCell ref="D69:D70"/>
    <mergeCell ref="E69:E70"/>
    <mergeCell ref="AR67:AS67"/>
    <mergeCell ref="AU67:AV67"/>
    <mergeCell ref="AX67:AY67"/>
    <mergeCell ref="BA67:BB67"/>
    <mergeCell ref="U67:U68"/>
    <mergeCell ref="V67:V68"/>
    <mergeCell ref="AL67:AM67"/>
    <mergeCell ref="AO67:AP67"/>
    <mergeCell ref="N67:N68"/>
    <mergeCell ref="P67:P68"/>
    <mergeCell ref="R67:S68"/>
    <mergeCell ref="T67:T68"/>
    <mergeCell ref="H67:H68"/>
    <mergeCell ref="I67:I68"/>
    <mergeCell ref="J67:K68"/>
    <mergeCell ref="M67:M68"/>
    <mergeCell ref="A67:A68"/>
    <mergeCell ref="B67:C67"/>
    <mergeCell ref="D67:D68"/>
    <mergeCell ref="E67:E68"/>
    <mergeCell ref="B68:C68"/>
    <mergeCell ref="T65:T66"/>
    <mergeCell ref="U65:U66"/>
    <mergeCell ref="V65:V66"/>
    <mergeCell ref="B66:C66"/>
    <mergeCell ref="M65:M66"/>
    <mergeCell ref="N65:N66"/>
    <mergeCell ref="P65:P66"/>
    <mergeCell ref="R65:S66"/>
    <mergeCell ref="U63:U64"/>
    <mergeCell ref="V63:V64"/>
    <mergeCell ref="B64:C64"/>
    <mergeCell ref="A65:A66"/>
    <mergeCell ref="B65:C65"/>
    <mergeCell ref="D65:D66"/>
    <mergeCell ref="E65:E66"/>
    <mergeCell ref="H65:H66"/>
    <mergeCell ref="I65:I66"/>
    <mergeCell ref="J65:K66"/>
    <mergeCell ref="N63:N64"/>
    <mergeCell ref="P63:P64"/>
    <mergeCell ref="R63:S64"/>
    <mergeCell ref="T63:T64"/>
    <mergeCell ref="H63:H64"/>
    <mergeCell ref="I63:I64"/>
    <mergeCell ref="J63:K64"/>
    <mergeCell ref="M63:M64"/>
    <mergeCell ref="A63:A64"/>
    <mergeCell ref="B63:C63"/>
    <mergeCell ref="D63:D64"/>
    <mergeCell ref="E63:E64"/>
    <mergeCell ref="T61:T62"/>
    <mergeCell ref="U61:U62"/>
    <mergeCell ref="V61:V62"/>
    <mergeCell ref="B62:C62"/>
    <mergeCell ref="M61:M62"/>
    <mergeCell ref="N61:N62"/>
    <mergeCell ref="P61:P62"/>
    <mergeCell ref="R61:S62"/>
    <mergeCell ref="U59:U60"/>
    <mergeCell ref="V59:V60"/>
    <mergeCell ref="B60:C60"/>
    <mergeCell ref="A61:A62"/>
    <mergeCell ref="B61:C61"/>
    <mergeCell ref="D61:D62"/>
    <mergeCell ref="E61:E62"/>
    <mergeCell ref="H61:H62"/>
    <mergeCell ref="I61:I62"/>
    <mergeCell ref="J61:K62"/>
    <mergeCell ref="N59:N60"/>
    <mergeCell ref="P59:P60"/>
    <mergeCell ref="R59:S60"/>
    <mergeCell ref="T59:T60"/>
    <mergeCell ref="H59:H60"/>
    <mergeCell ref="I59:I60"/>
    <mergeCell ref="J59:K60"/>
    <mergeCell ref="M59:M60"/>
    <mergeCell ref="A59:A60"/>
    <mergeCell ref="B59:C59"/>
    <mergeCell ref="D59:D60"/>
    <mergeCell ref="E59:E60"/>
    <mergeCell ref="T57:T58"/>
    <mergeCell ref="U57:U58"/>
    <mergeCell ref="V57:V58"/>
    <mergeCell ref="B58:C58"/>
    <mergeCell ref="M57:M58"/>
    <mergeCell ref="N57:N58"/>
    <mergeCell ref="P57:P58"/>
    <mergeCell ref="R57:S58"/>
    <mergeCell ref="U55:U56"/>
    <mergeCell ref="V55:V56"/>
    <mergeCell ref="B56:C56"/>
    <mergeCell ref="A57:A58"/>
    <mergeCell ref="B57:C57"/>
    <mergeCell ref="D57:D58"/>
    <mergeCell ref="E57:E58"/>
    <mergeCell ref="H57:H58"/>
    <mergeCell ref="I57:I58"/>
    <mergeCell ref="J57:K58"/>
    <mergeCell ref="N55:N56"/>
    <mergeCell ref="P55:P56"/>
    <mergeCell ref="R55:S56"/>
    <mergeCell ref="T55:T56"/>
    <mergeCell ref="AX54:AY54"/>
    <mergeCell ref="BA54:BB54"/>
    <mergeCell ref="A55:A56"/>
    <mergeCell ref="B55:C55"/>
    <mergeCell ref="D55:D56"/>
    <mergeCell ref="E55:E56"/>
    <mergeCell ref="H55:H56"/>
    <mergeCell ref="I55:I56"/>
    <mergeCell ref="J55:K56"/>
    <mergeCell ref="M55:M56"/>
    <mergeCell ref="AL54:AM54"/>
    <mergeCell ref="AO54:AP54"/>
    <mergeCell ref="AR54:AS54"/>
    <mergeCell ref="AU54:AV54"/>
    <mergeCell ref="T53:T54"/>
    <mergeCell ref="U53:U54"/>
    <mergeCell ref="V53:V54"/>
    <mergeCell ref="B54:C54"/>
    <mergeCell ref="M53:M54"/>
    <mergeCell ref="N53:N54"/>
    <mergeCell ref="P53:P54"/>
    <mergeCell ref="R53:S54"/>
    <mergeCell ref="U51:U52"/>
    <mergeCell ref="V51:V52"/>
    <mergeCell ref="B52:C52"/>
    <mergeCell ref="A53:A54"/>
    <mergeCell ref="B53:C53"/>
    <mergeCell ref="D53:D54"/>
    <mergeCell ref="E53:E54"/>
    <mergeCell ref="H53:H54"/>
    <mergeCell ref="I53:I54"/>
    <mergeCell ref="J53:K54"/>
    <mergeCell ref="N51:N52"/>
    <mergeCell ref="P51:P52"/>
    <mergeCell ref="R51:S52"/>
    <mergeCell ref="T51:T52"/>
    <mergeCell ref="H51:H52"/>
    <mergeCell ref="I51:I52"/>
    <mergeCell ref="J51:K52"/>
    <mergeCell ref="M51:M52"/>
    <mergeCell ref="A51:A52"/>
    <mergeCell ref="B51:C51"/>
    <mergeCell ref="D51:D52"/>
    <mergeCell ref="E51:E52"/>
    <mergeCell ref="T49:T50"/>
    <mergeCell ref="U49:U50"/>
    <mergeCell ref="V49:V50"/>
    <mergeCell ref="B50:C50"/>
    <mergeCell ref="M49:M50"/>
    <mergeCell ref="N49:N50"/>
    <mergeCell ref="P49:P50"/>
    <mergeCell ref="R49:S50"/>
    <mergeCell ref="U47:U48"/>
    <mergeCell ref="V47:V48"/>
    <mergeCell ref="B48:C48"/>
    <mergeCell ref="A49:A50"/>
    <mergeCell ref="B49:C49"/>
    <mergeCell ref="D49:D50"/>
    <mergeCell ref="E49:E50"/>
    <mergeCell ref="H49:H50"/>
    <mergeCell ref="I49:I50"/>
    <mergeCell ref="J49:K50"/>
    <mergeCell ref="N47:N48"/>
    <mergeCell ref="P47:P48"/>
    <mergeCell ref="R47:S48"/>
    <mergeCell ref="T47:T48"/>
    <mergeCell ref="H47:H48"/>
    <mergeCell ref="I47:I48"/>
    <mergeCell ref="J47:K48"/>
    <mergeCell ref="M47:M48"/>
    <mergeCell ref="A47:A48"/>
    <mergeCell ref="B47:C47"/>
    <mergeCell ref="D47:D48"/>
    <mergeCell ref="E47:E48"/>
    <mergeCell ref="T45:T46"/>
    <mergeCell ref="U45:U46"/>
    <mergeCell ref="V45:V46"/>
    <mergeCell ref="B46:C46"/>
    <mergeCell ref="M45:M46"/>
    <mergeCell ref="N45:N46"/>
    <mergeCell ref="P45:P46"/>
    <mergeCell ref="R45:S46"/>
    <mergeCell ref="U43:U44"/>
    <mergeCell ref="V43:V44"/>
    <mergeCell ref="B44:C44"/>
    <mergeCell ref="A45:A46"/>
    <mergeCell ref="B45:C45"/>
    <mergeCell ref="D45:D46"/>
    <mergeCell ref="E45:E46"/>
    <mergeCell ref="H45:H46"/>
    <mergeCell ref="I45:I46"/>
    <mergeCell ref="J45:K46"/>
    <mergeCell ref="N43:N44"/>
    <mergeCell ref="P43:P44"/>
    <mergeCell ref="R43:S44"/>
    <mergeCell ref="T43:T44"/>
    <mergeCell ref="H43:H44"/>
    <mergeCell ref="I43:I44"/>
    <mergeCell ref="J43:K44"/>
    <mergeCell ref="M43:M44"/>
    <mergeCell ref="A43:A44"/>
    <mergeCell ref="B43:C43"/>
    <mergeCell ref="D43:D44"/>
    <mergeCell ref="E43:E44"/>
    <mergeCell ref="AR41:AS41"/>
    <mergeCell ref="AU41:AV41"/>
    <mergeCell ref="AX41:AY41"/>
    <mergeCell ref="BA41:BB41"/>
    <mergeCell ref="U41:U42"/>
    <mergeCell ref="V41:V42"/>
    <mergeCell ref="AL41:AM41"/>
    <mergeCell ref="AO41:AP41"/>
    <mergeCell ref="N41:N42"/>
    <mergeCell ref="P41:P42"/>
    <mergeCell ref="R41:S42"/>
    <mergeCell ref="T41:T42"/>
    <mergeCell ref="H41:H42"/>
    <mergeCell ref="I41:I42"/>
    <mergeCell ref="J41:K42"/>
    <mergeCell ref="M41:M42"/>
    <mergeCell ref="A41:A42"/>
    <mergeCell ref="B41:C41"/>
    <mergeCell ref="D41:D42"/>
    <mergeCell ref="E41:E42"/>
    <mergeCell ref="B42:C42"/>
    <mergeCell ref="T39:T40"/>
    <mergeCell ref="U39:U40"/>
    <mergeCell ref="V39:V40"/>
    <mergeCell ref="B40:C40"/>
    <mergeCell ref="M39:M40"/>
    <mergeCell ref="N39:N40"/>
    <mergeCell ref="P39:P40"/>
    <mergeCell ref="R39:S40"/>
    <mergeCell ref="U37:U38"/>
    <mergeCell ref="V37:V38"/>
    <mergeCell ref="B38:C38"/>
    <mergeCell ref="A39:A40"/>
    <mergeCell ref="B39:C39"/>
    <mergeCell ref="D39:D40"/>
    <mergeCell ref="E39:E40"/>
    <mergeCell ref="H39:H40"/>
    <mergeCell ref="I39:I40"/>
    <mergeCell ref="J39:K40"/>
    <mergeCell ref="N37:N38"/>
    <mergeCell ref="P37:P38"/>
    <mergeCell ref="R37:S38"/>
    <mergeCell ref="T37:T38"/>
    <mergeCell ref="H37:H38"/>
    <mergeCell ref="I37:I38"/>
    <mergeCell ref="J37:K38"/>
    <mergeCell ref="M37:M38"/>
    <mergeCell ref="A37:A38"/>
    <mergeCell ref="B37:C37"/>
    <mergeCell ref="D37:D38"/>
    <mergeCell ref="E37:E38"/>
    <mergeCell ref="T35:T36"/>
    <mergeCell ref="U35:U36"/>
    <mergeCell ref="V35:V36"/>
    <mergeCell ref="B36:C36"/>
    <mergeCell ref="M35:M36"/>
    <mergeCell ref="N35:N36"/>
    <mergeCell ref="P35:P36"/>
    <mergeCell ref="R35:S36"/>
    <mergeCell ref="U33:U34"/>
    <mergeCell ref="V33:V34"/>
    <mergeCell ref="B34:C34"/>
    <mergeCell ref="A35:A36"/>
    <mergeCell ref="B35:C35"/>
    <mergeCell ref="D35:D36"/>
    <mergeCell ref="E35:E36"/>
    <mergeCell ref="H35:H36"/>
    <mergeCell ref="I35:I36"/>
    <mergeCell ref="J35:K36"/>
    <mergeCell ref="N33:N34"/>
    <mergeCell ref="P33:P34"/>
    <mergeCell ref="R33:S34"/>
    <mergeCell ref="T33:T34"/>
    <mergeCell ref="H33:H34"/>
    <mergeCell ref="I33:I34"/>
    <mergeCell ref="J33:K34"/>
    <mergeCell ref="M33:M34"/>
    <mergeCell ref="A33:A34"/>
    <mergeCell ref="B33:C33"/>
    <mergeCell ref="D33:D34"/>
    <mergeCell ref="E33:E34"/>
    <mergeCell ref="T31:T32"/>
    <mergeCell ref="U31:U32"/>
    <mergeCell ref="V31:V32"/>
    <mergeCell ref="B32:C32"/>
    <mergeCell ref="M31:M32"/>
    <mergeCell ref="N31:N32"/>
    <mergeCell ref="P31:P32"/>
    <mergeCell ref="R31:S32"/>
    <mergeCell ref="U29:U30"/>
    <mergeCell ref="V29:V30"/>
    <mergeCell ref="B30:C30"/>
    <mergeCell ref="A31:A32"/>
    <mergeCell ref="B31:C31"/>
    <mergeCell ref="D31:D32"/>
    <mergeCell ref="E31:E32"/>
    <mergeCell ref="H31:H32"/>
    <mergeCell ref="I31:I32"/>
    <mergeCell ref="J31:K32"/>
    <mergeCell ref="N29:N30"/>
    <mergeCell ref="P29:P30"/>
    <mergeCell ref="R29:S30"/>
    <mergeCell ref="T29:T30"/>
    <mergeCell ref="AX28:AY28"/>
    <mergeCell ref="BA28:BB28"/>
    <mergeCell ref="A29:A30"/>
    <mergeCell ref="B29:C29"/>
    <mergeCell ref="D29:D30"/>
    <mergeCell ref="E29:E30"/>
    <mergeCell ref="H29:H30"/>
    <mergeCell ref="I29:I30"/>
    <mergeCell ref="J29:K30"/>
    <mergeCell ref="M29:M30"/>
    <mergeCell ref="AL28:AM28"/>
    <mergeCell ref="AO28:AP28"/>
    <mergeCell ref="AR28:AS28"/>
    <mergeCell ref="AU28:AV28"/>
    <mergeCell ref="T27:T28"/>
    <mergeCell ref="U27:U28"/>
    <mergeCell ref="V27:V28"/>
    <mergeCell ref="B28:C28"/>
    <mergeCell ref="M27:M28"/>
    <mergeCell ref="N27:N28"/>
    <mergeCell ref="P27:P28"/>
    <mergeCell ref="R27:S28"/>
    <mergeCell ref="U25:U26"/>
    <mergeCell ref="V25:V26"/>
    <mergeCell ref="B26:C26"/>
    <mergeCell ref="A27:A28"/>
    <mergeCell ref="B27:C27"/>
    <mergeCell ref="D27:D28"/>
    <mergeCell ref="E27:E28"/>
    <mergeCell ref="H27:H28"/>
    <mergeCell ref="I27:I28"/>
    <mergeCell ref="J27:K28"/>
    <mergeCell ref="N25:N26"/>
    <mergeCell ref="P25:P26"/>
    <mergeCell ref="R25:S26"/>
    <mergeCell ref="T25:T26"/>
    <mergeCell ref="H25:H26"/>
    <mergeCell ref="I25:I26"/>
    <mergeCell ref="J25:K26"/>
    <mergeCell ref="M25:M26"/>
    <mergeCell ref="A25:A26"/>
    <mergeCell ref="B25:C25"/>
    <mergeCell ref="D25:D26"/>
    <mergeCell ref="E25:E26"/>
    <mergeCell ref="T23:T24"/>
    <mergeCell ref="U23:U24"/>
    <mergeCell ref="V23:V24"/>
    <mergeCell ref="B24:C24"/>
    <mergeCell ref="M23:M24"/>
    <mergeCell ref="N23:N24"/>
    <mergeCell ref="P23:P24"/>
    <mergeCell ref="R23:S24"/>
    <mergeCell ref="U21:U22"/>
    <mergeCell ref="V21:V22"/>
    <mergeCell ref="B22:C22"/>
    <mergeCell ref="A23:A24"/>
    <mergeCell ref="B23:C23"/>
    <mergeCell ref="D23:D24"/>
    <mergeCell ref="E23:E24"/>
    <mergeCell ref="H23:H24"/>
    <mergeCell ref="I23:I24"/>
    <mergeCell ref="J23:K24"/>
    <mergeCell ref="N21:N22"/>
    <mergeCell ref="P21:P22"/>
    <mergeCell ref="R21:S22"/>
    <mergeCell ref="T21:T22"/>
    <mergeCell ref="H21:H22"/>
    <mergeCell ref="I21:I22"/>
    <mergeCell ref="J21:K22"/>
    <mergeCell ref="M21:M22"/>
    <mergeCell ref="A21:A22"/>
    <mergeCell ref="B21:C21"/>
    <mergeCell ref="D21:D22"/>
    <mergeCell ref="E21:E22"/>
    <mergeCell ref="T19:T20"/>
    <mergeCell ref="U19:U20"/>
    <mergeCell ref="V19:V20"/>
    <mergeCell ref="B20:C20"/>
    <mergeCell ref="M19:M20"/>
    <mergeCell ref="N19:N20"/>
    <mergeCell ref="P19:P20"/>
    <mergeCell ref="R19:S20"/>
    <mergeCell ref="U17:U18"/>
    <mergeCell ref="V17:V18"/>
    <mergeCell ref="B18:C18"/>
    <mergeCell ref="A19:A20"/>
    <mergeCell ref="B19:C19"/>
    <mergeCell ref="D19:D20"/>
    <mergeCell ref="E19:E20"/>
    <mergeCell ref="H19:H20"/>
    <mergeCell ref="I19:I20"/>
    <mergeCell ref="J19:K20"/>
    <mergeCell ref="N17:N18"/>
    <mergeCell ref="P17:P18"/>
    <mergeCell ref="R17:S18"/>
    <mergeCell ref="T17:T18"/>
    <mergeCell ref="H17:H18"/>
    <mergeCell ref="I17:I18"/>
    <mergeCell ref="J17:K18"/>
    <mergeCell ref="M17:M18"/>
    <mergeCell ref="A17:A18"/>
    <mergeCell ref="B17:C17"/>
    <mergeCell ref="D17:D18"/>
    <mergeCell ref="E17:E18"/>
    <mergeCell ref="R13:S16"/>
    <mergeCell ref="U13:U16"/>
    <mergeCell ref="V13:V16"/>
    <mergeCell ref="B15:B16"/>
    <mergeCell ref="C15:C16"/>
    <mergeCell ref="F15:F16"/>
    <mergeCell ref="G15:G16"/>
    <mergeCell ref="Q15:Q16"/>
    <mergeCell ref="T15:T16"/>
    <mergeCell ref="J13:K16"/>
    <mergeCell ref="L13:M16"/>
    <mergeCell ref="N13:N16"/>
    <mergeCell ref="P13:P16"/>
    <mergeCell ref="A13:A16"/>
    <mergeCell ref="B13:C14"/>
    <mergeCell ref="D13:D16"/>
    <mergeCell ref="E13:E16"/>
    <mergeCell ref="M9:P9"/>
    <mergeCell ref="M10:P10"/>
    <mergeCell ref="M11:P11"/>
    <mergeCell ref="B12:U12"/>
    <mergeCell ref="D9:F9"/>
    <mergeCell ref="F13:F14"/>
    <mergeCell ref="G13:G14"/>
    <mergeCell ref="H13:H16"/>
    <mergeCell ref="I13:I16"/>
    <mergeCell ref="M4:P4"/>
    <mergeCell ref="M5:P5"/>
    <mergeCell ref="M6:P6"/>
    <mergeCell ref="M7:P7"/>
    <mergeCell ref="M8:P8"/>
    <mergeCell ref="B3:U3"/>
    <mergeCell ref="E1:H2"/>
    <mergeCell ref="U1:U2"/>
    <mergeCell ref="S1:T1"/>
    <mergeCell ref="K1:K2"/>
    <mergeCell ref="L1:L2"/>
    <mergeCell ref="Q1:R1"/>
    <mergeCell ref="M1:P2"/>
    <mergeCell ref="D8:F8"/>
    <mergeCell ref="D7:F7"/>
    <mergeCell ref="G8:H8"/>
    <mergeCell ref="G9:H9"/>
    <mergeCell ref="G4:H4"/>
    <mergeCell ref="G5:H5"/>
    <mergeCell ref="J1:J2"/>
    <mergeCell ref="I1:I2"/>
    <mergeCell ref="G10:H11"/>
    <mergeCell ref="D10:F11"/>
    <mergeCell ref="G6:H6"/>
    <mergeCell ref="G7:H7"/>
    <mergeCell ref="D4:F4"/>
    <mergeCell ref="D5:F5"/>
    <mergeCell ref="D6:F6"/>
    <mergeCell ref="A1:D2"/>
  </mergeCells>
  <hyperlinks>
    <hyperlink ref="I19:I20" location="'AVGUST 2009'!AO27" display="'AVGUST 2009'!AO27"/>
    <hyperlink ref="I21:I22" location="'AVGUST 2009'!AR27" display="'AVGUST 2009'!AR27"/>
    <hyperlink ref="I23:I24" location="'AVGUST 2009'!AU27" display="'AVGUST 2009'!AU27"/>
    <hyperlink ref="I25:I26" location="'AVGUST 2009'!AX27" display="'AVGUST 2009'!AX27"/>
    <hyperlink ref="I17:I18" location="'AVGUST 2009'!AL27" display="'AVGUST 2009'!AL27"/>
    <hyperlink ref="I27:I28" location="'AVGUST 2009'!BA27" display="'AVGUST 2009'!BA27"/>
    <hyperlink ref="AL28:AM28" location="'AVGUST 2009'!A17" display="Povratak na Tabelu"/>
    <hyperlink ref="AO28:AP28" location="'AVGUST 2009'!A19" display="Povratak na Tabelu"/>
    <hyperlink ref="AR28:AS28" location="'AVGUST 2009'!A21" display="Povratak na Tabelu"/>
    <hyperlink ref="AU28:AV28" location="'AVGUST 2009'!A23" display="Povratak na Tabelu"/>
    <hyperlink ref="AX28:AY28" location="'AVGUST 2009'!A25" display="Povratak na Tabelu"/>
    <hyperlink ref="BA28:BB28" location="'AVGUST 2009'!A27" display="Povratak na Tabelu"/>
    <hyperlink ref="AL41:AM41" location="'AVGUST 2009'!A29" display="Povratak na Tabelu"/>
    <hyperlink ref="AO41:AP41" location="'AVGUST 2009'!A31" display="Povratak na Tabelu"/>
    <hyperlink ref="AR41:AS41" location="'AVGUST 2009'!A33" display="Povratak na Tabelu"/>
    <hyperlink ref="AU41:AV41" location="'AVGUST 2009'!A35" display="Povratak na Tabelu"/>
    <hyperlink ref="AX41:AY41" location="'AVGUST 2009'!A37" display="Povratak na Tabelu"/>
    <hyperlink ref="BA41:BB41" location="'AVGUST 2009'!A39" display="Povratak na Tabelu"/>
    <hyperlink ref="AL54:AM54" location="'AVGUST 2009'!A41" display="Povratak na Tabelu"/>
    <hyperlink ref="AO54:AP54" location="'AVGUST 2009'!A43" display="Povratak na Tabelu"/>
    <hyperlink ref="AR54:AS54" location="'AVGUST 2009'!A45" display="Povratak na Tabelu"/>
    <hyperlink ref="AU54:AV54" location="'AVGUST 2009'!A47" display="Povratak na Tabelu"/>
    <hyperlink ref="AX54:AY54" location="'AVGUST 2009'!A49" display="Povratak na Tabelu"/>
    <hyperlink ref="BA54:BB54" location="'AVGUST 2009'!A51" display="Povratak na Tabelu"/>
    <hyperlink ref="AL67:AM67" location="'AVGUST 2009'!A53" display="Povratak na Tabelu"/>
    <hyperlink ref="AO67:AP67" location="'AVGUST 2009'!A55" display="Povratak na Tabelu"/>
    <hyperlink ref="AR67:AS67" location="'AVGUST 2009'!A57" display="Povratak na Tabelu"/>
    <hyperlink ref="AU67:AV67" location="'AVGUST 2009'!A59" display="Povratak na Tabelu"/>
    <hyperlink ref="AX67:AY67" location="'AVGUST 2009'!A61" display="Povratak na Tabelu"/>
    <hyperlink ref="BA67:BB67" location="'AVGUST 2009'!A63" display="Povratak na Tabelu"/>
    <hyperlink ref="I29:I30" location="'AVGUST 2009'!AL40" display="'AVGUST 2009'!AL40"/>
    <hyperlink ref="I31:I32" location="'AVGUST 2009'!AO40" display="'AVGUST 2009'!AO40"/>
    <hyperlink ref="I33:I34" location="'AVGUST 2009'!AR40" display="'AVGUST 2009'!AR40"/>
    <hyperlink ref="I35:I36" location="'AVGUST 2009'!AU40" display="'AVGUST 2009'!AU40"/>
    <hyperlink ref="I37:I38" location="'AVGUST 2009'!AX40" display="'AVGUST 2009'!AX40"/>
    <hyperlink ref="I39:I40" location="'AVGUST 2009'!BA40" display="'AVGUST 2009'!BA40"/>
    <hyperlink ref="I41:I42" location="'AVGUST 2009'!AL53" display="'AVGUST 2009'!AL53"/>
    <hyperlink ref="I43:I44" location="'AVGUST 2009'!AO53" display="'AVGUST 2009'!AO53"/>
    <hyperlink ref="I45:I46" location="'AVGUST 2009'!AR53" display="'AVGUST 2009'!AR53"/>
    <hyperlink ref="I47:I48" location="'AVGUST 2009'!AU53" display="'AVGUST 2009'!AU53"/>
    <hyperlink ref="I49:I50" location="'AVGUST 2009'!AX53" display="'AVGUST 2009'!AX53"/>
    <hyperlink ref="I51:I52" location="'AVGUST 2009'!BA53" display="'AVGUST 2009'!BA53"/>
    <hyperlink ref="I55:I56" location="'AVGUST 2009'!AO66" display="'AVGUST 2009'!AO66"/>
    <hyperlink ref="I53:I54" location="'AVGUST 2009'!AL66" display="'AVGUST 2009'!AL66"/>
    <hyperlink ref="I57:I58" location="'AVGUST 2009'!AR66" display="'AVGUST 2009'!AR66"/>
    <hyperlink ref="I59:I60" location="'AVGUST 2009'!AU66" display="'AVGUST 2009'!AU66"/>
    <hyperlink ref="I61:I62" location="'AVGUST 2009'!AX66" display="'AVGUST 2009'!AX66"/>
    <hyperlink ref="I63:I64" location="'AVGUST 2009'!BA66" display="'AVGUST 2009'!BA66"/>
    <hyperlink ref="I65:I66" location="'AVGUST 2009'!AL79" display="'AVGUST 2009'!AL79"/>
    <hyperlink ref="I67:I68" location="'AVGUST 2009'!AO79" display="'AVGUST 2009'!AO79"/>
    <hyperlink ref="I69:I70" location="'AVGUST 2009'!AR79" display="'AVGUST 2009'!AR79"/>
    <hyperlink ref="I71:I72" location="'AVGUST 2009'!AU79" display="'AVGUST 2009'!AU79"/>
    <hyperlink ref="I73:I74" location="'AVGUST 2009'!AX79" display="'AVGUST 2009'!AX79"/>
    <hyperlink ref="I75:I76" location="'AVGUST 2009'!BA79" display="'AVGUST 2009'!BA79"/>
    <hyperlink ref="E77:F77" location="'AVGUST 2009'!A63" display="Povratak na Tabelu"/>
    <hyperlink ref="E77:G77" location="'AVGUST 2009'!A17" display="Povratak na vrh Tabele"/>
  </hyperlinks>
  <printOptions horizontalCentered="1"/>
  <pageMargins left="0.1968503937007874" right="0.1968503937007874" top="0.9055118110236221" bottom="0.3937007874015748" header="0.31496062992125984" footer="0.31496062992125984"/>
  <pageSetup horizontalDpi="600" verticalDpi="600" orientation="landscape" paperSize="9" scale="65" r:id="rId1"/>
  <headerFooter alignWithMargins="0">
    <oddHeader>&amp;L&amp;"Arial,Italic"&amp;14REALIZACIJA  za:    &amp;A / &amp;F&amp;C&amp;"Arial,Italic"&amp;12&amp;P/&amp;N&amp;R&amp;4momo</oddHeader>
    <oddFooter>&amp;L&amp;"Arial,Italic"&amp;D&amp;R
&amp;"Arial,Italic"______________________________________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="145" zoomScaleNormal="145" zoomScalePageLayoutView="0" workbookViewId="0" topLeftCell="A1">
      <selection activeCell="M13" sqref="M13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5.28125" style="62" customWidth="1"/>
    <col min="4" max="4" width="4.57421875" style="62" customWidth="1"/>
    <col min="5" max="5" width="12.421875" style="62" customWidth="1"/>
    <col min="6" max="6" width="13.8515625" style="62" customWidth="1"/>
    <col min="7" max="7" width="12.140625" style="62" customWidth="1"/>
    <col min="8" max="9" width="8.421875" style="62" customWidth="1"/>
  </cols>
  <sheetData>
    <row r="1" spans="1:2" s="90" customFormat="1" ht="28.5" customHeight="1" thickBot="1" thickTop="1">
      <c r="A1" s="91" t="s">
        <v>33</v>
      </c>
      <c r="B1" s="92" t="s">
        <v>35</v>
      </c>
    </row>
    <row r="2" ht="14.25" thickBot="1" thickTop="1"/>
    <row r="3" spans="1:9" s="8" customFormat="1" ht="28.5" customHeight="1" thickTop="1">
      <c r="A3" s="87"/>
      <c r="B3" s="93" t="s">
        <v>36</v>
      </c>
      <c r="C3" s="88"/>
      <c r="D3" s="88"/>
      <c r="E3" s="88"/>
      <c r="F3" s="88"/>
      <c r="G3" s="88"/>
      <c r="H3" s="88"/>
      <c r="I3" s="89"/>
    </row>
    <row r="4" spans="1:9" ht="28.5" customHeight="1">
      <c r="A4" s="94" t="s">
        <v>29</v>
      </c>
      <c r="B4" s="75" t="s">
        <v>42</v>
      </c>
      <c r="C4" s="76" t="s">
        <v>43</v>
      </c>
      <c r="D4" s="76" t="s">
        <v>44</v>
      </c>
      <c r="E4" s="76" t="s">
        <v>45</v>
      </c>
      <c r="F4" s="76" t="s">
        <v>46</v>
      </c>
      <c r="G4" s="76" t="s">
        <v>47</v>
      </c>
      <c r="H4" s="76" t="s">
        <v>48</v>
      </c>
      <c r="I4" s="77" t="s">
        <v>49</v>
      </c>
    </row>
    <row r="5" spans="1:9" ht="12.75">
      <c r="A5" s="70" t="s">
        <v>21</v>
      </c>
      <c r="B5" s="78">
        <v>305</v>
      </c>
      <c r="C5" s="69">
        <v>710</v>
      </c>
      <c r="D5" s="69">
        <v>7</v>
      </c>
      <c r="E5" s="81">
        <v>120</v>
      </c>
      <c r="F5" s="81">
        <v>70</v>
      </c>
      <c r="G5" s="81">
        <v>40</v>
      </c>
      <c r="H5" s="81">
        <v>60</v>
      </c>
      <c r="I5" s="82">
        <v>50</v>
      </c>
    </row>
    <row r="6" spans="1:9" ht="12.75">
      <c r="A6" s="73" t="s">
        <v>22</v>
      </c>
      <c r="B6" s="79">
        <v>240</v>
      </c>
      <c r="C6" s="74">
        <v>520</v>
      </c>
      <c r="D6" s="74">
        <v>4</v>
      </c>
      <c r="E6" s="83">
        <v>50</v>
      </c>
      <c r="F6" s="83">
        <v>30</v>
      </c>
      <c r="G6" s="83">
        <v>25</v>
      </c>
      <c r="H6" s="83">
        <v>15</v>
      </c>
      <c r="I6" s="84">
        <v>20</v>
      </c>
    </row>
    <row r="7" spans="1:9" ht="12.75">
      <c r="A7" s="73" t="s">
        <v>19</v>
      </c>
      <c r="B7" s="79">
        <v>430</v>
      </c>
      <c r="C7" s="74">
        <v>1265</v>
      </c>
      <c r="D7" s="74">
        <v>14</v>
      </c>
      <c r="E7" s="83">
        <v>160</v>
      </c>
      <c r="F7" s="83">
        <v>110</v>
      </c>
      <c r="G7" s="83">
        <v>45</v>
      </c>
      <c r="H7" s="83">
        <v>62</v>
      </c>
      <c r="I7" s="84">
        <v>57</v>
      </c>
    </row>
    <row r="8" spans="1:9" ht="13.5" thickBot="1">
      <c r="A8" s="71" t="s">
        <v>34</v>
      </c>
      <c r="B8" s="80">
        <v>975</v>
      </c>
      <c r="C8" s="72">
        <v>2495</v>
      </c>
      <c r="D8" s="72">
        <v>25</v>
      </c>
      <c r="E8" s="85">
        <v>330</v>
      </c>
      <c r="F8" s="85">
        <v>210</v>
      </c>
      <c r="G8" s="85">
        <v>110</v>
      </c>
      <c r="H8" s="85">
        <v>137</v>
      </c>
      <c r="I8" s="86">
        <v>127</v>
      </c>
    </row>
    <row r="9" ht="13.5" thickTop="1"/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="145" zoomScaleNormal="145" zoomScalePageLayoutView="0" workbookViewId="0" topLeftCell="A1">
      <selection activeCell="J18" sqref="J18"/>
    </sheetView>
  </sheetViews>
  <sheetFormatPr defaultColWidth="9.140625" defaultRowHeight="12.75"/>
  <cols>
    <col min="1" max="1" width="3.8515625" style="0" customWidth="1"/>
    <col min="2" max="2" width="17.8515625" style="0" customWidth="1"/>
    <col min="3" max="3" width="13.7109375" style="0" customWidth="1"/>
    <col min="4" max="4" width="8.57421875" style="0" customWidth="1"/>
    <col min="5" max="5" width="7.140625" style="0" customWidth="1"/>
    <col min="6" max="6" width="6.8515625" style="0" customWidth="1"/>
    <col min="7" max="7" width="11.7109375" style="0" customWidth="1"/>
    <col min="8" max="8" width="13.8515625" style="0" customWidth="1"/>
    <col min="9" max="9" width="12.28125" style="0" customWidth="1"/>
    <col min="10" max="10" width="10.421875" style="0" customWidth="1"/>
    <col min="11" max="11" width="12.57421875" style="0" customWidth="1"/>
    <col min="12" max="12" width="15.28125" style="0" customWidth="1"/>
    <col min="13" max="14" width="6.7109375" style="0" customWidth="1"/>
    <col min="15" max="15" width="10.421875" style="0" bestFit="1" customWidth="1"/>
  </cols>
  <sheetData>
    <row r="1" spans="1:11" ht="25.5">
      <c r="A1" s="63" t="s">
        <v>28</v>
      </c>
      <c r="B1" s="63" t="s">
        <v>29</v>
      </c>
      <c r="C1" s="63" t="s">
        <v>33</v>
      </c>
      <c r="D1" s="63" t="s">
        <v>37</v>
      </c>
      <c r="E1" s="63" t="s">
        <v>30</v>
      </c>
      <c r="F1" s="63" t="s">
        <v>31</v>
      </c>
      <c r="G1" s="64" t="s">
        <v>38</v>
      </c>
      <c r="H1" s="64" t="s">
        <v>39</v>
      </c>
      <c r="I1" s="64" t="s">
        <v>40</v>
      </c>
      <c r="J1" s="64" t="s">
        <v>41</v>
      </c>
      <c r="K1" s="64" t="s">
        <v>32</v>
      </c>
    </row>
    <row r="2" spans="1:11" ht="12.75">
      <c r="A2" s="62">
        <v>1</v>
      </c>
      <c r="B2" t="s">
        <v>19</v>
      </c>
      <c r="C2" s="62">
        <v>8</v>
      </c>
      <c r="D2" s="65">
        <v>120</v>
      </c>
      <c r="E2" s="65">
        <v>650</v>
      </c>
      <c r="F2" s="62">
        <v>5</v>
      </c>
      <c r="G2" s="66">
        <v>100</v>
      </c>
      <c r="H2" s="66">
        <v>50</v>
      </c>
      <c r="I2" s="66">
        <v>30</v>
      </c>
      <c r="J2" s="66">
        <v>40</v>
      </c>
      <c r="K2" s="66">
        <f>I2+J2-G2+H2</f>
        <v>20</v>
      </c>
    </row>
    <row r="3" spans="1:11" ht="12.75">
      <c r="A3" s="62">
        <v>2</v>
      </c>
      <c r="B3" s="60" t="s">
        <v>21</v>
      </c>
      <c r="C3" s="62">
        <v>8</v>
      </c>
      <c r="D3" s="65">
        <v>305</v>
      </c>
      <c r="E3" s="65">
        <v>710</v>
      </c>
      <c r="F3" s="62">
        <v>7</v>
      </c>
      <c r="G3" s="66">
        <v>120</v>
      </c>
      <c r="H3" s="66">
        <v>70</v>
      </c>
      <c r="I3" s="66">
        <v>40</v>
      </c>
      <c r="J3" s="66">
        <v>60</v>
      </c>
      <c r="K3" s="66">
        <f>I3+J3-G3+H3</f>
        <v>50</v>
      </c>
    </row>
    <row r="4" spans="1:11" ht="12.75">
      <c r="A4" s="62">
        <v>3</v>
      </c>
      <c r="B4" s="60" t="s">
        <v>22</v>
      </c>
      <c r="C4" s="62">
        <v>9</v>
      </c>
      <c r="D4" s="65">
        <v>240</v>
      </c>
      <c r="E4" s="65">
        <v>520</v>
      </c>
      <c r="F4" s="62">
        <v>4</v>
      </c>
      <c r="G4" s="66">
        <v>50</v>
      </c>
      <c r="H4" s="66">
        <v>30</v>
      </c>
      <c r="I4" s="66">
        <v>25</v>
      </c>
      <c r="J4" s="66">
        <v>15</v>
      </c>
      <c r="K4" s="66">
        <f>I4+J4-G4+H4</f>
        <v>20</v>
      </c>
    </row>
    <row r="5" spans="1:11" ht="12.75">
      <c r="A5" s="62">
        <v>4</v>
      </c>
      <c r="B5" s="60" t="s">
        <v>19</v>
      </c>
      <c r="C5" s="62">
        <v>9</v>
      </c>
      <c r="D5" s="65">
        <v>310</v>
      </c>
      <c r="E5" s="65">
        <v>615</v>
      </c>
      <c r="F5" s="62">
        <v>9</v>
      </c>
      <c r="G5" s="66">
        <v>60</v>
      </c>
      <c r="H5" s="66">
        <v>60</v>
      </c>
      <c r="I5" s="66">
        <v>15</v>
      </c>
      <c r="J5" s="66">
        <v>22</v>
      </c>
      <c r="K5" s="66">
        <f>I5+J5-G5+H5</f>
        <v>37</v>
      </c>
    </row>
    <row r="6" spans="1:11" ht="12.75">
      <c r="A6" s="62"/>
      <c r="B6" s="60"/>
      <c r="C6" s="62"/>
      <c r="D6" s="65"/>
      <c r="E6" s="65"/>
      <c r="F6" s="62"/>
      <c r="G6" s="61"/>
      <c r="H6" s="61"/>
      <c r="I6" s="61"/>
      <c r="J6" s="61"/>
      <c r="K6" s="61"/>
    </row>
    <row r="7" spans="1:11" ht="12.75">
      <c r="A7" s="62"/>
      <c r="B7" s="60"/>
      <c r="C7" s="62"/>
      <c r="D7" s="65"/>
      <c r="E7" s="65"/>
      <c r="F7" s="62"/>
      <c r="G7" s="61"/>
      <c r="H7" s="61"/>
      <c r="I7" s="61"/>
      <c r="J7" s="61"/>
      <c r="K7" s="61"/>
    </row>
    <row r="8" spans="3:11" ht="12.75">
      <c r="C8" s="62"/>
      <c r="D8" s="65"/>
      <c r="E8" s="65"/>
      <c r="F8" s="62"/>
      <c r="G8" s="61"/>
      <c r="H8" s="61"/>
      <c r="I8" s="61"/>
      <c r="J8" s="61"/>
      <c r="K8" s="61"/>
    </row>
    <row r="9" spans="3:11" ht="12.75">
      <c r="C9" s="62"/>
      <c r="D9" s="65"/>
      <c r="E9" s="65"/>
      <c r="F9" s="62"/>
      <c r="G9" s="61"/>
      <c r="H9" s="61"/>
      <c r="I9" s="61"/>
      <c r="J9" s="61"/>
      <c r="K9" s="61"/>
    </row>
    <row r="10" spans="1:11" ht="12.75">
      <c r="A10" s="62"/>
      <c r="B10" s="60"/>
      <c r="C10" s="62"/>
      <c r="D10" s="65"/>
      <c r="E10" s="65"/>
      <c r="F10" s="62"/>
      <c r="G10" s="61"/>
      <c r="H10" s="61"/>
      <c r="I10" s="61"/>
      <c r="J10" s="61"/>
      <c r="K10" s="6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Momo</cp:lastModifiedBy>
  <cp:lastPrinted>2009-08-21T08:23:51Z</cp:lastPrinted>
  <dcterms:created xsi:type="dcterms:W3CDTF">2003-09-24T13:21:46Z</dcterms:created>
  <dcterms:modified xsi:type="dcterms:W3CDTF">2009-08-21T11:57:35Z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