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1"/>
  </bookViews>
  <sheets>
    <sheet name="List1 (8)" sheetId="1" r:id="rId1"/>
    <sheet name="AVGUST 2009" sheetId="2" r:id="rId2"/>
  </sheets>
  <definedNames>
    <definedName name="_xlnm.Print_Area" localSheetId="1">'AVGUST 2009'!$A$1:$N$58</definedName>
    <definedName name="Z_9FFF167E_B44F_49C2_9A6B_7542F744FBD5_.wvu.PrintArea" localSheetId="1" hidden="1">'AVGUST 2009'!$B$1:$N$65</definedName>
  </definedNames>
  <calcPr fullCalcOnLoad="1"/>
</workbook>
</file>

<file path=xl/sharedStrings.xml><?xml version="1.0" encoding="utf-8"?>
<sst xmlns="http://schemas.openxmlformats.org/spreadsheetml/2006/main" count="114" uniqueCount="97">
  <si>
    <t>Adresa:Servisna zona Kukuljina</t>
  </si>
  <si>
    <t>www.samcommerc.com</t>
  </si>
  <si>
    <t>Matični broj - PIB: 02047802</t>
  </si>
  <si>
    <t>Žiro račun:</t>
  </si>
  <si>
    <t>PDV reg.broj: 91/31-00061-5</t>
  </si>
  <si>
    <t>Šifra djelatnosti: 60250</t>
  </si>
  <si>
    <t>Telefoni:</t>
  </si>
  <si>
    <t>Telefax:</t>
  </si>
  <si>
    <t>082/674-623</t>
  </si>
  <si>
    <t xml:space="preserve">            D O O "SAMCOMMERC" TIVAT</t>
  </si>
  <si>
    <t xml:space="preserve">             85320     T I V A T</t>
  </si>
  <si>
    <t>510-332-14</t>
  </si>
  <si>
    <t>530-5106-21</t>
  </si>
  <si>
    <t>082/674-622</t>
  </si>
  <si>
    <t>Opšti podaci o vozilu:</t>
  </si>
  <si>
    <t>Datum</t>
  </si>
  <si>
    <t>Vrsta materijala usluge</t>
  </si>
  <si>
    <t xml:space="preserve">Količina </t>
  </si>
  <si>
    <t>Vrijednost</t>
  </si>
  <si>
    <t>Realizacija</t>
  </si>
  <si>
    <t>naloga</t>
  </si>
  <si>
    <t>brojčanika</t>
  </si>
  <si>
    <t>Poč.stanje</t>
  </si>
  <si>
    <t>Trškovi održavanja</t>
  </si>
  <si>
    <t>Broj putn.</t>
  </si>
  <si>
    <t>Relacija</t>
  </si>
  <si>
    <t>Završno stanje</t>
  </si>
  <si>
    <t>Reg.važi</t>
  </si>
  <si>
    <t>Snaga KW</t>
  </si>
  <si>
    <t>Šif.voz.</t>
  </si>
  <si>
    <t>Reg.broj</t>
  </si>
  <si>
    <t>Marka,tip voz.</t>
  </si>
  <si>
    <t>Broj šasije</t>
  </si>
  <si>
    <t>God.proi.</t>
  </si>
  <si>
    <t>Br.saobrać.</t>
  </si>
  <si>
    <t>Br.pol.-izda.</t>
  </si>
  <si>
    <t>Dat.pr.reg.</t>
  </si>
  <si>
    <t>Nos.tona</t>
  </si>
  <si>
    <t>Šifra iz kataloga</t>
  </si>
  <si>
    <t>Broj peđ.</t>
  </si>
  <si>
    <t>km</t>
  </si>
  <si>
    <t>Broj</t>
  </si>
  <si>
    <t>prevozn.</t>
  </si>
  <si>
    <t>CMR</t>
  </si>
  <si>
    <t>Broj fakture</t>
  </si>
  <si>
    <t>Naziv kupca-naručioca</t>
  </si>
  <si>
    <t>otpremnice</t>
  </si>
  <si>
    <t>Iznos</t>
  </si>
  <si>
    <t>Fakture</t>
  </si>
  <si>
    <t>PDV-a</t>
  </si>
  <si>
    <t>Neto</t>
  </si>
  <si>
    <t>realizac.</t>
  </si>
  <si>
    <t>Tros.</t>
  </si>
  <si>
    <t>goriva</t>
  </si>
  <si>
    <t>Dnevnice</t>
  </si>
  <si>
    <t>Osali</t>
  </si>
  <si>
    <t>troškovi</t>
  </si>
  <si>
    <t>KO 196-43</t>
  </si>
  <si>
    <t>Mercedes 1635</t>
  </si>
  <si>
    <t>WOB64557315352491</t>
  </si>
  <si>
    <t xml:space="preserve">KO 196-43   ZA 2007. </t>
  </si>
  <si>
    <t>Putni nalog</t>
  </si>
  <si>
    <t>Prevoznica</t>
  </si>
  <si>
    <t>Gorivo lit.</t>
  </si>
  <si>
    <t>Dan rada</t>
  </si>
  <si>
    <t>V O Z A Č</t>
  </si>
  <si>
    <t>Poč. km</t>
  </si>
  <si>
    <t>Zav. km</t>
  </si>
  <si>
    <t>Akontacija</t>
  </si>
  <si>
    <t>Broj tura</t>
  </si>
  <si>
    <t>UKUPNO</t>
  </si>
  <si>
    <t>Troškovi</t>
  </si>
  <si>
    <t>Otpremnica</t>
  </si>
  <si>
    <t>Cijena prevoza</t>
  </si>
  <si>
    <t>Za turu</t>
  </si>
  <si>
    <t>Naziv kupca   (korisnik usluge)</t>
  </si>
  <si>
    <t>Ostaje za isplatu</t>
  </si>
  <si>
    <t>Razlika</t>
  </si>
  <si>
    <t>Vozač</t>
  </si>
  <si>
    <t>Marković Marko</t>
  </si>
  <si>
    <t>Janković Janko</t>
  </si>
  <si>
    <t>Petrović Petar</t>
  </si>
  <si>
    <t>Zarada</t>
  </si>
  <si>
    <t>R e l a c i j a</t>
  </si>
  <si>
    <t>Ukupno kilometara</t>
  </si>
  <si>
    <t>Ukupno litara D-2</t>
  </si>
  <si>
    <t>Ostvarena zarada sredstva</t>
  </si>
  <si>
    <t>TV AD 243</t>
  </si>
  <si>
    <t xml:space="preserve">Sredstvo: </t>
  </si>
  <si>
    <t>KIPER SCANIA</t>
  </si>
  <si>
    <t>Ukupno tura</t>
  </si>
  <si>
    <t>Tačka A - Tačka B</t>
  </si>
  <si>
    <t>Tačka B - Tačka C</t>
  </si>
  <si>
    <t>Redni broj</t>
  </si>
  <si>
    <t>N.N</t>
  </si>
  <si>
    <t>Y.X</t>
  </si>
  <si>
    <t>Petrović Petar (Njegoš)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</si>
</sst>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Ђ&quot;_);\(#,##0\ &quot;Ђ&quot;\)"/>
    <numFmt numFmtId="173" formatCode="#,##0\ &quot;Ђ&quot;_);[Red]\(#,##0\ &quot;Ђ&quot;\)"/>
    <numFmt numFmtId="174" formatCode="#,##0.00\ &quot;Ђ&quot;_);\(#,##0.00\ &quot;Ђ&quot;\)"/>
    <numFmt numFmtId="175" formatCode="#,##0.00\ &quot;Ђ&quot;_);[Red]\(#,##0.00\ &quot;Ђ&quot;\)"/>
    <numFmt numFmtId="176" formatCode="_ * #,##0_)\ &quot;Ђ&quot;_ ;_ * \(#,##0\)\ &quot;Ђ&quot;_ ;_ * &quot;-&quot;_)\ &quot;Ђ&quot;_ ;_ @_ "/>
    <numFmt numFmtId="177" formatCode="_ * #,##0_)\ _Ђ_ ;_ * \(#,##0\)\ _Ђ_ ;_ * &quot;-&quot;_)\ _Ђ_ ;_ @_ "/>
    <numFmt numFmtId="178" formatCode="_ * #,##0.00_)\ &quot;Ђ&quot;_ ;_ * \(#,##0.00\)\ &quot;Ђ&quot;_ ;_ * &quot;-&quot;??_)\ &quot;Ђ&quot;_ ;_ @_ "/>
    <numFmt numFmtId="179" formatCode="_ * #,##0.00_)\ _Ђ_ ;_ * \(#,##0.00\)\ _Ђ_ ;_ * &quot;-&quot;??_)\ _Ђ_ ;_ @_ "/>
    <numFmt numFmtId="180" formatCode="0.000000"/>
    <numFmt numFmtId="181" formatCode="0.00000"/>
    <numFmt numFmtId="182" formatCode="0.0000"/>
    <numFmt numFmtId="183" formatCode="0.000"/>
    <numFmt numFmtId="184" formatCode="m/d/yyyy"/>
    <numFmt numFmtId="185" formatCode="_(* #,##0.0_);_(* \(#,##0.0\);_(* &quot;-&quot;?_);_(@_)"/>
    <numFmt numFmtId="186" formatCode="_ * #,##0.0_)\ [$€-1]_ ;_ * \(#,##0.0\)\ [$€-1]_ ;_ * &quot;-&quot;?_)\ [$€-1]_ ;_ @_ "/>
    <numFmt numFmtId="187" formatCode="mmm/yyyy"/>
    <numFmt numFmtId="188" formatCode="#,##0\ [$KM-141A]"/>
    <numFmt numFmtId="189" formatCode="#,##0.0\ _€"/>
    <numFmt numFmtId="190" formatCode="#,##0.00\ &quot;€&quot;"/>
    <numFmt numFmtId="191" formatCode="#,##0\ &quot;€&quot;"/>
    <numFmt numFmtId="192" formatCode="#,##0\ _€"/>
    <numFmt numFmtId="193" formatCode="#,##0.0"/>
    <numFmt numFmtId="194" formatCode="[$-81A]d\.\ mmmm\ yyyy"/>
  </numFmts>
  <fonts count="1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85" fontId="0" fillId="0" borderId="0" xfId="0" applyNumberFormat="1" applyFill="1" applyAlignment="1">
      <alignment vertical="center"/>
    </xf>
    <xf numFmtId="186" fontId="0" fillId="0" borderId="0" xfId="0" applyNumberFormat="1" applyFill="1" applyAlignment="1">
      <alignment vertical="center"/>
    </xf>
    <xf numFmtId="18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190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2" fillId="0" borderId="5" xfId="0" applyFont="1" applyBorder="1" applyAlignment="1">
      <alignment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3" fontId="9" fillId="4" borderId="31" xfId="0" applyNumberFormat="1" applyFont="1" applyFill="1" applyBorder="1" applyAlignment="1" applyProtection="1">
      <alignment horizontal="center" vertical="center"/>
      <protection locked="0"/>
    </xf>
    <xf numFmtId="190" fontId="9" fillId="4" borderId="32" xfId="0" applyNumberFormat="1" applyFont="1" applyFill="1" applyBorder="1" applyAlignment="1" applyProtection="1">
      <alignment vertical="center"/>
      <protection locked="0"/>
    </xf>
    <xf numFmtId="3" fontId="9" fillId="4" borderId="28" xfId="0" applyNumberFormat="1" applyFont="1" applyFill="1" applyBorder="1" applyAlignment="1" applyProtection="1">
      <alignment horizontal="center" vertical="center"/>
      <protection locked="0"/>
    </xf>
    <xf numFmtId="190" fontId="9" fillId="4" borderId="33" xfId="0" applyNumberFormat="1" applyFont="1" applyFill="1" applyBorder="1" applyAlignment="1" applyProtection="1">
      <alignment vertical="center"/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190" fontId="9" fillId="4" borderId="35" xfId="0" applyNumberFormat="1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right" vertical="center" indent="1"/>
      <protection locked="0"/>
    </xf>
    <xf numFmtId="190" fontId="0" fillId="0" borderId="27" xfId="0" applyNumberFormat="1" applyBorder="1" applyAlignment="1" applyProtection="1">
      <alignment horizontal="right" vertical="center"/>
      <protection locked="0"/>
    </xf>
    <xf numFmtId="192" fontId="0" fillId="0" borderId="27" xfId="0" applyNumberFormat="1" applyBorder="1" applyAlignment="1" applyProtection="1">
      <alignment vertical="center" shrinkToFit="1"/>
      <protection locked="0"/>
    </xf>
    <xf numFmtId="190" fontId="0" fillId="0" borderId="27" xfId="0" applyNumberFormat="1" applyBorder="1" applyAlignment="1" applyProtection="1">
      <alignment vertical="center" shrinkToFit="1"/>
      <protection locked="0"/>
    </xf>
    <xf numFmtId="189" fontId="0" fillId="0" borderId="27" xfId="0" applyNumberFormat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28" xfId="0" applyFont="1" applyBorder="1" applyAlignment="1" applyProtection="1">
      <alignment horizontal="right" vertical="center" indent="1"/>
      <protection locked="0"/>
    </xf>
    <xf numFmtId="190" fontId="0" fillId="0" borderId="28" xfId="0" applyNumberFormat="1" applyFont="1" applyBorder="1" applyAlignment="1" applyProtection="1">
      <alignment horizontal="right" vertical="center"/>
      <protection locked="0"/>
    </xf>
    <xf numFmtId="192" fontId="0" fillId="0" borderId="28" xfId="0" applyNumberFormat="1" applyBorder="1" applyAlignment="1" applyProtection="1">
      <alignment vertical="center" shrinkToFit="1"/>
      <protection locked="0"/>
    </xf>
    <xf numFmtId="189" fontId="0" fillId="0" borderId="28" xfId="0" applyNumberFormat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right" vertical="center" indent="1"/>
      <protection locked="0"/>
    </xf>
    <xf numFmtId="0" fontId="0" fillId="0" borderId="37" xfId="0" applyFont="1" applyBorder="1" applyAlignment="1" applyProtection="1">
      <alignment horizontal="right" vertical="center" indent="1"/>
      <protection locked="0"/>
    </xf>
    <xf numFmtId="190" fontId="0" fillId="0" borderId="37" xfId="0" applyNumberFormat="1" applyFont="1" applyBorder="1" applyAlignment="1" applyProtection="1">
      <alignment horizontal="right" vertical="center"/>
      <protection locked="0"/>
    </xf>
    <xf numFmtId="189" fontId="0" fillId="0" borderId="37" xfId="0" applyNumberFormat="1" applyBorder="1" applyAlignment="1" applyProtection="1">
      <alignment vertical="center"/>
      <protection locked="0"/>
    </xf>
    <xf numFmtId="190" fontId="0" fillId="0" borderId="27" xfId="0" applyNumberFormat="1" applyFont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190" fontId="0" fillId="0" borderId="28" xfId="0" applyNumberFormat="1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190" fontId="0" fillId="0" borderId="37" xfId="0" applyNumberForma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 indent="1"/>
      <protection locked="0"/>
    </xf>
    <xf numFmtId="0" fontId="0" fillId="0" borderId="28" xfId="0" applyBorder="1" applyAlignment="1" applyProtection="1">
      <alignment horizontal="right" vertical="center" indent="1"/>
      <protection locked="0"/>
    </xf>
    <xf numFmtId="190" fontId="0" fillId="0" borderId="27" xfId="0" applyNumberFormat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right" vertical="center"/>
      <protection/>
    </xf>
    <xf numFmtId="0" fontId="5" fillId="0" borderId="38" xfId="0" applyFont="1" applyBorder="1" applyAlignment="1">
      <alignment/>
    </xf>
    <xf numFmtId="192" fontId="0" fillId="4" borderId="37" xfId="0" applyNumberFormat="1" applyFill="1" applyBorder="1" applyAlignment="1" applyProtection="1">
      <alignment vertical="center" shrinkToFit="1"/>
      <protection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vertical="center"/>
      <protection locked="0"/>
    </xf>
    <xf numFmtId="190" fontId="0" fillId="4" borderId="27" xfId="0" applyNumberFormat="1" applyFill="1" applyBorder="1" applyAlignment="1" applyProtection="1">
      <alignment vertical="center"/>
      <protection/>
    </xf>
    <xf numFmtId="0" fontId="0" fillId="4" borderId="28" xfId="0" applyFill="1" applyBorder="1" applyAlignment="1" applyProtection="1">
      <alignment vertical="center"/>
      <protection/>
    </xf>
    <xf numFmtId="0" fontId="0" fillId="4" borderId="37" xfId="0" applyFill="1" applyBorder="1" applyAlignment="1" applyProtection="1">
      <alignment vertical="center"/>
      <protection/>
    </xf>
    <xf numFmtId="8" fontId="0" fillId="4" borderId="39" xfId="0" applyNumberFormat="1" applyFill="1" applyBorder="1" applyAlignment="1" applyProtection="1">
      <alignment horizontal="right" vertical="center" indent="1" shrinkToFit="1"/>
      <protection/>
    </xf>
    <xf numFmtId="8" fontId="0" fillId="4" borderId="40" xfId="0" applyNumberFormat="1" applyFill="1" applyBorder="1" applyAlignment="1" applyProtection="1">
      <alignment horizontal="right" vertical="center" indent="1" shrinkToFit="1"/>
      <protection/>
    </xf>
    <xf numFmtId="0" fontId="0" fillId="4" borderId="42" xfId="0" applyFill="1" applyBorder="1" applyAlignment="1" applyProtection="1">
      <alignment horizontal="right" vertical="center" indent="1" shrinkToFit="1"/>
      <protection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vertical="center"/>
      <protection locked="0"/>
    </xf>
    <xf numFmtId="0" fontId="7" fillId="2" borderId="36" xfId="0" applyFont="1" applyFill="1" applyBorder="1" applyAlignment="1" applyProtection="1">
      <alignment vertical="center"/>
      <protection locked="0"/>
    </xf>
    <xf numFmtId="190" fontId="7" fillId="4" borderId="28" xfId="0" applyNumberFormat="1" applyFont="1" applyFill="1" applyBorder="1" applyAlignment="1" applyProtection="1">
      <alignment vertical="center" shrinkToFit="1"/>
      <protection/>
    </xf>
    <xf numFmtId="0" fontId="0" fillId="4" borderId="37" xfId="0" applyFill="1" applyBorder="1" applyAlignment="1" applyProtection="1">
      <alignment vertical="center" shrinkToFit="1"/>
      <protection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/>
      <protection locked="0"/>
    </xf>
    <xf numFmtId="0" fontId="7" fillId="2" borderId="36" xfId="0" applyFont="1" applyFill="1" applyBorder="1" applyAlignment="1" applyProtection="1">
      <alignment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2" borderId="43" xfId="0" applyFont="1" applyFill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left" vertical="center" wrapText="1" indent="1"/>
      <protection locked="0"/>
    </xf>
    <xf numFmtId="14" fontId="0" fillId="0" borderId="28" xfId="0" applyNumberFormat="1" applyBorder="1" applyAlignment="1" applyProtection="1">
      <alignment horizontal="left" vertical="center" wrapText="1" indent="1"/>
      <protection locked="0"/>
    </xf>
    <xf numFmtId="0" fontId="0" fillId="0" borderId="37" xfId="0" applyBorder="1" applyAlignment="1" applyProtection="1">
      <alignment horizontal="left" vertical="center" wrapText="1" indent="1"/>
      <protection locked="0"/>
    </xf>
    <xf numFmtId="0" fontId="7" fillId="4" borderId="37" xfId="0" applyFont="1" applyFill="1" applyBorder="1" applyAlignment="1" applyProtection="1">
      <alignment vertical="center" shrinkToFit="1"/>
      <protection/>
    </xf>
    <xf numFmtId="190" fontId="7" fillId="4" borderId="37" xfId="0" applyNumberFormat="1" applyFont="1" applyFill="1" applyBorder="1" applyAlignment="1" applyProtection="1">
      <alignment vertical="center" shrinkToFit="1"/>
      <protection/>
    </xf>
    <xf numFmtId="14" fontId="0" fillId="0" borderId="27" xfId="0" applyNumberFormat="1" applyBorder="1" applyAlignment="1" applyProtection="1">
      <alignment horizontal="right" vertical="center" indent="1"/>
      <protection locked="0"/>
    </xf>
    <xf numFmtId="14" fontId="0" fillId="0" borderId="28" xfId="0" applyNumberFormat="1" applyBorder="1" applyAlignment="1" applyProtection="1">
      <alignment horizontal="right" vertical="center" indent="1"/>
      <protection locked="0"/>
    </xf>
    <xf numFmtId="0" fontId="0" fillId="0" borderId="37" xfId="0" applyBorder="1" applyAlignment="1" applyProtection="1">
      <alignment horizontal="right" vertical="center" indent="1"/>
      <protection locked="0"/>
    </xf>
    <xf numFmtId="0" fontId="9" fillId="0" borderId="44" xfId="0" applyFont="1" applyFill="1" applyBorder="1" applyAlignment="1" applyProtection="1">
      <alignment horizontal="left" vertical="center" indent="1"/>
      <protection locked="0"/>
    </xf>
    <xf numFmtId="0" fontId="9" fillId="0" borderId="28" xfId="0" applyFont="1" applyBorder="1" applyAlignment="1" applyProtection="1">
      <alignment horizontal="left" vertical="center" indent="1"/>
      <protection locked="0"/>
    </xf>
    <xf numFmtId="0" fontId="9" fillId="0" borderId="45" xfId="0" applyFont="1" applyFill="1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 vertical="center"/>
      <protection locked="0"/>
    </xf>
    <xf numFmtId="0" fontId="0" fillId="2" borderId="28" xfId="0" applyFont="1" applyFill="1" applyBorder="1" applyAlignment="1" applyProtection="1">
      <alignment vertical="center"/>
      <protection locked="0"/>
    </xf>
    <xf numFmtId="0" fontId="0" fillId="2" borderId="36" xfId="0" applyFont="1" applyFill="1" applyBorder="1" applyAlignment="1" applyProtection="1">
      <alignment vertical="center"/>
      <protection locked="0"/>
    </xf>
    <xf numFmtId="9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vertical="center"/>
      <protection locked="0"/>
    </xf>
    <xf numFmtId="0" fontId="9" fillId="0" borderId="48" xfId="0" applyFont="1" applyFill="1" applyBorder="1" applyAlignment="1" applyProtection="1">
      <alignment horizontal="left" vertical="center" indent="1"/>
      <protection locked="0"/>
    </xf>
    <xf numFmtId="0" fontId="9" fillId="0" borderId="31" xfId="0" applyFont="1" applyBorder="1" applyAlignment="1" applyProtection="1">
      <alignment horizontal="left" vertical="center" indent="1"/>
      <protection locked="0"/>
    </xf>
    <xf numFmtId="0" fontId="11" fillId="2" borderId="49" xfId="0" applyFont="1" applyFill="1" applyBorder="1" applyAlignment="1" applyProtection="1">
      <alignment horizontal="right" vertical="center" indent="1"/>
      <protection locked="0"/>
    </xf>
    <xf numFmtId="0" fontId="8" fillId="2" borderId="50" xfId="0" applyFont="1" applyFill="1" applyBorder="1" applyAlignment="1" applyProtection="1">
      <alignment horizontal="right" vertical="center" indent="1"/>
      <protection locked="0"/>
    </xf>
    <xf numFmtId="190" fontId="10" fillId="4" borderId="28" xfId="0" applyNumberFormat="1" applyFont="1" applyFill="1" applyBorder="1" applyAlignment="1" applyProtection="1">
      <alignment horizontal="right" vertical="center" indent="1"/>
      <protection/>
    </xf>
    <xf numFmtId="0" fontId="10" fillId="4" borderId="40" xfId="0" applyFont="1" applyFill="1" applyBorder="1" applyAlignment="1" applyProtection="1">
      <alignment horizontal="right" vertical="center" indent="1"/>
      <protection/>
    </xf>
    <xf numFmtId="0" fontId="2" fillId="4" borderId="34" xfId="0" applyFont="1" applyFill="1" applyBorder="1" applyAlignment="1" applyProtection="1">
      <alignment horizontal="right" vertical="center" indent="1"/>
      <protection/>
    </xf>
    <xf numFmtId="0" fontId="2" fillId="4" borderId="51" xfId="0" applyFont="1" applyFill="1" applyBorder="1" applyAlignment="1" applyProtection="1">
      <alignment horizontal="right" vertical="center" indent="1"/>
      <protection/>
    </xf>
    <xf numFmtId="0" fontId="9" fillId="0" borderId="52" xfId="0" applyFont="1" applyFill="1" applyBorder="1" applyAlignment="1" applyProtection="1">
      <alignment horizontal="left" vertical="center" indent="1"/>
      <protection locked="0"/>
    </xf>
    <xf numFmtId="0" fontId="8" fillId="0" borderId="28" xfId="0" applyFont="1" applyBorder="1" applyAlignment="1" applyProtection="1">
      <alignment horizontal="left" vertical="center" indent="1"/>
      <protection locked="0"/>
    </xf>
    <xf numFmtId="0" fontId="0" fillId="0" borderId="53" xfId="0" applyBorder="1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vertical="center"/>
      <protection locked="0"/>
    </xf>
    <xf numFmtId="189" fontId="10" fillId="4" borderId="28" xfId="0" applyNumberFormat="1" applyFont="1" applyFill="1" applyBorder="1" applyAlignment="1" applyProtection="1">
      <alignment horizontal="right" vertical="center" indent="1"/>
      <protection/>
    </xf>
    <xf numFmtId="192" fontId="10" fillId="4" borderId="28" xfId="0" applyNumberFormat="1" applyFont="1" applyFill="1" applyBorder="1" applyAlignment="1" applyProtection="1">
      <alignment horizontal="right" vertical="center" indent="1"/>
      <protection/>
    </xf>
    <xf numFmtId="192" fontId="10" fillId="4" borderId="40" xfId="0" applyNumberFormat="1" applyFont="1" applyFill="1" applyBorder="1" applyAlignment="1" applyProtection="1">
      <alignment horizontal="right" vertical="center" indent="1"/>
      <protection/>
    </xf>
    <xf numFmtId="0" fontId="11" fillId="2" borderId="50" xfId="0" applyFont="1" applyFill="1" applyBorder="1" applyAlignment="1" applyProtection="1">
      <alignment vertical="center"/>
      <protection locked="0"/>
    </xf>
    <xf numFmtId="0" fontId="8" fillId="2" borderId="54" xfId="0" applyFont="1" applyFill="1" applyBorder="1" applyAlignment="1" applyProtection="1">
      <alignment vertical="center"/>
      <protection locked="0"/>
    </xf>
    <xf numFmtId="0" fontId="9" fillId="0" borderId="55" xfId="0" applyFont="1" applyFill="1" applyBorder="1" applyAlignment="1" applyProtection="1">
      <alignment horizontal="left" vertical="center" indent="1"/>
      <protection locked="0"/>
    </xf>
    <xf numFmtId="0" fontId="8" fillId="0" borderId="31" xfId="0" applyFont="1" applyBorder="1" applyAlignment="1" applyProtection="1">
      <alignment horizontal="left" vertical="center" indent="1"/>
      <protection locked="0"/>
    </xf>
    <xf numFmtId="192" fontId="10" fillId="4" borderId="31" xfId="0" applyNumberFormat="1" applyFont="1" applyFill="1" applyBorder="1" applyAlignment="1" applyProtection="1">
      <alignment horizontal="right" vertical="center" indent="1"/>
      <protection/>
    </xf>
    <xf numFmtId="0" fontId="10" fillId="4" borderId="56" xfId="0" applyFont="1" applyFill="1" applyBorder="1" applyAlignment="1" applyProtection="1">
      <alignment horizontal="right" vertical="center" indent="1"/>
      <protection/>
    </xf>
    <xf numFmtId="0" fontId="0" fillId="2" borderId="47" xfId="0" applyFill="1" applyBorder="1" applyAlignment="1" applyProtection="1">
      <alignment vertical="center" textRotation="90" wrapText="1"/>
      <protection locked="0"/>
    </xf>
    <xf numFmtId="0" fontId="0" fillId="2" borderId="57" xfId="0" applyFill="1" applyBorder="1" applyAlignment="1" applyProtection="1">
      <alignment vertical="center" textRotation="90" wrapText="1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0" fillId="0" borderId="58" xfId="0" applyBorder="1" applyAlignment="1" applyProtection="1">
      <alignment horizontal="right" vertical="center" indent="1"/>
      <protection locked="0"/>
    </xf>
    <xf numFmtId="0" fontId="0" fillId="0" borderId="44" xfId="0" applyBorder="1" applyAlignment="1" applyProtection="1">
      <alignment horizontal="right" vertical="center" indent="1"/>
      <protection locked="0"/>
    </xf>
    <xf numFmtId="0" fontId="0" fillId="0" borderId="59" xfId="0" applyBorder="1" applyAlignment="1" applyProtection="1">
      <alignment horizontal="right" vertical="center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2</xdr:col>
      <xdr:colOff>38100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6"/>
  <sheetViews>
    <sheetView workbookViewId="0" topLeftCell="A31">
      <selection activeCell="E20" sqref="E20"/>
    </sheetView>
  </sheetViews>
  <sheetFormatPr defaultColWidth="9.140625" defaultRowHeight="12.75"/>
  <cols>
    <col min="1" max="1" width="7.140625" style="0" customWidth="1"/>
    <col min="2" max="2" width="9.28125" style="0" customWidth="1"/>
    <col min="3" max="3" width="12.28125" style="0" customWidth="1"/>
    <col min="5" max="5" width="7.8515625" style="0" customWidth="1"/>
    <col min="6" max="6" width="9.00390625" style="0" customWidth="1"/>
    <col min="7" max="7" width="10.421875" style="0" customWidth="1"/>
    <col min="8" max="8" width="9.8515625" style="0" customWidth="1"/>
    <col min="9" max="9" width="8.8515625" style="0" customWidth="1"/>
    <col min="10" max="15" width="8.7109375" style="0" customWidth="1"/>
    <col min="16" max="16" width="10.140625" style="0" customWidth="1"/>
  </cols>
  <sheetData>
    <row r="1" ht="12" customHeight="1"/>
    <row r="3" spans="3:8" ht="15.75" customHeight="1">
      <c r="C3" s="69" t="s">
        <v>9</v>
      </c>
      <c r="D3" s="69"/>
      <c r="E3" s="69"/>
      <c r="F3" s="69"/>
      <c r="G3" s="69"/>
      <c r="H3" s="69"/>
    </row>
    <row r="4" ht="6.75" customHeight="1"/>
    <row r="5" ht="13.5" thickBot="1"/>
    <row r="6" spans="2:21" ht="12.75">
      <c r="B6" s="4" t="s">
        <v>0</v>
      </c>
      <c r="C6" s="5"/>
      <c r="D6" s="5"/>
      <c r="E6" s="5"/>
      <c r="F6" s="5"/>
      <c r="G6" s="5" t="s">
        <v>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/>
      <c r="T6" s="2"/>
      <c r="U6" s="2"/>
    </row>
    <row r="7" spans="2:21" ht="12.75">
      <c r="B7" s="54" t="s">
        <v>10</v>
      </c>
      <c r="C7" s="68"/>
      <c r="D7" s="68"/>
      <c r="E7" s="1"/>
      <c r="F7" s="1"/>
      <c r="G7" s="1" t="s"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2"/>
      <c r="T7" s="2"/>
      <c r="U7" s="2"/>
    </row>
    <row r="8" spans="2:21" ht="12.75">
      <c r="B8" s="7" t="s">
        <v>3</v>
      </c>
      <c r="C8" s="1"/>
      <c r="D8" s="68" t="s">
        <v>11</v>
      </c>
      <c r="E8" s="68"/>
      <c r="F8" s="1"/>
      <c r="G8" s="1" t="s">
        <v>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2"/>
      <c r="T8" s="2"/>
      <c r="U8" s="2"/>
    </row>
    <row r="9" spans="2:21" ht="12.75">
      <c r="B9" s="7"/>
      <c r="C9" s="1"/>
      <c r="D9" s="68" t="s">
        <v>12</v>
      </c>
      <c r="E9" s="68"/>
      <c r="F9" s="1"/>
      <c r="G9" s="1" t="s">
        <v>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2"/>
      <c r="T9" s="2"/>
      <c r="U9" s="2"/>
    </row>
    <row r="10" spans="2:21" ht="12.75">
      <c r="B10" s="7" t="s">
        <v>6</v>
      </c>
      <c r="C10" s="1"/>
      <c r="D10" s="68" t="s">
        <v>13</v>
      </c>
      <c r="E10" s="68"/>
      <c r="F10" s="109"/>
      <c r="G10" s="2"/>
      <c r="H10" s="2"/>
      <c r="I10" s="2"/>
      <c r="J10" s="1"/>
      <c r="K10" s="1"/>
      <c r="L10" s="1"/>
      <c r="M10" s="1"/>
      <c r="N10" s="1"/>
      <c r="O10" s="1"/>
      <c r="P10" s="2"/>
      <c r="Q10" s="2"/>
      <c r="R10" s="2"/>
      <c r="S10" s="6"/>
      <c r="T10" s="2"/>
      <c r="U10" s="2"/>
    </row>
    <row r="11" spans="2:21" ht="13.5" thickBot="1">
      <c r="B11" s="8" t="s">
        <v>7</v>
      </c>
      <c r="C11" s="9"/>
      <c r="D11" s="9" t="s">
        <v>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13"/>
      <c r="T11" s="2"/>
      <c r="U11" s="2"/>
    </row>
    <row r="13" spans="2:7" ht="12.75">
      <c r="B13" s="10"/>
      <c r="C13" s="110" t="s">
        <v>60</v>
      </c>
      <c r="D13" s="110"/>
      <c r="E13" s="110"/>
      <c r="F13" s="110"/>
      <c r="G13" s="110"/>
    </row>
    <row r="15" spans="2:6" ht="12.75">
      <c r="B15" s="110" t="s">
        <v>14</v>
      </c>
      <c r="C15" s="110"/>
      <c r="D15" s="110"/>
      <c r="E15" s="102" t="s">
        <v>38</v>
      </c>
      <c r="F15" s="102"/>
    </row>
    <row r="16" spans="1:18" ht="12.75">
      <c r="A16" s="19" t="s">
        <v>29</v>
      </c>
      <c r="B16" s="20" t="s">
        <v>30</v>
      </c>
      <c r="C16" s="20" t="s">
        <v>31</v>
      </c>
      <c r="D16" s="79" t="s">
        <v>32</v>
      </c>
      <c r="E16" s="79"/>
      <c r="F16" s="20" t="s">
        <v>33</v>
      </c>
      <c r="G16" s="21" t="s">
        <v>34</v>
      </c>
      <c r="H16" s="20" t="s">
        <v>35</v>
      </c>
      <c r="I16" s="21" t="s">
        <v>27</v>
      </c>
      <c r="J16" s="20" t="s">
        <v>36</v>
      </c>
      <c r="K16" s="20" t="s">
        <v>28</v>
      </c>
      <c r="L16" s="22" t="s">
        <v>37</v>
      </c>
      <c r="M16" s="14"/>
      <c r="N16" s="14"/>
      <c r="O16" s="14"/>
      <c r="P16" s="14"/>
      <c r="Q16" s="15"/>
      <c r="R16" s="15"/>
    </row>
    <row r="17" spans="1:18" ht="12.75">
      <c r="A17" s="29">
        <v>215</v>
      </c>
      <c r="B17" s="17" t="s">
        <v>57</v>
      </c>
      <c r="C17" s="17" t="s">
        <v>58</v>
      </c>
      <c r="D17" s="115" t="s">
        <v>59</v>
      </c>
      <c r="E17" s="115"/>
      <c r="F17" s="17">
        <v>1988</v>
      </c>
      <c r="G17" s="17"/>
      <c r="H17" s="17"/>
      <c r="I17" s="17"/>
      <c r="J17" s="17">
        <v>1988</v>
      </c>
      <c r="K17" s="17"/>
      <c r="L17" s="18"/>
      <c r="M17" s="14"/>
      <c r="N17" s="14"/>
      <c r="O17" s="14"/>
      <c r="P17" s="14"/>
      <c r="Q17" s="15"/>
      <c r="R17" s="15"/>
    </row>
    <row r="18" spans="2:18" ht="12.75">
      <c r="B18" s="15"/>
      <c r="C18" s="15"/>
      <c r="D18" s="15"/>
      <c r="E18" s="15"/>
      <c r="F18" s="15"/>
      <c r="G18" s="16"/>
      <c r="H18" s="15"/>
      <c r="I18" s="16"/>
      <c r="J18" s="14"/>
      <c r="K18" s="14"/>
      <c r="L18" s="14"/>
      <c r="M18" s="14"/>
      <c r="N18" s="14"/>
      <c r="O18" s="14"/>
      <c r="P18" s="14"/>
      <c r="Q18" s="15"/>
      <c r="R18" s="15"/>
    </row>
    <row r="19" spans="2:18" ht="12.75">
      <c r="B19" s="15"/>
      <c r="C19" s="15"/>
      <c r="D19" s="15"/>
      <c r="E19" s="15"/>
      <c r="F19" s="15"/>
      <c r="G19" s="16"/>
      <c r="H19" s="15"/>
      <c r="I19" s="16"/>
      <c r="J19" s="14"/>
      <c r="K19" s="14"/>
      <c r="L19" s="14"/>
      <c r="M19" s="14"/>
      <c r="N19" s="14"/>
      <c r="O19" s="14"/>
      <c r="P19" s="14"/>
      <c r="Q19" s="15"/>
      <c r="R19" s="15"/>
    </row>
    <row r="20" spans="2:18" ht="12.75">
      <c r="B20" s="15"/>
      <c r="C20" s="15"/>
      <c r="D20" s="15"/>
      <c r="E20" s="15"/>
      <c r="F20" s="15"/>
      <c r="G20" s="16"/>
      <c r="H20" s="15"/>
      <c r="I20" s="16"/>
      <c r="J20" s="14"/>
      <c r="K20" s="14"/>
      <c r="L20" s="14"/>
      <c r="M20" s="14"/>
      <c r="N20" s="14"/>
      <c r="O20" s="14"/>
      <c r="P20" s="14"/>
      <c r="Q20" s="15"/>
      <c r="R20" s="15"/>
    </row>
    <row r="21" spans="2:18" ht="12.75">
      <c r="B21" s="15"/>
      <c r="C21" s="15"/>
      <c r="D21" s="15"/>
      <c r="E21" s="15"/>
      <c r="F21" s="15"/>
      <c r="G21" s="16"/>
      <c r="H21" s="15"/>
      <c r="I21" s="16"/>
      <c r="J21" s="14"/>
      <c r="K21" s="14"/>
      <c r="L21" s="14"/>
      <c r="M21" s="14"/>
      <c r="N21" s="14"/>
      <c r="O21" s="14"/>
      <c r="P21" s="14"/>
      <c r="Q21" s="15"/>
      <c r="R21" s="15"/>
    </row>
    <row r="22" spans="2:18" ht="12.75">
      <c r="B22" s="15"/>
      <c r="C22" s="15"/>
      <c r="D22" s="15"/>
      <c r="E22" s="15"/>
      <c r="F22" s="15"/>
      <c r="G22" s="16"/>
      <c r="H22" s="15"/>
      <c r="I22" s="16"/>
      <c r="J22" s="14"/>
      <c r="K22" s="14"/>
      <c r="L22" s="14"/>
      <c r="M22" s="14"/>
      <c r="N22" s="14"/>
      <c r="O22" s="14"/>
      <c r="P22" s="14"/>
      <c r="Q22" s="15"/>
      <c r="R22" s="15"/>
    </row>
    <row r="24" spans="2:4" ht="12.75">
      <c r="B24" s="110" t="s">
        <v>23</v>
      </c>
      <c r="C24" s="110"/>
      <c r="D24" s="110"/>
    </row>
    <row r="25" spans="1:6" ht="12.75">
      <c r="A25" s="39" t="s">
        <v>15</v>
      </c>
      <c r="B25" s="80" t="s">
        <v>16</v>
      </c>
      <c r="C25" s="80"/>
      <c r="D25" s="80"/>
      <c r="E25" s="17" t="s">
        <v>17</v>
      </c>
      <c r="F25" s="18" t="s">
        <v>18</v>
      </c>
    </row>
    <row r="26" spans="1:6" ht="12.75">
      <c r="A26" s="30"/>
      <c r="B26" s="114"/>
      <c r="C26" s="114"/>
      <c r="D26" s="114"/>
      <c r="E26" s="31"/>
      <c r="F26" s="32"/>
    </row>
    <row r="27" spans="1:6" ht="12.75">
      <c r="A27" s="33"/>
      <c r="B27" s="106"/>
      <c r="C27" s="106"/>
      <c r="D27" s="106"/>
      <c r="E27" s="34"/>
      <c r="F27" s="35"/>
    </row>
    <row r="28" spans="1:6" ht="12.75">
      <c r="A28" s="33"/>
      <c r="B28" s="106"/>
      <c r="C28" s="106"/>
      <c r="D28" s="106"/>
      <c r="E28" s="34"/>
      <c r="F28" s="35"/>
    </row>
    <row r="29" spans="1:6" ht="12.75">
      <c r="A29" s="33"/>
      <c r="B29" s="106"/>
      <c r="C29" s="106"/>
      <c r="D29" s="106"/>
      <c r="E29" s="34"/>
      <c r="F29" s="35"/>
    </row>
    <row r="30" spans="1:6" ht="12.75">
      <c r="A30" s="33"/>
      <c r="B30" s="106"/>
      <c r="C30" s="106"/>
      <c r="D30" s="106"/>
      <c r="E30" s="34"/>
      <c r="F30" s="35"/>
    </row>
    <row r="31" spans="1:6" ht="12.75">
      <c r="A31" s="33"/>
      <c r="B31" s="106"/>
      <c r="C31" s="106"/>
      <c r="D31" s="106"/>
      <c r="E31" s="34"/>
      <c r="F31" s="35"/>
    </row>
    <row r="32" spans="1:6" ht="12.75">
      <c r="A32" s="33"/>
      <c r="B32" s="106"/>
      <c r="C32" s="106"/>
      <c r="D32" s="106"/>
      <c r="E32" s="34"/>
      <c r="F32" s="35"/>
    </row>
    <row r="33" spans="1:6" ht="12.75">
      <c r="A33" s="33"/>
      <c r="B33" s="106"/>
      <c r="C33" s="106"/>
      <c r="D33" s="106"/>
      <c r="E33" s="34"/>
      <c r="F33" s="35"/>
    </row>
    <row r="34" spans="1:6" ht="12.75">
      <c r="A34" s="33"/>
      <c r="B34" s="106"/>
      <c r="C34" s="106"/>
      <c r="D34" s="106"/>
      <c r="E34" s="34"/>
      <c r="F34" s="35"/>
    </row>
    <row r="35" spans="1:6" ht="12.75">
      <c r="A35" s="33"/>
      <c r="B35" s="106"/>
      <c r="C35" s="106"/>
      <c r="D35" s="106"/>
      <c r="E35" s="34"/>
      <c r="F35" s="35"/>
    </row>
    <row r="36" spans="1:6" ht="12.75">
      <c r="A36" s="36"/>
      <c r="B36" s="108"/>
      <c r="C36" s="108"/>
      <c r="D36" s="108"/>
      <c r="E36" s="37"/>
      <c r="F36" s="38"/>
    </row>
    <row r="37" spans="2:4" ht="12.75">
      <c r="B37" s="109"/>
      <c r="C37" s="109"/>
      <c r="D37" s="109"/>
    </row>
    <row r="38" spans="2:4" ht="12.75">
      <c r="B38" s="110" t="s">
        <v>19</v>
      </c>
      <c r="C38" s="110"/>
      <c r="D38" s="110"/>
    </row>
    <row r="40" spans="1:22" ht="12.75">
      <c r="A40" s="23" t="s">
        <v>15</v>
      </c>
      <c r="B40" s="24" t="s">
        <v>24</v>
      </c>
      <c r="C40" s="24" t="s">
        <v>22</v>
      </c>
      <c r="D40" s="107" t="s">
        <v>25</v>
      </c>
      <c r="E40" s="107"/>
      <c r="F40" s="107"/>
      <c r="G40" s="24" t="s">
        <v>26</v>
      </c>
      <c r="H40" s="24" t="s">
        <v>39</v>
      </c>
      <c r="I40" s="24" t="s">
        <v>41</v>
      </c>
      <c r="J40" s="24" t="s">
        <v>41</v>
      </c>
      <c r="K40" s="24" t="s">
        <v>41</v>
      </c>
      <c r="L40" s="24" t="s">
        <v>44</v>
      </c>
      <c r="M40" s="24" t="s">
        <v>47</v>
      </c>
      <c r="N40" s="24" t="s">
        <v>47</v>
      </c>
      <c r="O40" s="24" t="s">
        <v>50</v>
      </c>
      <c r="P40" s="107" t="s">
        <v>45</v>
      </c>
      <c r="Q40" s="107"/>
      <c r="R40" s="107"/>
      <c r="S40" s="24" t="s">
        <v>52</v>
      </c>
      <c r="T40" s="24" t="s">
        <v>54</v>
      </c>
      <c r="U40" s="24" t="s">
        <v>55</v>
      </c>
      <c r="V40" s="27"/>
    </row>
    <row r="41" spans="1:22" ht="12.75">
      <c r="A41" s="25"/>
      <c r="B41" s="26" t="s">
        <v>20</v>
      </c>
      <c r="C41" s="26" t="s">
        <v>21</v>
      </c>
      <c r="D41" s="111"/>
      <c r="E41" s="111"/>
      <c r="F41" s="111"/>
      <c r="G41" s="26" t="s">
        <v>21</v>
      </c>
      <c r="H41" s="26" t="s">
        <v>40</v>
      </c>
      <c r="I41" s="26" t="s">
        <v>42</v>
      </c>
      <c r="J41" s="26" t="s">
        <v>43</v>
      </c>
      <c r="K41" s="26" t="s">
        <v>46</v>
      </c>
      <c r="L41" s="26"/>
      <c r="M41" s="26" t="s">
        <v>48</v>
      </c>
      <c r="N41" s="26" t="s">
        <v>49</v>
      </c>
      <c r="O41" s="26" t="s">
        <v>51</v>
      </c>
      <c r="P41" s="111"/>
      <c r="Q41" s="112"/>
      <c r="R41" s="112"/>
      <c r="S41" s="26" t="s">
        <v>53</v>
      </c>
      <c r="T41" s="26"/>
      <c r="U41" s="26" t="s">
        <v>56</v>
      </c>
      <c r="V41" s="28"/>
    </row>
    <row r="42" spans="1:22" ht="12.75">
      <c r="A42" s="30"/>
      <c r="B42" s="31"/>
      <c r="C42" s="31"/>
      <c r="D42" s="113"/>
      <c r="E42" s="113"/>
      <c r="F42" s="113"/>
      <c r="G42" s="31"/>
      <c r="H42" s="31"/>
      <c r="I42" s="31"/>
      <c r="J42" s="31"/>
      <c r="K42" s="31"/>
      <c r="L42" s="31"/>
      <c r="M42" s="31"/>
      <c r="N42" s="31"/>
      <c r="O42" s="31"/>
      <c r="P42" s="113"/>
      <c r="Q42" s="114"/>
      <c r="R42" s="114"/>
      <c r="S42" s="31"/>
      <c r="T42" s="31"/>
      <c r="U42" s="31"/>
      <c r="V42" s="32"/>
    </row>
    <row r="43" spans="1:22" ht="12.75">
      <c r="A43" s="33"/>
      <c r="B43" s="34"/>
      <c r="C43" s="34"/>
      <c r="D43" s="105"/>
      <c r="E43" s="105"/>
      <c r="F43" s="105"/>
      <c r="G43" s="34"/>
      <c r="H43" s="34"/>
      <c r="I43" s="34"/>
      <c r="J43" s="34"/>
      <c r="K43" s="34"/>
      <c r="L43" s="34"/>
      <c r="M43" s="34"/>
      <c r="N43" s="34"/>
      <c r="O43" s="34"/>
      <c r="P43" s="105"/>
      <c r="Q43" s="106"/>
      <c r="R43" s="106"/>
      <c r="S43" s="34"/>
      <c r="T43" s="34"/>
      <c r="U43" s="34"/>
      <c r="V43" s="35"/>
    </row>
    <row r="44" spans="1:22" ht="12.75">
      <c r="A44" s="33"/>
      <c r="B44" s="34"/>
      <c r="C44" s="34"/>
      <c r="D44" s="105"/>
      <c r="E44" s="105"/>
      <c r="F44" s="105"/>
      <c r="G44" s="34"/>
      <c r="H44" s="34"/>
      <c r="I44" s="34"/>
      <c r="J44" s="34"/>
      <c r="K44" s="34"/>
      <c r="L44" s="34"/>
      <c r="M44" s="34"/>
      <c r="N44" s="34"/>
      <c r="O44" s="34"/>
      <c r="P44" s="105"/>
      <c r="Q44" s="106"/>
      <c r="R44" s="106"/>
      <c r="S44" s="34"/>
      <c r="T44" s="34"/>
      <c r="U44" s="34"/>
      <c r="V44" s="35"/>
    </row>
    <row r="45" spans="1:22" ht="12.75">
      <c r="A45" s="33"/>
      <c r="B45" s="34"/>
      <c r="C45" s="34"/>
      <c r="D45" s="105"/>
      <c r="E45" s="105"/>
      <c r="F45" s="105"/>
      <c r="G45" s="34"/>
      <c r="H45" s="34"/>
      <c r="I45" s="34"/>
      <c r="J45" s="34"/>
      <c r="K45" s="34"/>
      <c r="L45" s="34"/>
      <c r="M45" s="34"/>
      <c r="N45" s="34"/>
      <c r="O45" s="34"/>
      <c r="P45" s="105"/>
      <c r="Q45" s="106"/>
      <c r="R45" s="106"/>
      <c r="S45" s="34"/>
      <c r="T45" s="34"/>
      <c r="U45" s="34"/>
      <c r="V45" s="35"/>
    </row>
    <row r="46" spans="1:22" ht="12.75">
      <c r="A46" s="33"/>
      <c r="B46" s="34"/>
      <c r="C46" s="34"/>
      <c r="D46" s="105"/>
      <c r="E46" s="105"/>
      <c r="F46" s="105"/>
      <c r="G46" s="34"/>
      <c r="H46" s="34"/>
      <c r="I46" s="34"/>
      <c r="J46" s="34"/>
      <c r="K46" s="34"/>
      <c r="L46" s="34"/>
      <c r="M46" s="34"/>
      <c r="N46" s="34"/>
      <c r="O46" s="34"/>
      <c r="P46" s="105"/>
      <c r="Q46" s="106"/>
      <c r="R46" s="106"/>
      <c r="S46" s="34"/>
      <c r="T46" s="34"/>
      <c r="U46" s="34"/>
      <c r="V46" s="35"/>
    </row>
    <row r="47" spans="1:22" ht="12.75">
      <c r="A47" s="33"/>
      <c r="B47" s="34"/>
      <c r="C47" s="34"/>
      <c r="D47" s="105"/>
      <c r="E47" s="105"/>
      <c r="F47" s="10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</row>
    <row r="48" spans="1:22" ht="12.75">
      <c r="A48" s="33"/>
      <c r="B48" s="34"/>
      <c r="C48" s="34"/>
      <c r="D48" s="105"/>
      <c r="E48" s="105"/>
      <c r="F48" s="10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</row>
    <row r="49" spans="1:22" ht="12.75">
      <c r="A49" s="33"/>
      <c r="B49" s="34"/>
      <c r="C49" s="34"/>
      <c r="D49" s="105"/>
      <c r="E49" s="105"/>
      <c r="F49" s="10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5"/>
    </row>
    <row r="50" spans="1:22" ht="12.75">
      <c r="A50" s="33"/>
      <c r="B50" s="34"/>
      <c r="C50" s="34"/>
      <c r="D50" s="105"/>
      <c r="E50" s="105"/>
      <c r="F50" s="10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</row>
    <row r="51" spans="1:22" ht="12.75">
      <c r="A51" s="33"/>
      <c r="B51" s="34"/>
      <c r="C51" s="34"/>
      <c r="D51" s="105"/>
      <c r="E51" s="105"/>
      <c r="F51" s="10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5"/>
    </row>
    <row r="52" spans="1:22" ht="12.75">
      <c r="A52" s="33"/>
      <c r="B52" s="34"/>
      <c r="C52" s="34"/>
      <c r="D52" s="105"/>
      <c r="E52" s="105"/>
      <c r="F52" s="105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</row>
    <row r="53" spans="1:22" ht="12.75">
      <c r="A53" s="33"/>
      <c r="B53" s="34"/>
      <c r="C53" s="34"/>
      <c r="D53" s="105"/>
      <c r="E53" s="105"/>
      <c r="F53" s="105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</row>
    <row r="54" spans="1:22" ht="12.75">
      <c r="A54" s="33"/>
      <c r="B54" s="34"/>
      <c r="C54" s="34"/>
      <c r="D54" s="105"/>
      <c r="E54" s="105"/>
      <c r="F54" s="105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</row>
    <row r="55" spans="1:22" ht="12.75">
      <c r="A55" s="33"/>
      <c r="B55" s="34"/>
      <c r="C55" s="34"/>
      <c r="D55" s="105"/>
      <c r="E55" s="105"/>
      <c r="F55" s="105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5"/>
    </row>
    <row r="56" spans="1:22" ht="12.75">
      <c r="A56" s="36"/>
      <c r="B56" s="37"/>
      <c r="C56" s="37"/>
      <c r="D56" s="104"/>
      <c r="E56" s="104"/>
      <c r="F56" s="104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8"/>
    </row>
  </sheetData>
  <mergeCells count="49">
    <mergeCell ref="B30:D30"/>
    <mergeCell ref="B31:D31"/>
    <mergeCell ref="B32:D32"/>
    <mergeCell ref="D44:F44"/>
    <mergeCell ref="D8:E8"/>
    <mergeCell ref="D9:E9"/>
    <mergeCell ref="C13:G13"/>
    <mergeCell ref="C3:H3"/>
    <mergeCell ref="B7:D7"/>
    <mergeCell ref="D10:F10"/>
    <mergeCell ref="B29:D29"/>
    <mergeCell ref="D17:E17"/>
    <mergeCell ref="B15:D15"/>
    <mergeCell ref="B24:D24"/>
    <mergeCell ref="E15:F15"/>
    <mergeCell ref="B26:D26"/>
    <mergeCell ref="B27:D27"/>
    <mergeCell ref="B28:D28"/>
    <mergeCell ref="D16:E16"/>
    <mergeCell ref="B25:D25"/>
    <mergeCell ref="P41:R41"/>
    <mergeCell ref="P42:R42"/>
    <mergeCell ref="D42:F42"/>
    <mergeCell ref="D43:F43"/>
    <mergeCell ref="P43:R43"/>
    <mergeCell ref="D41:F41"/>
    <mergeCell ref="P40:R40"/>
    <mergeCell ref="B33:D33"/>
    <mergeCell ref="B34:D34"/>
    <mergeCell ref="B35:D35"/>
    <mergeCell ref="B36:D36"/>
    <mergeCell ref="B37:D37"/>
    <mergeCell ref="D40:F40"/>
    <mergeCell ref="B38:D38"/>
    <mergeCell ref="P44:R44"/>
    <mergeCell ref="P45:R45"/>
    <mergeCell ref="P46:R46"/>
    <mergeCell ref="D47:F47"/>
    <mergeCell ref="D46:F46"/>
    <mergeCell ref="D45:F45"/>
    <mergeCell ref="D48:F48"/>
    <mergeCell ref="D49:F49"/>
    <mergeCell ref="D50:F50"/>
    <mergeCell ref="D55:F55"/>
    <mergeCell ref="D56:F56"/>
    <mergeCell ref="D51:F51"/>
    <mergeCell ref="D52:F52"/>
    <mergeCell ref="D53:F53"/>
    <mergeCell ref="D54:F54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Y124"/>
  <sheetViews>
    <sheetView tabSelected="1" zoomScale="145" zoomScaleNormal="145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2" sqref="G32:G34"/>
    </sheetView>
  </sheetViews>
  <sheetFormatPr defaultColWidth="9.140625" defaultRowHeight="12.75"/>
  <cols>
    <col min="1" max="1" width="5.421875" style="40" customWidth="1"/>
    <col min="2" max="2" width="12.00390625" style="41" customWidth="1"/>
    <col min="3" max="3" width="14.140625" style="41" customWidth="1"/>
    <col min="4" max="4" width="11.421875" style="40" customWidth="1"/>
    <col min="5" max="6" width="10.8515625" style="41" customWidth="1"/>
    <col min="7" max="7" width="24.28125" style="40" customWidth="1"/>
    <col min="8" max="8" width="6.421875" style="40" customWidth="1"/>
    <col min="9" max="9" width="13.00390625" style="40" customWidth="1"/>
    <col min="10" max="10" width="13.7109375" style="40" customWidth="1"/>
    <col min="11" max="11" width="21.7109375" style="41" customWidth="1"/>
    <col min="12" max="12" width="8.7109375" style="40" customWidth="1"/>
    <col min="13" max="13" width="12.8515625" style="40" customWidth="1"/>
    <col min="14" max="14" width="16.57421875" style="40" customWidth="1"/>
    <col min="15" max="15" width="8.7109375" style="43" customWidth="1"/>
    <col min="16" max="16" width="8.7109375" style="44" customWidth="1"/>
    <col min="17" max="17" width="8.7109375" style="45" customWidth="1"/>
    <col min="18" max="18" width="8.7109375" style="46" customWidth="1"/>
    <col min="19" max="51" width="9.140625" style="43" customWidth="1"/>
    <col min="52" max="16384" width="9.140625" style="40" customWidth="1"/>
  </cols>
  <sheetData>
    <row r="1" spans="1:14" ht="23.25" customHeight="1" thickBot="1">
      <c r="A1" s="51"/>
      <c r="B1" s="52"/>
      <c r="C1" s="52"/>
      <c r="D1" s="53"/>
      <c r="E1" s="188" t="s">
        <v>88</v>
      </c>
      <c r="F1" s="189"/>
      <c r="G1" s="166" t="s">
        <v>89</v>
      </c>
      <c r="H1" s="167"/>
      <c r="I1" s="180" t="s">
        <v>87</v>
      </c>
      <c r="J1" s="181"/>
      <c r="K1" s="162" t="s">
        <v>78</v>
      </c>
      <c r="L1" s="163"/>
      <c r="M1" s="57" t="s">
        <v>40</v>
      </c>
      <c r="N1" s="58" t="s">
        <v>82</v>
      </c>
    </row>
    <row r="2" spans="1:14" ht="18.75" customHeight="1" thickTop="1">
      <c r="A2" s="51"/>
      <c r="B2" s="52"/>
      <c r="C2" s="52"/>
      <c r="D2" s="53"/>
      <c r="E2" s="52"/>
      <c r="F2" s="182" t="s">
        <v>84</v>
      </c>
      <c r="G2" s="165"/>
      <c r="H2" s="183"/>
      <c r="I2" s="184">
        <f>SUM(I13+I16+I19+I22+I25+I28+I31+I34+I37+I40+I43+I46+I49+I52+I55+I58+I61+I64+I67+I70+I73+I76+I79+I82+I85+I88+I91+I94+I97+I103+I106+I109+I112+I115)</f>
        <v>1305</v>
      </c>
      <c r="J2" s="185"/>
      <c r="K2" s="164" t="s">
        <v>79</v>
      </c>
      <c r="L2" s="165"/>
      <c r="M2" s="59"/>
      <c r="N2" s="60"/>
    </row>
    <row r="3" spans="1:14" ht="18.75" customHeight="1">
      <c r="A3" s="51"/>
      <c r="B3" s="52"/>
      <c r="C3" s="101"/>
      <c r="D3" s="53"/>
      <c r="E3" s="52"/>
      <c r="F3" s="172" t="s">
        <v>85</v>
      </c>
      <c r="G3" s="153"/>
      <c r="H3" s="173"/>
      <c r="I3" s="177">
        <f>SUM(L11:L115)</f>
        <v>100</v>
      </c>
      <c r="J3" s="169"/>
      <c r="K3" s="152" t="s">
        <v>80</v>
      </c>
      <c r="L3" s="153"/>
      <c r="M3" s="61"/>
      <c r="N3" s="62"/>
    </row>
    <row r="4" spans="1:14" ht="18.75" customHeight="1">
      <c r="A4" s="51"/>
      <c r="B4" s="52"/>
      <c r="C4" s="52"/>
      <c r="D4" s="53"/>
      <c r="E4" s="52"/>
      <c r="F4" s="172" t="s">
        <v>90</v>
      </c>
      <c r="G4" s="153"/>
      <c r="H4" s="173"/>
      <c r="I4" s="178">
        <f>SUM(H11:H115)</f>
        <v>56</v>
      </c>
      <c r="J4" s="179"/>
      <c r="K4" s="152" t="s">
        <v>81</v>
      </c>
      <c r="L4" s="153"/>
      <c r="M4" s="61"/>
      <c r="N4" s="62"/>
    </row>
    <row r="5" spans="1:14" ht="18.75" customHeight="1">
      <c r="A5" s="51"/>
      <c r="B5" s="52"/>
      <c r="C5" s="52"/>
      <c r="D5" s="53"/>
      <c r="E5" s="52"/>
      <c r="F5" s="172" t="s">
        <v>86</v>
      </c>
      <c r="G5" s="153"/>
      <c r="H5" s="173"/>
      <c r="I5" s="168">
        <f>SUM(J12+J15+J18+J21+J24+J27+J30+J33+J36+J39+J42+J45+J48+J51+J54+J57+J60+J63+J66+J69+J72+J75+J78+J81+J84+J87+J90+J93+J96+J99+J102+J105+J108+J111+J114)</f>
        <v>970</v>
      </c>
      <c r="J5" s="169"/>
      <c r="K5" s="152"/>
      <c r="L5" s="153"/>
      <c r="M5" s="61"/>
      <c r="N5" s="62"/>
    </row>
    <row r="6" spans="1:14" ht="18.75" customHeight="1" thickBot="1">
      <c r="A6" s="51"/>
      <c r="B6" s="52"/>
      <c r="C6" s="52"/>
      <c r="D6" s="53"/>
      <c r="E6" s="52"/>
      <c r="F6" s="174"/>
      <c r="G6" s="175"/>
      <c r="H6" s="175"/>
      <c r="I6" s="170"/>
      <c r="J6" s="171"/>
      <c r="K6" s="154"/>
      <c r="L6" s="155"/>
      <c r="M6" s="63"/>
      <c r="N6" s="64"/>
    </row>
    <row r="7" spans="1:14" ht="7.5" customHeight="1" thickTop="1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1:14" ht="15">
      <c r="A8" s="186" t="s">
        <v>93</v>
      </c>
      <c r="B8" s="139" t="s">
        <v>64</v>
      </c>
      <c r="C8" s="132" t="s">
        <v>65</v>
      </c>
      <c r="D8" s="66" t="s">
        <v>61</v>
      </c>
      <c r="E8" s="142" t="s">
        <v>68</v>
      </c>
      <c r="F8" s="132" t="s">
        <v>71</v>
      </c>
      <c r="G8" s="139" t="s">
        <v>83</v>
      </c>
      <c r="H8" s="132" t="s">
        <v>69</v>
      </c>
      <c r="I8" s="65" t="s">
        <v>66</v>
      </c>
      <c r="J8" s="67" t="s">
        <v>73</v>
      </c>
      <c r="K8" s="132" t="s">
        <v>75</v>
      </c>
      <c r="L8" s="156" t="s">
        <v>63</v>
      </c>
      <c r="M8" s="159">
        <v>0.1</v>
      </c>
      <c r="N8" s="120" t="s">
        <v>76</v>
      </c>
    </row>
    <row r="9" spans="1:51" s="42" customFormat="1" ht="14.25" customHeight="1">
      <c r="A9" s="187"/>
      <c r="B9" s="140"/>
      <c r="C9" s="135"/>
      <c r="D9" s="70" t="s">
        <v>62</v>
      </c>
      <c r="E9" s="143"/>
      <c r="F9" s="135"/>
      <c r="G9" s="133"/>
      <c r="H9" s="133"/>
      <c r="I9" s="71" t="s">
        <v>67</v>
      </c>
      <c r="J9" s="71" t="s">
        <v>74</v>
      </c>
      <c r="K9" s="135"/>
      <c r="L9" s="157"/>
      <c r="M9" s="160"/>
      <c r="N9" s="121"/>
      <c r="O9" s="43"/>
      <c r="P9" s="44"/>
      <c r="Q9" s="45"/>
      <c r="R9" s="46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</row>
    <row r="10" spans="1:51" s="42" customFormat="1" ht="13.5" customHeight="1">
      <c r="A10" s="187"/>
      <c r="B10" s="141"/>
      <c r="C10" s="136"/>
      <c r="D10" s="72" t="s">
        <v>72</v>
      </c>
      <c r="E10" s="143"/>
      <c r="F10" s="136"/>
      <c r="G10" s="134"/>
      <c r="H10" s="134"/>
      <c r="I10" s="73" t="s">
        <v>77</v>
      </c>
      <c r="J10" s="73" t="s">
        <v>70</v>
      </c>
      <c r="K10" s="136"/>
      <c r="L10" s="158"/>
      <c r="M10" s="161"/>
      <c r="N10" s="122"/>
      <c r="O10" s="43"/>
      <c r="P10" s="44"/>
      <c r="Q10" s="45"/>
      <c r="R10" s="46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</row>
    <row r="11" spans="1:14" ht="12.75">
      <c r="A11" s="190">
        <v>1</v>
      </c>
      <c r="B11" s="149">
        <v>39995</v>
      </c>
      <c r="C11" s="144" t="s">
        <v>79</v>
      </c>
      <c r="D11" s="74">
        <v>5140</v>
      </c>
      <c r="E11" s="75">
        <v>20</v>
      </c>
      <c r="F11" s="75">
        <v>18</v>
      </c>
      <c r="G11" s="129" t="s">
        <v>91</v>
      </c>
      <c r="H11" s="117">
        <v>5</v>
      </c>
      <c r="I11" s="76">
        <v>61013</v>
      </c>
      <c r="J11" s="77">
        <v>15</v>
      </c>
      <c r="K11" s="129" t="s">
        <v>94</v>
      </c>
      <c r="L11" s="78">
        <v>100</v>
      </c>
      <c r="M11" s="123">
        <f>SUM(J12)*10%</f>
        <v>7.5</v>
      </c>
      <c r="N11" s="126">
        <f>SUM(M11+F11+F12+F13)-(E11+E12+E13)</f>
        <v>3</v>
      </c>
    </row>
    <row r="12" spans="1:14" ht="12.75">
      <c r="A12" s="191"/>
      <c r="B12" s="150"/>
      <c r="C12" s="145"/>
      <c r="D12" s="81">
        <v>13456</v>
      </c>
      <c r="E12" s="82">
        <v>7</v>
      </c>
      <c r="F12" s="82">
        <v>1.5</v>
      </c>
      <c r="G12" s="130"/>
      <c r="H12" s="118"/>
      <c r="I12" s="83">
        <v>61086</v>
      </c>
      <c r="J12" s="137">
        <f>SUM(J11*H11)</f>
        <v>75</v>
      </c>
      <c r="K12" s="130"/>
      <c r="L12" s="84"/>
      <c r="M12" s="124"/>
      <c r="N12" s="127"/>
    </row>
    <row r="13" spans="1:14" ht="12.75">
      <c r="A13" s="192"/>
      <c r="B13" s="151"/>
      <c r="C13" s="146"/>
      <c r="D13" s="86">
        <v>13456</v>
      </c>
      <c r="E13" s="87"/>
      <c r="F13" s="87">
        <v>3</v>
      </c>
      <c r="G13" s="131"/>
      <c r="H13" s="119"/>
      <c r="I13" s="103">
        <f>SUM(I12-I11)</f>
        <v>73</v>
      </c>
      <c r="J13" s="147"/>
      <c r="K13" s="131"/>
      <c r="L13" s="88"/>
      <c r="M13" s="125"/>
      <c r="N13" s="128"/>
    </row>
    <row r="14" spans="1:14" ht="12.75">
      <c r="A14" s="190">
        <v>2</v>
      </c>
      <c r="B14" s="149">
        <v>39996</v>
      </c>
      <c r="C14" s="144" t="s">
        <v>79</v>
      </c>
      <c r="D14" s="74">
        <v>5456</v>
      </c>
      <c r="E14" s="89"/>
      <c r="F14" s="89"/>
      <c r="G14" s="129" t="s">
        <v>92</v>
      </c>
      <c r="H14" s="55">
        <v>2</v>
      </c>
      <c r="I14" s="76">
        <v>61086</v>
      </c>
      <c r="J14" s="77">
        <v>25</v>
      </c>
      <c r="K14" s="129" t="s">
        <v>95</v>
      </c>
      <c r="L14" s="78"/>
      <c r="M14" s="123">
        <f>SUM(J15)*10%</f>
        <v>5</v>
      </c>
      <c r="N14" s="126">
        <f>SUM(M14+F14+F15+F16)-(E14+E15+E16)</f>
        <v>5</v>
      </c>
    </row>
    <row r="15" spans="1:14" ht="12.75">
      <c r="A15" s="191"/>
      <c r="B15" s="150"/>
      <c r="C15" s="145"/>
      <c r="D15" s="81">
        <v>13457</v>
      </c>
      <c r="E15" s="82"/>
      <c r="F15" s="82"/>
      <c r="G15" s="130"/>
      <c r="H15" s="56"/>
      <c r="I15" s="83">
        <v>61122</v>
      </c>
      <c r="J15" s="137">
        <f>SUM(J14*H14)</f>
        <v>50</v>
      </c>
      <c r="K15" s="130"/>
      <c r="L15" s="84"/>
      <c r="M15" s="124"/>
      <c r="N15" s="127"/>
    </row>
    <row r="16" spans="1:15" ht="12.75">
      <c r="A16" s="192"/>
      <c r="B16" s="151"/>
      <c r="C16" s="146"/>
      <c r="D16" s="86"/>
      <c r="E16" s="87"/>
      <c r="F16" s="87"/>
      <c r="G16" s="131"/>
      <c r="H16" s="116"/>
      <c r="I16" s="103">
        <f>SUM(I15-I14)</f>
        <v>36</v>
      </c>
      <c r="J16" s="147"/>
      <c r="K16" s="131"/>
      <c r="L16" s="88"/>
      <c r="M16" s="125"/>
      <c r="N16" s="128"/>
      <c r="O16" s="48"/>
    </row>
    <row r="17" spans="1:14" ht="12.75">
      <c r="A17" s="190">
        <v>3</v>
      </c>
      <c r="B17" s="149">
        <v>39997</v>
      </c>
      <c r="C17" s="144" t="s">
        <v>80</v>
      </c>
      <c r="D17" s="74">
        <v>5457</v>
      </c>
      <c r="E17" s="89">
        <v>10</v>
      </c>
      <c r="F17" s="89">
        <v>6</v>
      </c>
      <c r="G17" s="129" t="s">
        <v>92</v>
      </c>
      <c r="H17" s="117">
        <v>3</v>
      </c>
      <c r="I17" s="76">
        <v>61122</v>
      </c>
      <c r="J17" s="77">
        <v>25</v>
      </c>
      <c r="K17" s="129"/>
      <c r="L17" s="78"/>
      <c r="M17" s="123">
        <f>SUM(J18)*10%</f>
        <v>7.5</v>
      </c>
      <c r="N17" s="126">
        <f>SUM(M17+F17+F18+F19)-(E17+E18+E19)</f>
        <v>9.5</v>
      </c>
    </row>
    <row r="18" spans="1:15" ht="12.75">
      <c r="A18" s="191"/>
      <c r="B18" s="150"/>
      <c r="C18" s="145"/>
      <c r="D18" s="81">
        <v>13496</v>
      </c>
      <c r="E18" s="82"/>
      <c r="F18" s="82">
        <v>6</v>
      </c>
      <c r="G18" s="130"/>
      <c r="H18" s="118"/>
      <c r="I18" s="83">
        <v>61256</v>
      </c>
      <c r="J18" s="137">
        <f>SUM(J17*H17)</f>
        <v>75</v>
      </c>
      <c r="K18" s="130"/>
      <c r="L18" s="84"/>
      <c r="M18" s="124"/>
      <c r="N18" s="127"/>
      <c r="O18" s="47"/>
    </row>
    <row r="19" spans="1:14" ht="12.75">
      <c r="A19" s="192"/>
      <c r="B19" s="151"/>
      <c r="C19" s="146"/>
      <c r="D19" s="86"/>
      <c r="E19" s="87"/>
      <c r="F19" s="87"/>
      <c r="G19" s="131"/>
      <c r="H19" s="119"/>
      <c r="I19" s="103">
        <f>SUM(I18-I17)</f>
        <v>134</v>
      </c>
      <c r="J19" s="147"/>
      <c r="K19" s="131"/>
      <c r="L19" s="88"/>
      <c r="M19" s="125"/>
      <c r="N19" s="128"/>
    </row>
    <row r="20" spans="1:14" ht="12.75">
      <c r="A20" s="190">
        <v>4</v>
      </c>
      <c r="B20" s="149">
        <v>39998</v>
      </c>
      <c r="C20" s="144" t="s">
        <v>96</v>
      </c>
      <c r="D20" s="74">
        <v>5458</v>
      </c>
      <c r="E20" s="89">
        <v>20</v>
      </c>
      <c r="F20" s="89">
        <v>12</v>
      </c>
      <c r="G20" s="129" t="s">
        <v>91</v>
      </c>
      <c r="H20" s="117">
        <v>2</v>
      </c>
      <c r="I20" s="76">
        <v>61256</v>
      </c>
      <c r="J20" s="77">
        <v>15</v>
      </c>
      <c r="K20" s="129"/>
      <c r="L20" s="78"/>
      <c r="M20" s="123">
        <f>SUM(J21)*10%</f>
        <v>3</v>
      </c>
      <c r="N20" s="126">
        <f>SUM(M20+F20+F21+F22)-(E20+E21+E22)</f>
        <v>-5</v>
      </c>
    </row>
    <row r="21" spans="1:14" ht="12.75">
      <c r="A21" s="191"/>
      <c r="B21" s="150"/>
      <c r="C21" s="145"/>
      <c r="D21" s="81">
        <v>13552</v>
      </c>
      <c r="E21" s="82"/>
      <c r="F21" s="82"/>
      <c r="G21" s="130"/>
      <c r="H21" s="118"/>
      <c r="I21" s="83">
        <v>61358</v>
      </c>
      <c r="J21" s="137">
        <f>SUM(J20*H20)</f>
        <v>30</v>
      </c>
      <c r="K21" s="130"/>
      <c r="L21" s="84"/>
      <c r="M21" s="124"/>
      <c r="N21" s="127"/>
    </row>
    <row r="22" spans="1:14" ht="12.75">
      <c r="A22" s="192"/>
      <c r="B22" s="151"/>
      <c r="C22" s="146"/>
      <c r="D22" s="86"/>
      <c r="E22" s="87"/>
      <c r="F22" s="87"/>
      <c r="G22" s="131"/>
      <c r="H22" s="119"/>
      <c r="I22" s="103">
        <f>SUM(I21-I20)</f>
        <v>102</v>
      </c>
      <c r="J22" s="147"/>
      <c r="K22" s="131"/>
      <c r="L22" s="88"/>
      <c r="M22" s="125"/>
      <c r="N22" s="128"/>
    </row>
    <row r="23" spans="1:14" ht="12.75">
      <c r="A23" s="190">
        <v>5</v>
      </c>
      <c r="B23" s="149">
        <v>39999</v>
      </c>
      <c r="C23" s="144" t="s">
        <v>80</v>
      </c>
      <c r="D23" s="74">
        <v>5459</v>
      </c>
      <c r="E23" s="89">
        <v>10</v>
      </c>
      <c r="F23" s="89">
        <v>4.5</v>
      </c>
      <c r="G23" s="129" t="s">
        <v>92</v>
      </c>
      <c r="H23" s="117">
        <v>3</v>
      </c>
      <c r="I23" s="76">
        <v>61358</v>
      </c>
      <c r="J23" s="77">
        <v>25</v>
      </c>
      <c r="K23" s="129"/>
      <c r="L23" s="78"/>
      <c r="M23" s="123">
        <f>SUM(J24)*10%</f>
        <v>7.5</v>
      </c>
      <c r="N23" s="126">
        <f>SUM(M23+F23+F24+F25)-(E23+E24+E25)</f>
        <v>-3.5</v>
      </c>
    </row>
    <row r="24" spans="1:14" ht="12.75">
      <c r="A24" s="191"/>
      <c r="B24" s="150"/>
      <c r="C24" s="145"/>
      <c r="D24" s="81">
        <v>13559</v>
      </c>
      <c r="E24" s="82">
        <v>10</v>
      </c>
      <c r="F24" s="82">
        <v>4.5</v>
      </c>
      <c r="G24" s="130"/>
      <c r="H24" s="118"/>
      <c r="I24" s="83">
        <v>62016</v>
      </c>
      <c r="J24" s="137">
        <f>SUM(J23*H23)</f>
        <v>75</v>
      </c>
      <c r="K24" s="130"/>
      <c r="L24" s="90"/>
      <c r="M24" s="124"/>
      <c r="N24" s="127"/>
    </row>
    <row r="25" spans="1:14" ht="12.75">
      <c r="A25" s="192"/>
      <c r="B25" s="151"/>
      <c r="C25" s="146"/>
      <c r="D25" s="86"/>
      <c r="E25" s="87"/>
      <c r="F25" s="87"/>
      <c r="G25" s="131"/>
      <c r="H25" s="119"/>
      <c r="I25" s="103">
        <f>SUM(I24-I23)</f>
        <v>658</v>
      </c>
      <c r="J25" s="147"/>
      <c r="K25" s="131"/>
      <c r="L25" s="91"/>
      <c r="M25" s="125"/>
      <c r="N25" s="128"/>
    </row>
    <row r="26" spans="1:14" ht="12.75">
      <c r="A26" s="190">
        <v>6</v>
      </c>
      <c r="B26" s="149">
        <v>40000</v>
      </c>
      <c r="C26" s="144" t="s">
        <v>79</v>
      </c>
      <c r="D26" s="74">
        <v>5460</v>
      </c>
      <c r="E26" s="89">
        <v>25</v>
      </c>
      <c r="F26" s="89"/>
      <c r="G26" s="129" t="s">
        <v>91</v>
      </c>
      <c r="H26" s="117">
        <v>36</v>
      </c>
      <c r="I26" s="76">
        <v>62016</v>
      </c>
      <c r="J26" s="77">
        <v>15</v>
      </c>
      <c r="K26" s="129"/>
      <c r="L26" s="92"/>
      <c r="M26" s="123">
        <f>SUM(J27)*10%</f>
        <v>54</v>
      </c>
      <c r="N26" s="126">
        <f>SUM(M26+F26+F27+F28)-(E26+E27+E28)</f>
        <v>19</v>
      </c>
    </row>
    <row r="27" spans="1:14" ht="12.75">
      <c r="A27" s="191"/>
      <c r="B27" s="150"/>
      <c r="C27" s="145"/>
      <c r="D27" s="81">
        <v>13589</v>
      </c>
      <c r="E27" s="82">
        <v>10</v>
      </c>
      <c r="F27" s="82"/>
      <c r="G27" s="130"/>
      <c r="H27" s="118"/>
      <c r="I27" s="83">
        <v>62260</v>
      </c>
      <c r="J27" s="137">
        <f>SUM(J26*H26)</f>
        <v>540</v>
      </c>
      <c r="K27" s="130"/>
      <c r="L27" s="90"/>
      <c r="M27" s="124"/>
      <c r="N27" s="127"/>
    </row>
    <row r="28" spans="1:14" ht="12.75">
      <c r="A28" s="192"/>
      <c r="B28" s="151"/>
      <c r="C28" s="146"/>
      <c r="D28" s="86"/>
      <c r="E28" s="87"/>
      <c r="F28" s="87"/>
      <c r="G28" s="131"/>
      <c r="H28" s="119"/>
      <c r="I28" s="103">
        <f>SUM(I27-I26)</f>
        <v>244</v>
      </c>
      <c r="J28" s="147"/>
      <c r="K28" s="131"/>
      <c r="L28" s="91"/>
      <c r="M28" s="125"/>
      <c r="N28" s="128"/>
    </row>
    <row r="29" spans="1:14" ht="12.75">
      <c r="A29" s="190">
        <v>7</v>
      </c>
      <c r="B29" s="149">
        <v>40006</v>
      </c>
      <c r="C29" s="144" t="s">
        <v>96</v>
      </c>
      <c r="D29" s="74">
        <v>5492</v>
      </c>
      <c r="E29" s="75">
        <v>15</v>
      </c>
      <c r="F29" s="75"/>
      <c r="G29" s="129" t="s">
        <v>92</v>
      </c>
      <c r="H29" s="117">
        <v>5</v>
      </c>
      <c r="I29" s="76">
        <v>62260</v>
      </c>
      <c r="J29" s="77">
        <v>25</v>
      </c>
      <c r="K29" s="129"/>
      <c r="L29" s="92"/>
      <c r="M29" s="123">
        <f>SUM(J30)*10%</f>
        <v>12.5</v>
      </c>
      <c r="N29" s="126">
        <f>SUM(M29+F29+F30+F31)-(E29+E30+E31)</f>
        <v>17.5</v>
      </c>
    </row>
    <row r="30" spans="1:14" ht="12.75" customHeight="1">
      <c r="A30" s="191"/>
      <c r="B30" s="150"/>
      <c r="C30" s="145"/>
      <c r="D30" s="81"/>
      <c r="E30" s="93"/>
      <c r="F30" s="94">
        <v>20</v>
      </c>
      <c r="G30" s="130"/>
      <c r="H30" s="118"/>
      <c r="I30" s="83">
        <v>62318</v>
      </c>
      <c r="J30" s="137">
        <f>SUM(J29*H29)</f>
        <v>125</v>
      </c>
      <c r="K30" s="130"/>
      <c r="L30" s="90"/>
      <c r="M30" s="124"/>
      <c r="N30" s="127"/>
    </row>
    <row r="31" spans="1:14" ht="12.75" customHeight="1">
      <c r="A31" s="192"/>
      <c r="B31" s="151"/>
      <c r="C31" s="146"/>
      <c r="D31" s="86"/>
      <c r="E31" s="95"/>
      <c r="F31" s="96"/>
      <c r="G31" s="131"/>
      <c r="H31" s="119"/>
      <c r="I31" s="103">
        <f>SUM(I30-I29)</f>
        <v>58</v>
      </c>
      <c r="J31" s="148"/>
      <c r="K31" s="131"/>
      <c r="L31" s="91"/>
      <c r="M31" s="125"/>
      <c r="N31" s="128"/>
    </row>
    <row r="32" spans="1:14" ht="12.75">
      <c r="A32" s="190">
        <v>8</v>
      </c>
      <c r="B32" s="149"/>
      <c r="C32" s="144"/>
      <c r="D32" s="74"/>
      <c r="E32" s="97"/>
      <c r="F32" s="75"/>
      <c r="G32" s="129"/>
      <c r="H32" s="117"/>
      <c r="I32" s="76"/>
      <c r="J32" s="77"/>
      <c r="K32" s="117"/>
      <c r="L32" s="92"/>
      <c r="M32" s="123">
        <f>SUM(J33)*10%</f>
        <v>0</v>
      </c>
      <c r="N32" s="126">
        <f>SUM(M32+F32+F33+F34)-(E32+E33+E34)</f>
        <v>0</v>
      </c>
    </row>
    <row r="33" spans="1:14" ht="12.75" customHeight="1">
      <c r="A33" s="191"/>
      <c r="B33" s="150"/>
      <c r="C33" s="145"/>
      <c r="D33" s="81"/>
      <c r="E33" s="93"/>
      <c r="F33" s="94"/>
      <c r="G33" s="130"/>
      <c r="H33" s="118"/>
      <c r="I33" s="83"/>
      <c r="J33" s="137">
        <f>SUM(J32*H32)</f>
        <v>0</v>
      </c>
      <c r="K33" s="118"/>
      <c r="L33" s="90"/>
      <c r="M33" s="124"/>
      <c r="N33" s="127"/>
    </row>
    <row r="34" spans="1:14" ht="12.75" customHeight="1">
      <c r="A34" s="192"/>
      <c r="B34" s="151"/>
      <c r="C34" s="146"/>
      <c r="D34" s="86"/>
      <c r="E34" s="95"/>
      <c r="F34" s="96"/>
      <c r="G34" s="131"/>
      <c r="H34" s="119"/>
      <c r="I34" s="103">
        <f>SUM(I33-I32)</f>
        <v>0</v>
      </c>
      <c r="J34" s="138"/>
      <c r="K34" s="119"/>
      <c r="L34" s="91"/>
      <c r="M34" s="125"/>
      <c r="N34" s="128"/>
    </row>
    <row r="35" spans="1:14" ht="12.75">
      <c r="A35" s="190">
        <v>9</v>
      </c>
      <c r="B35" s="149"/>
      <c r="C35" s="144"/>
      <c r="D35" s="74"/>
      <c r="E35" s="97"/>
      <c r="F35" s="75"/>
      <c r="G35" s="129"/>
      <c r="H35" s="117"/>
      <c r="I35" s="76"/>
      <c r="J35" s="77"/>
      <c r="K35" s="117"/>
      <c r="L35" s="92"/>
      <c r="M35" s="123">
        <f>SUM(J36)*10%</f>
        <v>0</v>
      </c>
      <c r="N35" s="126">
        <f>SUM(M35+F35+F36+F37)-(E35+E36+E37)</f>
        <v>0</v>
      </c>
    </row>
    <row r="36" spans="1:14" ht="12.75">
      <c r="A36" s="191"/>
      <c r="B36" s="150"/>
      <c r="C36" s="145"/>
      <c r="D36" s="81"/>
      <c r="E36" s="93"/>
      <c r="F36" s="94"/>
      <c r="G36" s="130"/>
      <c r="H36" s="118"/>
      <c r="I36" s="83"/>
      <c r="J36" s="137">
        <f>SUM(J35*H35)</f>
        <v>0</v>
      </c>
      <c r="K36" s="118"/>
      <c r="L36" s="90"/>
      <c r="M36" s="124"/>
      <c r="N36" s="127"/>
    </row>
    <row r="37" spans="1:14" ht="12.75">
      <c r="A37" s="192"/>
      <c r="B37" s="151"/>
      <c r="C37" s="146"/>
      <c r="D37" s="86"/>
      <c r="E37" s="95"/>
      <c r="F37" s="96"/>
      <c r="G37" s="131"/>
      <c r="H37" s="119"/>
      <c r="I37" s="103">
        <f>SUM(I36-I35)</f>
        <v>0</v>
      </c>
      <c r="J37" s="138"/>
      <c r="K37" s="119"/>
      <c r="L37" s="91"/>
      <c r="M37" s="125"/>
      <c r="N37" s="128"/>
    </row>
    <row r="38" spans="1:14" ht="12.75">
      <c r="A38" s="190">
        <v>10</v>
      </c>
      <c r="B38" s="149"/>
      <c r="C38" s="144"/>
      <c r="D38" s="74"/>
      <c r="E38" s="97"/>
      <c r="F38" s="75"/>
      <c r="G38" s="129"/>
      <c r="H38" s="117"/>
      <c r="I38" s="76"/>
      <c r="J38" s="77"/>
      <c r="K38" s="117"/>
      <c r="L38" s="92"/>
      <c r="M38" s="123">
        <f>SUM(J39)*10%</f>
        <v>0</v>
      </c>
      <c r="N38" s="126">
        <f>SUM(M38+F38+F39+F40)-(E38+E39+E40)</f>
        <v>0</v>
      </c>
    </row>
    <row r="39" spans="1:14" ht="12.75">
      <c r="A39" s="191"/>
      <c r="B39" s="150"/>
      <c r="C39" s="145"/>
      <c r="D39" s="81"/>
      <c r="E39" s="93"/>
      <c r="F39" s="94"/>
      <c r="G39" s="130"/>
      <c r="H39" s="118"/>
      <c r="I39" s="83"/>
      <c r="J39" s="137">
        <f>SUM(J38*H38)</f>
        <v>0</v>
      </c>
      <c r="K39" s="118"/>
      <c r="L39" s="90"/>
      <c r="M39" s="124"/>
      <c r="N39" s="127"/>
    </row>
    <row r="40" spans="1:14" ht="12.75">
      <c r="A40" s="192"/>
      <c r="B40" s="151"/>
      <c r="C40" s="146"/>
      <c r="D40" s="86"/>
      <c r="E40" s="95"/>
      <c r="F40" s="96"/>
      <c r="G40" s="131"/>
      <c r="H40" s="119"/>
      <c r="I40" s="103">
        <f>SUM(I39-I38)</f>
        <v>0</v>
      </c>
      <c r="J40" s="138"/>
      <c r="K40" s="119"/>
      <c r="L40" s="91"/>
      <c r="M40" s="125"/>
      <c r="N40" s="128"/>
    </row>
    <row r="41" spans="1:14" ht="12.75">
      <c r="A41" s="190">
        <v>11</v>
      </c>
      <c r="B41" s="149"/>
      <c r="C41" s="144"/>
      <c r="D41" s="74"/>
      <c r="E41" s="97"/>
      <c r="F41" s="75"/>
      <c r="G41" s="129"/>
      <c r="H41" s="117"/>
      <c r="I41" s="76"/>
      <c r="J41" s="77"/>
      <c r="K41" s="117"/>
      <c r="L41" s="92"/>
      <c r="M41" s="123">
        <f>SUM(J42)*10%</f>
        <v>0</v>
      </c>
      <c r="N41" s="126">
        <f>SUM(M41+F41+F42+F43)-(E41+E42+E43)</f>
        <v>0</v>
      </c>
    </row>
    <row r="42" spans="1:14" ht="12.75">
      <c r="A42" s="191"/>
      <c r="B42" s="150"/>
      <c r="C42" s="145"/>
      <c r="D42" s="81"/>
      <c r="E42" s="93"/>
      <c r="F42" s="94"/>
      <c r="G42" s="130"/>
      <c r="H42" s="118"/>
      <c r="I42" s="83"/>
      <c r="J42" s="137">
        <f>SUM(J41*H41)</f>
        <v>0</v>
      </c>
      <c r="K42" s="118"/>
      <c r="L42" s="90"/>
      <c r="M42" s="124"/>
      <c r="N42" s="127"/>
    </row>
    <row r="43" spans="1:14" ht="12.75">
      <c r="A43" s="192"/>
      <c r="B43" s="151"/>
      <c r="C43" s="146"/>
      <c r="D43" s="85"/>
      <c r="E43" s="95"/>
      <c r="F43" s="96"/>
      <c r="G43" s="131"/>
      <c r="H43" s="119"/>
      <c r="I43" s="103">
        <f>SUM(I42-I41)</f>
        <v>0</v>
      </c>
      <c r="J43" s="138"/>
      <c r="K43" s="119"/>
      <c r="L43" s="91"/>
      <c r="M43" s="125"/>
      <c r="N43" s="128"/>
    </row>
    <row r="44" spans="1:14" ht="12.75">
      <c r="A44" s="190">
        <v>12</v>
      </c>
      <c r="B44" s="149"/>
      <c r="C44" s="144"/>
      <c r="D44" s="98"/>
      <c r="E44" s="97"/>
      <c r="F44" s="75"/>
      <c r="G44" s="129"/>
      <c r="H44" s="117"/>
      <c r="I44" s="76"/>
      <c r="J44" s="77"/>
      <c r="K44" s="117"/>
      <c r="L44" s="92"/>
      <c r="M44" s="123">
        <f>SUM(J45)*10%</f>
        <v>0</v>
      </c>
      <c r="N44" s="126">
        <f>SUM(M44+F44+F45+F46)-(E44+E45+E46)</f>
        <v>0</v>
      </c>
    </row>
    <row r="45" spans="1:14" ht="12.75">
      <c r="A45" s="191"/>
      <c r="B45" s="150"/>
      <c r="C45" s="145"/>
      <c r="D45" s="99"/>
      <c r="E45" s="93"/>
      <c r="F45" s="94"/>
      <c r="G45" s="130"/>
      <c r="H45" s="118"/>
      <c r="I45" s="83"/>
      <c r="J45" s="137">
        <f>SUM(J44*H44)</f>
        <v>0</v>
      </c>
      <c r="K45" s="118"/>
      <c r="L45" s="90"/>
      <c r="M45" s="124"/>
      <c r="N45" s="127"/>
    </row>
    <row r="46" spans="1:14" ht="12.75">
      <c r="A46" s="192"/>
      <c r="B46" s="151"/>
      <c r="C46" s="146"/>
      <c r="D46" s="85"/>
      <c r="E46" s="95"/>
      <c r="F46" s="96"/>
      <c r="G46" s="131"/>
      <c r="H46" s="119"/>
      <c r="I46" s="103">
        <f>SUM(I45-I44)</f>
        <v>0</v>
      </c>
      <c r="J46" s="138"/>
      <c r="K46" s="119"/>
      <c r="L46" s="91"/>
      <c r="M46" s="125"/>
      <c r="N46" s="128"/>
    </row>
    <row r="47" spans="1:14" ht="12.75">
      <c r="A47" s="190">
        <v>13</v>
      </c>
      <c r="B47" s="149"/>
      <c r="C47" s="144"/>
      <c r="D47" s="98"/>
      <c r="E47" s="97"/>
      <c r="F47" s="75"/>
      <c r="G47" s="129"/>
      <c r="H47" s="117"/>
      <c r="I47" s="76"/>
      <c r="J47" s="77"/>
      <c r="K47" s="117"/>
      <c r="L47" s="92"/>
      <c r="M47" s="123">
        <f>SUM(J48)*10%</f>
        <v>0</v>
      </c>
      <c r="N47" s="126">
        <f>SUM(M47+F47+F48+F49)-(E47+E48+E49)</f>
        <v>0</v>
      </c>
    </row>
    <row r="48" spans="1:14" ht="12.75">
      <c r="A48" s="191"/>
      <c r="B48" s="150"/>
      <c r="C48" s="145"/>
      <c r="D48" s="99"/>
      <c r="E48" s="93"/>
      <c r="F48" s="94"/>
      <c r="G48" s="130"/>
      <c r="H48" s="118"/>
      <c r="I48" s="83"/>
      <c r="J48" s="137">
        <f>SUM(J47*H47)</f>
        <v>0</v>
      </c>
      <c r="K48" s="118"/>
      <c r="L48" s="90"/>
      <c r="M48" s="124"/>
      <c r="N48" s="127"/>
    </row>
    <row r="49" spans="1:14" ht="12.75">
      <c r="A49" s="192"/>
      <c r="B49" s="151"/>
      <c r="C49" s="146"/>
      <c r="D49" s="85"/>
      <c r="E49" s="95"/>
      <c r="F49" s="96"/>
      <c r="G49" s="131"/>
      <c r="H49" s="119"/>
      <c r="I49" s="103">
        <f>SUM(I48-I47)</f>
        <v>0</v>
      </c>
      <c r="J49" s="138"/>
      <c r="K49" s="119"/>
      <c r="L49" s="91"/>
      <c r="M49" s="125"/>
      <c r="N49" s="128"/>
    </row>
    <row r="50" spans="1:14" ht="12.75">
      <c r="A50" s="190">
        <v>14</v>
      </c>
      <c r="B50" s="149"/>
      <c r="C50" s="144"/>
      <c r="D50" s="98"/>
      <c r="E50" s="97"/>
      <c r="F50" s="75"/>
      <c r="G50" s="129"/>
      <c r="H50" s="117"/>
      <c r="I50" s="76"/>
      <c r="J50" s="77"/>
      <c r="K50" s="117"/>
      <c r="L50" s="92"/>
      <c r="M50" s="123">
        <f>SUM(J51)*10%</f>
        <v>0</v>
      </c>
      <c r="N50" s="126">
        <f>SUM(M50+F50+F51+F52)-(E50+E51+E52)</f>
        <v>0</v>
      </c>
    </row>
    <row r="51" spans="1:14" ht="12.75">
      <c r="A51" s="191"/>
      <c r="B51" s="150"/>
      <c r="C51" s="145"/>
      <c r="D51" s="99"/>
      <c r="E51" s="93"/>
      <c r="F51" s="94"/>
      <c r="G51" s="130"/>
      <c r="H51" s="118"/>
      <c r="I51" s="83"/>
      <c r="J51" s="137">
        <f>SUM(J50*H50)</f>
        <v>0</v>
      </c>
      <c r="K51" s="118"/>
      <c r="L51" s="90"/>
      <c r="M51" s="124"/>
      <c r="N51" s="127"/>
    </row>
    <row r="52" spans="1:14" ht="12.75">
      <c r="A52" s="192"/>
      <c r="B52" s="151"/>
      <c r="C52" s="146"/>
      <c r="D52" s="85"/>
      <c r="E52" s="95"/>
      <c r="F52" s="96"/>
      <c r="G52" s="131"/>
      <c r="H52" s="119"/>
      <c r="I52" s="103">
        <f>SUM(I51-I50)</f>
        <v>0</v>
      </c>
      <c r="J52" s="138"/>
      <c r="K52" s="119"/>
      <c r="L52" s="91"/>
      <c r="M52" s="125"/>
      <c r="N52" s="128"/>
    </row>
    <row r="53" spans="1:14" ht="12.75">
      <c r="A53" s="190">
        <v>15</v>
      </c>
      <c r="B53" s="149"/>
      <c r="C53" s="144"/>
      <c r="D53" s="98"/>
      <c r="E53" s="97"/>
      <c r="F53" s="75"/>
      <c r="G53" s="129"/>
      <c r="H53" s="117"/>
      <c r="I53" s="76"/>
      <c r="J53" s="77"/>
      <c r="K53" s="117"/>
      <c r="L53" s="92"/>
      <c r="M53" s="123">
        <f>SUM(J54)*10%</f>
        <v>0</v>
      </c>
      <c r="N53" s="126">
        <f>SUM(M53+F53+F54+F55)-(E53+E54+E55)</f>
        <v>0</v>
      </c>
    </row>
    <row r="54" spans="1:14" ht="12.75">
      <c r="A54" s="191"/>
      <c r="B54" s="150"/>
      <c r="C54" s="145"/>
      <c r="D54" s="99"/>
      <c r="E54" s="93"/>
      <c r="F54" s="94"/>
      <c r="G54" s="130"/>
      <c r="H54" s="118"/>
      <c r="I54" s="83"/>
      <c r="J54" s="137">
        <f>SUM(J53*H53)</f>
        <v>0</v>
      </c>
      <c r="K54" s="118"/>
      <c r="L54" s="90"/>
      <c r="M54" s="124"/>
      <c r="N54" s="127"/>
    </row>
    <row r="55" spans="1:14" ht="12.75">
      <c r="A55" s="192"/>
      <c r="B55" s="151"/>
      <c r="C55" s="146"/>
      <c r="D55" s="85"/>
      <c r="E55" s="95"/>
      <c r="F55" s="96"/>
      <c r="G55" s="131"/>
      <c r="H55" s="119"/>
      <c r="I55" s="103">
        <f>SUM(I54-I53)</f>
        <v>0</v>
      </c>
      <c r="J55" s="138"/>
      <c r="K55" s="119"/>
      <c r="L55" s="91"/>
      <c r="M55" s="125"/>
      <c r="N55" s="128"/>
    </row>
    <row r="56" spans="1:14" ht="12.75">
      <c r="A56" s="190">
        <v>16</v>
      </c>
      <c r="B56" s="149"/>
      <c r="C56" s="144"/>
      <c r="D56" s="98"/>
      <c r="E56" s="97"/>
      <c r="F56" s="75"/>
      <c r="G56" s="129"/>
      <c r="H56" s="117"/>
      <c r="I56" s="76"/>
      <c r="J56" s="77"/>
      <c r="K56" s="117"/>
      <c r="L56" s="92"/>
      <c r="M56" s="123">
        <f>SUM(J57)*10%</f>
        <v>0</v>
      </c>
      <c r="N56" s="126">
        <f>SUM(M56+F56+F57+F58)-(E56+E57+E58)</f>
        <v>0</v>
      </c>
    </row>
    <row r="57" spans="1:14" ht="12.75">
      <c r="A57" s="191"/>
      <c r="B57" s="150"/>
      <c r="C57" s="145"/>
      <c r="D57" s="99"/>
      <c r="E57" s="93"/>
      <c r="F57" s="94"/>
      <c r="G57" s="130"/>
      <c r="H57" s="118"/>
      <c r="I57" s="83"/>
      <c r="J57" s="137">
        <f>SUM(J56*H56)</f>
        <v>0</v>
      </c>
      <c r="K57" s="118"/>
      <c r="L57" s="90"/>
      <c r="M57" s="124"/>
      <c r="N57" s="127"/>
    </row>
    <row r="58" spans="1:14" ht="12.75">
      <c r="A58" s="192"/>
      <c r="B58" s="151"/>
      <c r="C58" s="146"/>
      <c r="D58" s="85"/>
      <c r="E58" s="95"/>
      <c r="F58" s="96"/>
      <c r="G58" s="131"/>
      <c r="H58" s="119"/>
      <c r="I58" s="103">
        <f>SUM(I57-I56)</f>
        <v>0</v>
      </c>
      <c r="J58" s="138"/>
      <c r="K58" s="119"/>
      <c r="L58" s="91"/>
      <c r="M58" s="125"/>
      <c r="N58" s="128"/>
    </row>
    <row r="59" spans="1:14" ht="12.75">
      <c r="A59" s="190">
        <v>17</v>
      </c>
      <c r="B59" s="149"/>
      <c r="C59" s="144"/>
      <c r="D59" s="98"/>
      <c r="E59" s="97"/>
      <c r="F59" s="75"/>
      <c r="G59" s="129"/>
      <c r="H59" s="117"/>
      <c r="I59" s="76"/>
      <c r="J59" s="77"/>
      <c r="K59" s="117"/>
      <c r="L59" s="92"/>
      <c r="M59" s="123">
        <f>SUM(J60)*10%</f>
        <v>0</v>
      </c>
      <c r="N59" s="126">
        <f>SUM(M59+F59+F60+F61)-(E59+E60+E61)</f>
        <v>0</v>
      </c>
    </row>
    <row r="60" spans="1:14" ht="12.75">
      <c r="A60" s="191"/>
      <c r="B60" s="150"/>
      <c r="C60" s="145"/>
      <c r="D60" s="99"/>
      <c r="E60" s="93"/>
      <c r="F60" s="94"/>
      <c r="G60" s="130"/>
      <c r="H60" s="118"/>
      <c r="I60" s="83"/>
      <c r="J60" s="137">
        <f>SUM(J59*H59)</f>
        <v>0</v>
      </c>
      <c r="K60" s="118"/>
      <c r="L60" s="90"/>
      <c r="M60" s="124"/>
      <c r="N60" s="127"/>
    </row>
    <row r="61" spans="1:14" ht="12.75">
      <c r="A61" s="192"/>
      <c r="B61" s="151"/>
      <c r="C61" s="146"/>
      <c r="D61" s="85"/>
      <c r="E61" s="95"/>
      <c r="F61" s="96"/>
      <c r="G61" s="131"/>
      <c r="H61" s="119"/>
      <c r="I61" s="103">
        <f>SUM(I60-I59)</f>
        <v>0</v>
      </c>
      <c r="J61" s="138"/>
      <c r="K61" s="119"/>
      <c r="L61" s="91"/>
      <c r="M61" s="125"/>
      <c r="N61" s="128"/>
    </row>
    <row r="62" spans="1:14" ht="12.75">
      <c r="A62" s="190">
        <v>18</v>
      </c>
      <c r="B62" s="149"/>
      <c r="C62" s="144"/>
      <c r="D62" s="98"/>
      <c r="E62" s="97"/>
      <c r="F62" s="75"/>
      <c r="G62" s="129"/>
      <c r="H62" s="117"/>
      <c r="I62" s="76"/>
      <c r="J62" s="77"/>
      <c r="K62" s="117"/>
      <c r="L62" s="92"/>
      <c r="M62" s="123">
        <f>SUM(J63)*10%</f>
        <v>0</v>
      </c>
      <c r="N62" s="126">
        <f>SUM(M62+F62+F63+F64)-(E62+E63+E64)</f>
        <v>0</v>
      </c>
    </row>
    <row r="63" spans="1:14" ht="12.75">
      <c r="A63" s="191"/>
      <c r="B63" s="150"/>
      <c r="C63" s="145"/>
      <c r="D63" s="99"/>
      <c r="E63" s="93"/>
      <c r="F63" s="94"/>
      <c r="G63" s="130"/>
      <c r="H63" s="118"/>
      <c r="I63" s="83"/>
      <c r="J63" s="137">
        <f>SUM(J62*H62)</f>
        <v>0</v>
      </c>
      <c r="K63" s="118"/>
      <c r="L63" s="90"/>
      <c r="M63" s="124"/>
      <c r="N63" s="127"/>
    </row>
    <row r="64" spans="1:14" ht="12.75">
      <c r="A64" s="192"/>
      <c r="B64" s="151"/>
      <c r="C64" s="146"/>
      <c r="D64" s="85"/>
      <c r="E64" s="95"/>
      <c r="F64" s="96"/>
      <c r="G64" s="131"/>
      <c r="H64" s="119"/>
      <c r="I64" s="103">
        <f>SUM(I63-I62)</f>
        <v>0</v>
      </c>
      <c r="J64" s="138"/>
      <c r="K64" s="119"/>
      <c r="L64" s="91"/>
      <c r="M64" s="125"/>
      <c r="N64" s="128"/>
    </row>
    <row r="65" spans="1:14" ht="12.75">
      <c r="A65" s="190">
        <v>19</v>
      </c>
      <c r="B65" s="149"/>
      <c r="C65" s="144"/>
      <c r="D65" s="98"/>
      <c r="E65" s="97"/>
      <c r="F65" s="75"/>
      <c r="G65" s="129"/>
      <c r="H65" s="117"/>
      <c r="I65" s="76"/>
      <c r="J65" s="77"/>
      <c r="K65" s="117"/>
      <c r="L65" s="92"/>
      <c r="M65" s="123">
        <f>SUM(J66)*10%</f>
        <v>0</v>
      </c>
      <c r="N65" s="126">
        <f>SUM(M65+F65+F66+F67)-(E65+E66+E67)</f>
        <v>0</v>
      </c>
    </row>
    <row r="66" spans="1:14" ht="12.75">
      <c r="A66" s="191"/>
      <c r="B66" s="150"/>
      <c r="C66" s="145"/>
      <c r="D66" s="99"/>
      <c r="E66" s="93"/>
      <c r="F66" s="94"/>
      <c r="G66" s="130"/>
      <c r="H66" s="118"/>
      <c r="I66" s="83"/>
      <c r="J66" s="137">
        <f>SUM(J65*H65)</f>
        <v>0</v>
      </c>
      <c r="K66" s="118"/>
      <c r="L66" s="90"/>
      <c r="M66" s="124"/>
      <c r="N66" s="127"/>
    </row>
    <row r="67" spans="1:14" ht="12.75">
      <c r="A67" s="192"/>
      <c r="B67" s="151"/>
      <c r="C67" s="146"/>
      <c r="D67" s="85"/>
      <c r="E67" s="95"/>
      <c r="F67" s="96"/>
      <c r="G67" s="131"/>
      <c r="H67" s="119"/>
      <c r="I67" s="103">
        <f>SUM(I66-I65)</f>
        <v>0</v>
      </c>
      <c r="J67" s="138"/>
      <c r="K67" s="119"/>
      <c r="L67" s="91"/>
      <c r="M67" s="125"/>
      <c r="N67" s="128"/>
    </row>
    <row r="68" spans="1:14" ht="12.75">
      <c r="A68" s="190">
        <v>20</v>
      </c>
      <c r="B68" s="149"/>
      <c r="C68" s="144"/>
      <c r="D68" s="98"/>
      <c r="E68" s="97"/>
      <c r="F68" s="75"/>
      <c r="G68" s="129"/>
      <c r="H68" s="117"/>
      <c r="I68" s="76"/>
      <c r="J68" s="77"/>
      <c r="K68" s="117"/>
      <c r="L68" s="92"/>
      <c r="M68" s="123">
        <f>SUM(J69)*10%</f>
        <v>0</v>
      </c>
      <c r="N68" s="126">
        <f>SUM(M68+F68+F69+F70)-(E68+E69+E70)</f>
        <v>0</v>
      </c>
    </row>
    <row r="69" spans="1:14" ht="12.75">
      <c r="A69" s="191"/>
      <c r="B69" s="150"/>
      <c r="C69" s="145"/>
      <c r="D69" s="99"/>
      <c r="E69" s="93"/>
      <c r="F69" s="94"/>
      <c r="G69" s="130"/>
      <c r="H69" s="118"/>
      <c r="I69" s="83"/>
      <c r="J69" s="137">
        <f>SUM(J68*H68)</f>
        <v>0</v>
      </c>
      <c r="K69" s="118"/>
      <c r="L69" s="90"/>
      <c r="M69" s="124"/>
      <c r="N69" s="127"/>
    </row>
    <row r="70" spans="1:14" ht="12.75">
      <c r="A70" s="192"/>
      <c r="B70" s="151"/>
      <c r="C70" s="146"/>
      <c r="D70" s="85"/>
      <c r="E70" s="95"/>
      <c r="F70" s="96"/>
      <c r="G70" s="131"/>
      <c r="H70" s="119"/>
      <c r="I70" s="103">
        <f>SUM(I69-I68)</f>
        <v>0</v>
      </c>
      <c r="J70" s="138"/>
      <c r="K70" s="119"/>
      <c r="L70" s="91"/>
      <c r="M70" s="125"/>
      <c r="N70" s="128"/>
    </row>
    <row r="71" spans="1:14" ht="12.75">
      <c r="A71" s="190">
        <v>21</v>
      </c>
      <c r="B71" s="149"/>
      <c r="C71" s="144"/>
      <c r="D71" s="98"/>
      <c r="E71" s="97"/>
      <c r="F71" s="75"/>
      <c r="G71" s="129"/>
      <c r="H71" s="117"/>
      <c r="I71" s="76"/>
      <c r="J71" s="77"/>
      <c r="K71" s="117"/>
      <c r="L71" s="92"/>
      <c r="M71" s="123">
        <f>SUM(J72)*10%</f>
        <v>0</v>
      </c>
      <c r="N71" s="126">
        <f>SUM(M71+F71+F72+F73)-(E71+E72+E73)</f>
        <v>0</v>
      </c>
    </row>
    <row r="72" spans="1:14" ht="12.75">
      <c r="A72" s="191"/>
      <c r="B72" s="150"/>
      <c r="C72" s="145"/>
      <c r="D72" s="99"/>
      <c r="E72" s="93"/>
      <c r="F72" s="94"/>
      <c r="G72" s="130"/>
      <c r="H72" s="118"/>
      <c r="I72" s="83"/>
      <c r="J72" s="137">
        <f>SUM(J71*H71)</f>
        <v>0</v>
      </c>
      <c r="K72" s="118"/>
      <c r="L72" s="90"/>
      <c r="M72" s="124"/>
      <c r="N72" s="127"/>
    </row>
    <row r="73" spans="1:14" ht="12.75">
      <c r="A73" s="192"/>
      <c r="B73" s="151"/>
      <c r="C73" s="146"/>
      <c r="D73" s="85"/>
      <c r="E73" s="95"/>
      <c r="F73" s="96"/>
      <c r="G73" s="131"/>
      <c r="H73" s="119"/>
      <c r="I73" s="103">
        <f>SUM(I72-I71)</f>
        <v>0</v>
      </c>
      <c r="J73" s="138"/>
      <c r="K73" s="119"/>
      <c r="L73" s="91"/>
      <c r="M73" s="125"/>
      <c r="N73" s="128"/>
    </row>
    <row r="74" spans="1:14" ht="12.75">
      <c r="A74" s="190">
        <v>22</v>
      </c>
      <c r="B74" s="149"/>
      <c r="C74" s="144"/>
      <c r="D74" s="98"/>
      <c r="E74" s="97"/>
      <c r="F74" s="75"/>
      <c r="G74" s="129"/>
      <c r="H74" s="117"/>
      <c r="I74" s="76"/>
      <c r="J74" s="77"/>
      <c r="K74" s="117"/>
      <c r="L74" s="92"/>
      <c r="M74" s="123">
        <f>SUM(J75)*10%</f>
        <v>0</v>
      </c>
      <c r="N74" s="126">
        <f>SUM(M74+F74+F75+F76)-(E74+E75+E76)</f>
        <v>0</v>
      </c>
    </row>
    <row r="75" spans="1:14" ht="12.75">
      <c r="A75" s="191"/>
      <c r="B75" s="150"/>
      <c r="C75" s="145"/>
      <c r="D75" s="99"/>
      <c r="E75" s="93"/>
      <c r="F75" s="94"/>
      <c r="G75" s="130"/>
      <c r="H75" s="118"/>
      <c r="I75" s="83"/>
      <c r="J75" s="137">
        <f>SUM(J74*H74)</f>
        <v>0</v>
      </c>
      <c r="K75" s="118"/>
      <c r="L75" s="90"/>
      <c r="M75" s="124"/>
      <c r="N75" s="127"/>
    </row>
    <row r="76" spans="1:14" ht="12.75">
      <c r="A76" s="192"/>
      <c r="B76" s="151"/>
      <c r="C76" s="146"/>
      <c r="D76" s="85"/>
      <c r="E76" s="95"/>
      <c r="F76" s="96"/>
      <c r="G76" s="131"/>
      <c r="H76" s="119"/>
      <c r="I76" s="103">
        <f>SUM(I75-I74)</f>
        <v>0</v>
      </c>
      <c r="J76" s="138"/>
      <c r="K76" s="119"/>
      <c r="L76" s="91"/>
      <c r="M76" s="125"/>
      <c r="N76" s="128"/>
    </row>
    <row r="77" spans="1:14" ht="12.75">
      <c r="A77" s="190">
        <v>23</v>
      </c>
      <c r="B77" s="149"/>
      <c r="C77" s="144"/>
      <c r="D77" s="98"/>
      <c r="E77" s="97"/>
      <c r="F77" s="75"/>
      <c r="G77" s="129"/>
      <c r="H77" s="117"/>
      <c r="I77" s="76"/>
      <c r="J77" s="77"/>
      <c r="K77" s="117"/>
      <c r="L77" s="92"/>
      <c r="M77" s="123">
        <f>SUM(J78)*10%</f>
        <v>0</v>
      </c>
      <c r="N77" s="126">
        <f>SUM(M77+F77+F78+F79)-(E77+E78+E79)</f>
        <v>0</v>
      </c>
    </row>
    <row r="78" spans="1:14" ht="12.75">
      <c r="A78" s="191"/>
      <c r="B78" s="150"/>
      <c r="C78" s="145"/>
      <c r="D78" s="99"/>
      <c r="E78" s="93"/>
      <c r="F78" s="94"/>
      <c r="G78" s="130"/>
      <c r="H78" s="118"/>
      <c r="I78" s="83"/>
      <c r="J78" s="137">
        <f>SUM(J77*H77)</f>
        <v>0</v>
      </c>
      <c r="K78" s="118"/>
      <c r="L78" s="90"/>
      <c r="M78" s="124"/>
      <c r="N78" s="127"/>
    </row>
    <row r="79" spans="1:14" ht="12.75">
      <c r="A79" s="192"/>
      <c r="B79" s="151"/>
      <c r="C79" s="146"/>
      <c r="D79" s="85"/>
      <c r="E79" s="95"/>
      <c r="F79" s="96"/>
      <c r="G79" s="131"/>
      <c r="H79" s="119"/>
      <c r="I79" s="103">
        <f>SUM(I78-I77)</f>
        <v>0</v>
      </c>
      <c r="J79" s="138"/>
      <c r="K79" s="119"/>
      <c r="L79" s="91"/>
      <c r="M79" s="125"/>
      <c r="N79" s="128"/>
    </row>
    <row r="80" spans="1:14" ht="12.75">
      <c r="A80" s="190">
        <v>24</v>
      </c>
      <c r="B80" s="149"/>
      <c r="C80" s="144"/>
      <c r="D80" s="92"/>
      <c r="E80" s="97"/>
      <c r="F80" s="97"/>
      <c r="G80" s="129"/>
      <c r="H80" s="117"/>
      <c r="I80" s="76"/>
      <c r="J80" s="100"/>
      <c r="K80" s="117"/>
      <c r="L80" s="92"/>
      <c r="M80" s="123">
        <f>SUM(J81)*10%</f>
        <v>0</v>
      </c>
      <c r="N80" s="126">
        <f>SUM(M80+F80+F81+F82)-(E80+E81+E82)</f>
        <v>0</v>
      </c>
    </row>
    <row r="81" spans="1:14" ht="12.75" customHeight="1">
      <c r="A81" s="191"/>
      <c r="B81" s="150"/>
      <c r="C81" s="145"/>
      <c r="D81" s="90"/>
      <c r="E81" s="93"/>
      <c r="F81" s="93"/>
      <c r="G81" s="130"/>
      <c r="H81" s="118"/>
      <c r="I81" s="83"/>
      <c r="J81" s="137">
        <f>SUM(J80*H80)</f>
        <v>0</v>
      </c>
      <c r="K81" s="118"/>
      <c r="L81" s="90"/>
      <c r="M81" s="124"/>
      <c r="N81" s="127"/>
    </row>
    <row r="82" spans="1:14" ht="12.75">
      <c r="A82" s="192"/>
      <c r="B82" s="151"/>
      <c r="C82" s="146"/>
      <c r="D82" s="91"/>
      <c r="E82" s="95"/>
      <c r="F82" s="95"/>
      <c r="G82" s="131"/>
      <c r="H82" s="119"/>
      <c r="I82" s="103">
        <f>SUM(I81-I80)</f>
        <v>0</v>
      </c>
      <c r="J82" s="138"/>
      <c r="K82" s="119"/>
      <c r="L82" s="91"/>
      <c r="M82" s="125"/>
      <c r="N82" s="128"/>
    </row>
    <row r="83" spans="1:14" ht="12.75">
      <c r="A83" s="190">
        <v>25</v>
      </c>
      <c r="B83" s="149"/>
      <c r="C83" s="144"/>
      <c r="D83" s="92"/>
      <c r="E83" s="97"/>
      <c r="F83" s="97"/>
      <c r="G83" s="129"/>
      <c r="H83" s="117"/>
      <c r="I83" s="76"/>
      <c r="J83" s="100"/>
      <c r="K83" s="117"/>
      <c r="L83" s="92"/>
      <c r="M83" s="123">
        <f>SUM(J84)*10%</f>
        <v>0</v>
      </c>
      <c r="N83" s="126">
        <f>SUM(M83+F83+F84+F85)-(E83+E84+E85)</f>
        <v>0</v>
      </c>
    </row>
    <row r="84" spans="1:14" ht="12.75">
      <c r="A84" s="191"/>
      <c r="B84" s="150"/>
      <c r="C84" s="145"/>
      <c r="D84" s="90"/>
      <c r="E84" s="93"/>
      <c r="F84" s="93"/>
      <c r="G84" s="130"/>
      <c r="H84" s="118"/>
      <c r="I84" s="83"/>
      <c r="J84" s="137">
        <f>SUM(J83*H83)</f>
        <v>0</v>
      </c>
      <c r="K84" s="118"/>
      <c r="L84" s="90"/>
      <c r="M84" s="124"/>
      <c r="N84" s="127"/>
    </row>
    <row r="85" spans="1:14" ht="12.75">
      <c r="A85" s="192"/>
      <c r="B85" s="151"/>
      <c r="C85" s="146"/>
      <c r="D85" s="91"/>
      <c r="E85" s="95"/>
      <c r="F85" s="95"/>
      <c r="G85" s="131"/>
      <c r="H85" s="119"/>
      <c r="I85" s="103">
        <f>SUM(I84-I83)</f>
        <v>0</v>
      </c>
      <c r="J85" s="138"/>
      <c r="K85" s="119"/>
      <c r="L85" s="91"/>
      <c r="M85" s="125"/>
      <c r="N85" s="128"/>
    </row>
    <row r="86" spans="1:14" ht="12.75">
      <c r="A86" s="190">
        <v>26</v>
      </c>
      <c r="B86" s="149"/>
      <c r="C86" s="144"/>
      <c r="D86" s="92"/>
      <c r="E86" s="97"/>
      <c r="F86" s="97"/>
      <c r="G86" s="129"/>
      <c r="H86" s="117"/>
      <c r="I86" s="76"/>
      <c r="J86" s="100"/>
      <c r="K86" s="117"/>
      <c r="L86" s="92"/>
      <c r="M86" s="123">
        <f>SUM(J87)*10%</f>
        <v>0</v>
      </c>
      <c r="N86" s="126">
        <f>SUM(M86+F86+F87+F88)-(E86+E87+E88)</f>
        <v>0</v>
      </c>
    </row>
    <row r="87" spans="1:14" ht="12.75">
      <c r="A87" s="191"/>
      <c r="B87" s="150"/>
      <c r="C87" s="145"/>
      <c r="D87" s="90"/>
      <c r="E87" s="93"/>
      <c r="F87" s="93"/>
      <c r="G87" s="130"/>
      <c r="H87" s="118"/>
      <c r="I87" s="83"/>
      <c r="J87" s="137">
        <f>SUM(J86*H86)</f>
        <v>0</v>
      </c>
      <c r="K87" s="118"/>
      <c r="L87" s="90"/>
      <c r="M87" s="124"/>
      <c r="N87" s="127"/>
    </row>
    <row r="88" spans="1:14" ht="12.75">
      <c r="A88" s="192"/>
      <c r="B88" s="151"/>
      <c r="C88" s="146"/>
      <c r="D88" s="91"/>
      <c r="E88" s="95"/>
      <c r="F88" s="95"/>
      <c r="G88" s="131"/>
      <c r="H88" s="119"/>
      <c r="I88" s="103">
        <f>SUM(I87-I86)</f>
        <v>0</v>
      </c>
      <c r="J88" s="138"/>
      <c r="K88" s="119"/>
      <c r="L88" s="91"/>
      <c r="M88" s="125"/>
      <c r="N88" s="128"/>
    </row>
    <row r="89" spans="1:14" ht="12.75">
      <c r="A89" s="190">
        <v>27</v>
      </c>
      <c r="B89" s="149"/>
      <c r="C89" s="144"/>
      <c r="D89" s="92"/>
      <c r="E89" s="97"/>
      <c r="F89" s="97"/>
      <c r="G89" s="129"/>
      <c r="H89" s="117"/>
      <c r="I89" s="76"/>
      <c r="J89" s="100"/>
      <c r="K89" s="117"/>
      <c r="L89" s="92"/>
      <c r="M89" s="123">
        <f>SUM(J90)*10%</f>
        <v>0</v>
      </c>
      <c r="N89" s="126">
        <f>SUM(M89+F89+F90+F91)-(E89+E90+E91)</f>
        <v>0</v>
      </c>
    </row>
    <row r="90" spans="1:14" ht="12.75">
      <c r="A90" s="191"/>
      <c r="B90" s="150"/>
      <c r="C90" s="145"/>
      <c r="D90" s="90"/>
      <c r="E90" s="93"/>
      <c r="F90" s="93"/>
      <c r="G90" s="130"/>
      <c r="H90" s="118"/>
      <c r="I90" s="83"/>
      <c r="J90" s="137">
        <f>SUM(J89*H89)</f>
        <v>0</v>
      </c>
      <c r="K90" s="118"/>
      <c r="L90" s="90"/>
      <c r="M90" s="124"/>
      <c r="N90" s="127"/>
    </row>
    <row r="91" spans="1:14" ht="12.75">
      <c r="A91" s="192"/>
      <c r="B91" s="151"/>
      <c r="C91" s="146"/>
      <c r="D91" s="91"/>
      <c r="E91" s="95"/>
      <c r="F91" s="95"/>
      <c r="G91" s="131"/>
      <c r="H91" s="119"/>
      <c r="I91" s="103">
        <f>SUM(I90-I89)</f>
        <v>0</v>
      </c>
      <c r="J91" s="138"/>
      <c r="K91" s="119"/>
      <c r="L91" s="91"/>
      <c r="M91" s="125"/>
      <c r="N91" s="128"/>
    </row>
    <row r="92" spans="1:14" ht="12.75">
      <c r="A92" s="190">
        <v>28</v>
      </c>
      <c r="B92" s="149"/>
      <c r="C92" s="144"/>
      <c r="D92" s="92"/>
      <c r="E92" s="97"/>
      <c r="F92" s="97"/>
      <c r="G92" s="129"/>
      <c r="H92" s="117"/>
      <c r="I92" s="76"/>
      <c r="J92" s="100"/>
      <c r="K92" s="117"/>
      <c r="L92" s="92"/>
      <c r="M92" s="123">
        <f>SUM(J93)*10%</f>
        <v>0</v>
      </c>
      <c r="N92" s="126">
        <f>SUM(M92+F92+F93+F94)-(E92+E93+E94)</f>
        <v>0</v>
      </c>
    </row>
    <row r="93" spans="1:14" ht="12.75">
      <c r="A93" s="191"/>
      <c r="B93" s="150"/>
      <c r="C93" s="145"/>
      <c r="D93" s="90"/>
      <c r="E93" s="93"/>
      <c r="F93" s="93"/>
      <c r="G93" s="130"/>
      <c r="H93" s="118"/>
      <c r="I93" s="83"/>
      <c r="J93" s="137">
        <f>SUM(J92*H92)</f>
        <v>0</v>
      </c>
      <c r="K93" s="118"/>
      <c r="L93" s="90"/>
      <c r="M93" s="124"/>
      <c r="N93" s="127"/>
    </row>
    <row r="94" spans="1:14" ht="12.75">
      <c r="A94" s="192"/>
      <c r="B94" s="151"/>
      <c r="C94" s="146"/>
      <c r="D94" s="91"/>
      <c r="E94" s="95"/>
      <c r="F94" s="95"/>
      <c r="G94" s="131"/>
      <c r="H94" s="119"/>
      <c r="I94" s="103">
        <f>SUM(I93-I92)</f>
        <v>0</v>
      </c>
      <c r="J94" s="138"/>
      <c r="K94" s="119"/>
      <c r="L94" s="91"/>
      <c r="M94" s="125"/>
      <c r="N94" s="128"/>
    </row>
    <row r="95" spans="1:14" ht="12.75">
      <c r="A95" s="190">
        <v>29</v>
      </c>
      <c r="B95" s="149"/>
      <c r="C95" s="144"/>
      <c r="D95" s="92"/>
      <c r="E95" s="97"/>
      <c r="F95" s="97"/>
      <c r="G95" s="129"/>
      <c r="H95" s="117"/>
      <c r="I95" s="76"/>
      <c r="J95" s="100"/>
      <c r="K95" s="117"/>
      <c r="L95" s="92"/>
      <c r="M95" s="123">
        <f>SUM(J96)*10%</f>
        <v>0</v>
      </c>
      <c r="N95" s="126">
        <f>SUM(M95+F95+F96+F97)-(E95+E96+E97)</f>
        <v>0</v>
      </c>
    </row>
    <row r="96" spans="1:14" ht="12.75">
      <c r="A96" s="191"/>
      <c r="B96" s="150"/>
      <c r="C96" s="145"/>
      <c r="D96" s="90"/>
      <c r="E96" s="93"/>
      <c r="F96" s="93"/>
      <c r="G96" s="130"/>
      <c r="H96" s="118"/>
      <c r="I96" s="83"/>
      <c r="J96" s="137">
        <f>SUM(J95*H95)</f>
        <v>0</v>
      </c>
      <c r="K96" s="118"/>
      <c r="L96" s="90"/>
      <c r="M96" s="124"/>
      <c r="N96" s="127"/>
    </row>
    <row r="97" spans="1:14" ht="12.75">
      <c r="A97" s="192"/>
      <c r="B97" s="151"/>
      <c r="C97" s="146"/>
      <c r="D97" s="91"/>
      <c r="E97" s="95"/>
      <c r="F97" s="95"/>
      <c r="G97" s="131"/>
      <c r="H97" s="119"/>
      <c r="I97" s="103">
        <f>SUM(I96-I95)</f>
        <v>0</v>
      </c>
      <c r="J97" s="138"/>
      <c r="K97" s="119"/>
      <c r="L97" s="91"/>
      <c r="M97" s="125"/>
      <c r="N97" s="128"/>
    </row>
    <row r="98" spans="1:14" ht="12.75">
      <c r="A98" s="190">
        <v>30</v>
      </c>
      <c r="B98" s="149"/>
      <c r="C98" s="144"/>
      <c r="D98" s="92"/>
      <c r="E98" s="97"/>
      <c r="F98" s="97"/>
      <c r="G98" s="129"/>
      <c r="H98" s="117"/>
      <c r="I98" s="76"/>
      <c r="J98" s="100"/>
      <c r="K98" s="117"/>
      <c r="L98" s="92"/>
      <c r="M98" s="123">
        <f>SUM(J99)*10%</f>
        <v>0</v>
      </c>
      <c r="N98" s="126">
        <f>SUM(M98+F98+F99+F100)-(E98+E99+E100)</f>
        <v>0</v>
      </c>
    </row>
    <row r="99" spans="1:14" ht="12.75">
      <c r="A99" s="191"/>
      <c r="B99" s="150"/>
      <c r="C99" s="145"/>
      <c r="D99" s="90"/>
      <c r="E99" s="93"/>
      <c r="F99" s="93"/>
      <c r="G99" s="130"/>
      <c r="H99" s="118"/>
      <c r="I99" s="83"/>
      <c r="J99" s="137">
        <f>SUM(J98*H98)</f>
        <v>0</v>
      </c>
      <c r="K99" s="118"/>
      <c r="L99" s="90"/>
      <c r="M99" s="124"/>
      <c r="N99" s="127"/>
    </row>
    <row r="100" spans="1:14" ht="12.75">
      <c r="A100" s="192"/>
      <c r="B100" s="151"/>
      <c r="C100" s="146"/>
      <c r="D100" s="91"/>
      <c r="E100" s="95"/>
      <c r="F100" s="95"/>
      <c r="G100" s="131"/>
      <c r="H100" s="119"/>
      <c r="I100" s="103">
        <f>SUM(I99-I98)</f>
        <v>0</v>
      </c>
      <c r="J100" s="138"/>
      <c r="K100" s="119"/>
      <c r="L100" s="91"/>
      <c r="M100" s="125"/>
      <c r="N100" s="128"/>
    </row>
    <row r="101" spans="1:14" ht="12.75">
      <c r="A101" s="190">
        <v>31</v>
      </c>
      <c r="B101" s="149"/>
      <c r="C101" s="144"/>
      <c r="D101" s="92"/>
      <c r="E101" s="97"/>
      <c r="F101" s="97"/>
      <c r="G101" s="129"/>
      <c r="H101" s="117"/>
      <c r="I101" s="76"/>
      <c r="J101" s="100"/>
      <c r="K101" s="117"/>
      <c r="L101" s="92"/>
      <c r="M101" s="123">
        <f>SUM(J102)*10%</f>
        <v>0</v>
      </c>
      <c r="N101" s="126">
        <f>SUM(M101+F101+F102+F103)-(E101+E102+E103)</f>
        <v>0</v>
      </c>
    </row>
    <row r="102" spans="1:14" ht="12.75">
      <c r="A102" s="191"/>
      <c r="B102" s="150"/>
      <c r="C102" s="145"/>
      <c r="D102" s="90"/>
      <c r="E102" s="93"/>
      <c r="F102" s="93"/>
      <c r="G102" s="130"/>
      <c r="H102" s="118"/>
      <c r="I102" s="83"/>
      <c r="J102" s="137">
        <f>SUM(J101*H101)</f>
        <v>0</v>
      </c>
      <c r="K102" s="118"/>
      <c r="L102" s="90"/>
      <c r="M102" s="124"/>
      <c r="N102" s="127"/>
    </row>
    <row r="103" spans="1:14" ht="12.75">
      <c r="A103" s="192"/>
      <c r="B103" s="151"/>
      <c r="C103" s="146"/>
      <c r="D103" s="91"/>
      <c r="E103" s="95"/>
      <c r="F103" s="95"/>
      <c r="G103" s="131"/>
      <c r="H103" s="119"/>
      <c r="I103" s="103">
        <f>SUM(I102-I101)</f>
        <v>0</v>
      </c>
      <c r="J103" s="138"/>
      <c r="K103" s="119"/>
      <c r="L103" s="91"/>
      <c r="M103" s="125"/>
      <c r="N103" s="128"/>
    </row>
    <row r="104" spans="1:14" ht="12.75">
      <c r="A104" s="190">
        <v>32</v>
      </c>
      <c r="B104" s="149"/>
      <c r="C104" s="144"/>
      <c r="D104" s="92"/>
      <c r="E104" s="97"/>
      <c r="F104" s="97"/>
      <c r="G104" s="129"/>
      <c r="H104" s="117"/>
      <c r="I104" s="76"/>
      <c r="J104" s="100"/>
      <c r="K104" s="117"/>
      <c r="L104" s="92"/>
      <c r="M104" s="123">
        <f>SUM(J105)*10%</f>
        <v>0</v>
      </c>
      <c r="N104" s="126">
        <f>SUM(M104+F104+F105+F106)-(E104+E105+E106)</f>
        <v>0</v>
      </c>
    </row>
    <row r="105" spans="1:14" ht="12.75">
      <c r="A105" s="191"/>
      <c r="B105" s="150"/>
      <c r="C105" s="145"/>
      <c r="D105" s="90"/>
      <c r="E105" s="93"/>
      <c r="F105" s="93"/>
      <c r="G105" s="130"/>
      <c r="H105" s="118"/>
      <c r="I105" s="83"/>
      <c r="J105" s="137">
        <f>SUM(J104*H104)</f>
        <v>0</v>
      </c>
      <c r="K105" s="118"/>
      <c r="L105" s="90"/>
      <c r="M105" s="124"/>
      <c r="N105" s="127"/>
    </row>
    <row r="106" spans="1:14" ht="12.75">
      <c r="A106" s="192"/>
      <c r="B106" s="151"/>
      <c r="C106" s="146"/>
      <c r="D106" s="91"/>
      <c r="E106" s="95"/>
      <c r="F106" s="95"/>
      <c r="G106" s="131"/>
      <c r="H106" s="119"/>
      <c r="I106" s="103">
        <f>SUM(I105-I104)</f>
        <v>0</v>
      </c>
      <c r="J106" s="138"/>
      <c r="K106" s="119"/>
      <c r="L106" s="91"/>
      <c r="M106" s="125"/>
      <c r="N106" s="128"/>
    </row>
    <row r="107" spans="1:14" ht="12.75">
      <c r="A107" s="190">
        <v>33</v>
      </c>
      <c r="B107" s="149"/>
      <c r="C107" s="144"/>
      <c r="D107" s="92"/>
      <c r="E107" s="97"/>
      <c r="F107" s="97"/>
      <c r="G107" s="129"/>
      <c r="H107" s="117"/>
      <c r="I107" s="76"/>
      <c r="J107" s="100"/>
      <c r="K107" s="117"/>
      <c r="L107" s="92"/>
      <c r="M107" s="123">
        <f>SUM(J108)*10%</f>
        <v>0</v>
      </c>
      <c r="N107" s="126">
        <f>SUM(M107+F107+F108+F109)-(E107+E108+E109)</f>
        <v>0</v>
      </c>
    </row>
    <row r="108" spans="1:14" ht="12.75">
      <c r="A108" s="191"/>
      <c r="B108" s="150"/>
      <c r="C108" s="145"/>
      <c r="D108" s="90"/>
      <c r="E108" s="93"/>
      <c r="F108" s="93"/>
      <c r="G108" s="130"/>
      <c r="H108" s="118"/>
      <c r="I108" s="83"/>
      <c r="J108" s="137">
        <f>SUM(J107*H107)</f>
        <v>0</v>
      </c>
      <c r="K108" s="118"/>
      <c r="L108" s="90"/>
      <c r="M108" s="124"/>
      <c r="N108" s="127"/>
    </row>
    <row r="109" spans="1:14" ht="12.75">
      <c r="A109" s="192"/>
      <c r="B109" s="151"/>
      <c r="C109" s="146"/>
      <c r="D109" s="91"/>
      <c r="E109" s="95"/>
      <c r="F109" s="95"/>
      <c r="G109" s="131"/>
      <c r="H109" s="119"/>
      <c r="I109" s="103">
        <f>SUM(I108-I107)</f>
        <v>0</v>
      </c>
      <c r="J109" s="138"/>
      <c r="K109" s="119"/>
      <c r="L109" s="91"/>
      <c r="M109" s="125"/>
      <c r="N109" s="128"/>
    </row>
    <row r="110" spans="1:14" ht="12.75">
      <c r="A110" s="190">
        <v>34</v>
      </c>
      <c r="B110" s="149"/>
      <c r="C110" s="144"/>
      <c r="D110" s="92"/>
      <c r="E110" s="97"/>
      <c r="F110" s="97"/>
      <c r="G110" s="129"/>
      <c r="H110" s="117"/>
      <c r="I110" s="76"/>
      <c r="J110" s="100"/>
      <c r="K110" s="117"/>
      <c r="L110" s="92"/>
      <c r="M110" s="123">
        <f>SUM(J111)*10%</f>
        <v>0</v>
      </c>
      <c r="N110" s="126">
        <f>SUM(M110+F110+F111+F112)-(E110+E111+E112)</f>
        <v>0</v>
      </c>
    </row>
    <row r="111" spans="1:14" ht="12.75">
      <c r="A111" s="191"/>
      <c r="B111" s="150"/>
      <c r="C111" s="145"/>
      <c r="D111" s="90"/>
      <c r="E111" s="93"/>
      <c r="F111" s="93"/>
      <c r="G111" s="130"/>
      <c r="H111" s="118"/>
      <c r="I111" s="83"/>
      <c r="J111" s="137">
        <f>SUM(J110*H110)</f>
        <v>0</v>
      </c>
      <c r="K111" s="118"/>
      <c r="L111" s="90"/>
      <c r="M111" s="124"/>
      <c r="N111" s="127"/>
    </row>
    <row r="112" spans="1:14" ht="12.75">
      <c r="A112" s="192"/>
      <c r="B112" s="151"/>
      <c r="C112" s="146"/>
      <c r="D112" s="91"/>
      <c r="E112" s="95"/>
      <c r="F112" s="95"/>
      <c r="G112" s="131"/>
      <c r="H112" s="119"/>
      <c r="I112" s="103">
        <f>SUM(I111-I110)</f>
        <v>0</v>
      </c>
      <c r="J112" s="138"/>
      <c r="K112" s="119"/>
      <c r="L112" s="91"/>
      <c r="M112" s="125"/>
      <c r="N112" s="128"/>
    </row>
    <row r="113" spans="1:14" ht="12.75">
      <c r="A113" s="190">
        <v>35</v>
      </c>
      <c r="B113" s="149"/>
      <c r="C113" s="144"/>
      <c r="D113" s="92"/>
      <c r="E113" s="97"/>
      <c r="F113" s="97"/>
      <c r="G113" s="129"/>
      <c r="H113" s="117"/>
      <c r="I113" s="76"/>
      <c r="J113" s="100"/>
      <c r="K113" s="117"/>
      <c r="L113" s="92"/>
      <c r="M113" s="123">
        <f>SUM(J114)*10%</f>
        <v>0</v>
      </c>
      <c r="N113" s="126">
        <f>SUM(M113+F113+F114+F115)-(E113+E114+E115)</f>
        <v>0</v>
      </c>
    </row>
    <row r="114" spans="1:14" ht="12.75">
      <c r="A114" s="191"/>
      <c r="B114" s="150"/>
      <c r="C114" s="145"/>
      <c r="D114" s="90"/>
      <c r="E114" s="93"/>
      <c r="F114" s="93"/>
      <c r="G114" s="130"/>
      <c r="H114" s="118"/>
      <c r="I114" s="83"/>
      <c r="J114" s="137">
        <f>SUM(J113*H113)</f>
        <v>0</v>
      </c>
      <c r="K114" s="118"/>
      <c r="L114" s="90"/>
      <c r="M114" s="124"/>
      <c r="N114" s="127"/>
    </row>
    <row r="115" spans="1:14" ht="12.75">
      <c r="A115" s="192"/>
      <c r="B115" s="151"/>
      <c r="C115" s="146"/>
      <c r="D115" s="91"/>
      <c r="E115" s="95"/>
      <c r="F115" s="95"/>
      <c r="G115" s="131"/>
      <c r="H115" s="119"/>
      <c r="I115" s="103">
        <f>SUM(I114-I113)</f>
        <v>0</v>
      </c>
      <c r="J115" s="138"/>
      <c r="K115" s="119"/>
      <c r="L115" s="91"/>
      <c r="M115" s="125"/>
      <c r="N115" s="128"/>
    </row>
    <row r="121" spans="2:3" ht="12.75">
      <c r="B121" s="50"/>
      <c r="C121" s="50"/>
    </row>
    <row r="122" spans="2:3" ht="12.75">
      <c r="B122" s="50"/>
      <c r="C122" s="50"/>
    </row>
    <row r="123" spans="2:3" ht="12.75">
      <c r="B123" s="50"/>
      <c r="C123" s="50"/>
    </row>
    <row r="124" ht="12.75">
      <c r="L124" s="49"/>
    </row>
  </sheetData>
  <sheetProtection password="CC63" sheet="1" objects="1" scenarios="1"/>
  <mergeCells count="344"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J111:J112"/>
    <mergeCell ref="J114:J115"/>
    <mergeCell ref="A11:A13"/>
    <mergeCell ref="A14:A16"/>
    <mergeCell ref="A17:A19"/>
    <mergeCell ref="A20:A22"/>
    <mergeCell ref="A23:A25"/>
    <mergeCell ref="A26:A28"/>
    <mergeCell ref="A29:A31"/>
    <mergeCell ref="A32:A34"/>
    <mergeCell ref="J99:J100"/>
    <mergeCell ref="J102:J103"/>
    <mergeCell ref="J105:J106"/>
    <mergeCell ref="J108:J109"/>
    <mergeCell ref="J87:J88"/>
    <mergeCell ref="J90:J91"/>
    <mergeCell ref="J93:J94"/>
    <mergeCell ref="J96:J97"/>
    <mergeCell ref="N113:N115"/>
    <mergeCell ref="J60:J61"/>
    <mergeCell ref="J63:J64"/>
    <mergeCell ref="J66:J67"/>
    <mergeCell ref="J69:J70"/>
    <mergeCell ref="J72:J73"/>
    <mergeCell ref="J75:J76"/>
    <mergeCell ref="J78:J79"/>
    <mergeCell ref="J81:J82"/>
    <mergeCell ref="J84:J85"/>
    <mergeCell ref="N101:N103"/>
    <mergeCell ref="N104:N106"/>
    <mergeCell ref="N107:N109"/>
    <mergeCell ref="N110:N112"/>
    <mergeCell ref="M107:M109"/>
    <mergeCell ref="M110:M112"/>
    <mergeCell ref="M113:M115"/>
    <mergeCell ref="N80:N82"/>
    <mergeCell ref="N83:N85"/>
    <mergeCell ref="N86:N88"/>
    <mergeCell ref="N89:N91"/>
    <mergeCell ref="N92:N94"/>
    <mergeCell ref="N95:N97"/>
    <mergeCell ref="N98:N100"/>
    <mergeCell ref="K113:K115"/>
    <mergeCell ref="M80:M82"/>
    <mergeCell ref="M83:M85"/>
    <mergeCell ref="M86:M88"/>
    <mergeCell ref="M89:M91"/>
    <mergeCell ref="M92:M94"/>
    <mergeCell ref="M95:M97"/>
    <mergeCell ref="M98:M100"/>
    <mergeCell ref="M101:M103"/>
    <mergeCell ref="M104:M106"/>
    <mergeCell ref="K101:K103"/>
    <mergeCell ref="K104:K106"/>
    <mergeCell ref="K107:K109"/>
    <mergeCell ref="K110:K112"/>
    <mergeCell ref="H107:H109"/>
    <mergeCell ref="H110:H112"/>
    <mergeCell ref="H113:H115"/>
    <mergeCell ref="K80:K82"/>
    <mergeCell ref="K83:K85"/>
    <mergeCell ref="K86:K88"/>
    <mergeCell ref="K89:K91"/>
    <mergeCell ref="K92:K94"/>
    <mergeCell ref="K95:K97"/>
    <mergeCell ref="K98:K100"/>
    <mergeCell ref="G113:G115"/>
    <mergeCell ref="H80:H82"/>
    <mergeCell ref="H83:H85"/>
    <mergeCell ref="H86:H88"/>
    <mergeCell ref="H89:H91"/>
    <mergeCell ref="H92:H94"/>
    <mergeCell ref="H95:H97"/>
    <mergeCell ref="H98:H100"/>
    <mergeCell ref="H101:H103"/>
    <mergeCell ref="H104:H106"/>
    <mergeCell ref="G101:G103"/>
    <mergeCell ref="G104:G106"/>
    <mergeCell ref="G107:G109"/>
    <mergeCell ref="G110:G112"/>
    <mergeCell ref="G89:G91"/>
    <mergeCell ref="G92:G94"/>
    <mergeCell ref="G95:G97"/>
    <mergeCell ref="G98:G100"/>
    <mergeCell ref="G77:G79"/>
    <mergeCell ref="G80:G82"/>
    <mergeCell ref="G83:G85"/>
    <mergeCell ref="G86:G88"/>
    <mergeCell ref="G74:G76"/>
    <mergeCell ref="J42:J43"/>
    <mergeCell ref="J45:J46"/>
    <mergeCell ref="J48:J49"/>
    <mergeCell ref="J51:J52"/>
    <mergeCell ref="J54:J55"/>
    <mergeCell ref="J57:J58"/>
    <mergeCell ref="C104:C106"/>
    <mergeCell ref="C107:C109"/>
    <mergeCell ref="C110:C112"/>
    <mergeCell ref="C113:C115"/>
    <mergeCell ref="M29:M31"/>
    <mergeCell ref="N29:N31"/>
    <mergeCell ref="B110:B112"/>
    <mergeCell ref="B113:B115"/>
    <mergeCell ref="C86:C88"/>
    <mergeCell ref="C89:C91"/>
    <mergeCell ref="C92:C94"/>
    <mergeCell ref="C95:C97"/>
    <mergeCell ref="C98:C100"/>
    <mergeCell ref="C101:C103"/>
    <mergeCell ref="B98:B100"/>
    <mergeCell ref="B101:B103"/>
    <mergeCell ref="B104:B106"/>
    <mergeCell ref="B107:B109"/>
    <mergeCell ref="B92:B94"/>
    <mergeCell ref="B95:B97"/>
    <mergeCell ref="B71:B73"/>
    <mergeCell ref="B74:B76"/>
    <mergeCell ref="B77:B79"/>
    <mergeCell ref="B83:B85"/>
    <mergeCell ref="C83:C85"/>
    <mergeCell ref="B86:B88"/>
    <mergeCell ref="B89:B91"/>
    <mergeCell ref="B80:B82"/>
    <mergeCell ref="C80:C82"/>
    <mergeCell ref="G53:G55"/>
    <mergeCell ref="G56:G58"/>
    <mergeCell ref="G59:G61"/>
    <mergeCell ref="G62:G64"/>
    <mergeCell ref="G65:G67"/>
    <mergeCell ref="B68:B70"/>
    <mergeCell ref="C65:C67"/>
    <mergeCell ref="C68:C70"/>
    <mergeCell ref="F2:H2"/>
    <mergeCell ref="I2:J2"/>
    <mergeCell ref="A8:A10"/>
    <mergeCell ref="E1:F1"/>
    <mergeCell ref="K1:L1"/>
    <mergeCell ref="K2:L2"/>
    <mergeCell ref="G1:H1"/>
    <mergeCell ref="I5:J6"/>
    <mergeCell ref="F5:H6"/>
    <mergeCell ref="F3:H3"/>
    <mergeCell ref="F4:H4"/>
    <mergeCell ref="I3:J3"/>
    <mergeCell ref="I4:J4"/>
    <mergeCell ref="I1:J1"/>
    <mergeCell ref="N71:N73"/>
    <mergeCell ref="C44:C46"/>
    <mergeCell ref="N74:N76"/>
    <mergeCell ref="N77:N79"/>
    <mergeCell ref="C47:C49"/>
    <mergeCell ref="C50:C52"/>
    <mergeCell ref="C53:C55"/>
    <mergeCell ref="C56:C58"/>
    <mergeCell ref="C59:C61"/>
    <mergeCell ref="C62:C64"/>
    <mergeCell ref="N59:N61"/>
    <mergeCell ref="N62:N64"/>
    <mergeCell ref="N65:N67"/>
    <mergeCell ref="N68:N70"/>
    <mergeCell ref="N47:N49"/>
    <mergeCell ref="N50:N52"/>
    <mergeCell ref="N53:N55"/>
    <mergeCell ref="N56:N58"/>
    <mergeCell ref="N35:N37"/>
    <mergeCell ref="N38:N40"/>
    <mergeCell ref="N41:N43"/>
    <mergeCell ref="N44:N46"/>
    <mergeCell ref="B56:B58"/>
    <mergeCell ref="B59:B61"/>
    <mergeCell ref="B62:B64"/>
    <mergeCell ref="M77:M79"/>
    <mergeCell ref="B65:B67"/>
    <mergeCell ref="C71:C73"/>
    <mergeCell ref="C74:C76"/>
    <mergeCell ref="C77:C79"/>
    <mergeCell ref="G68:G70"/>
    <mergeCell ref="G71:G73"/>
    <mergeCell ref="B44:B46"/>
    <mergeCell ref="B47:B49"/>
    <mergeCell ref="B50:B52"/>
    <mergeCell ref="B53:B55"/>
    <mergeCell ref="B38:B40"/>
    <mergeCell ref="B41:B43"/>
    <mergeCell ref="C38:C40"/>
    <mergeCell ref="C41:C43"/>
    <mergeCell ref="M65:M67"/>
    <mergeCell ref="M68:M70"/>
    <mergeCell ref="M71:M73"/>
    <mergeCell ref="M74:M76"/>
    <mergeCell ref="M53:M55"/>
    <mergeCell ref="M56:M58"/>
    <mergeCell ref="M59:M61"/>
    <mergeCell ref="M62:M64"/>
    <mergeCell ref="B29:B31"/>
    <mergeCell ref="B32:B34"/>
    <mergeCell ref="B35:B37"/>
    <mergeCell ref="M50:M52"/>
    <mergeCell ref="G38:G40"/>
    <mergeCell ref="G41:G43"/>
    <mergeCell ref="G44:G46"/>
    <mergeCell ref="G47:G49"/>
    <mergeCell ref="G50:G52"/>
    <mergeCell ref="J39:J40"/>
    <mergeCell ref="H74:H76"/>
    <mergeCell ref="H77:H79"/>
    <mergeCell ref="K62:K64"/>
    <mergeCell ref="K65:K67"/>
    <mergeCell ref="K68:K70"/>
    <mergeCell ref="K71:K73"/>
    <mergeCell ref="K74:K76"/>
    <mergeCell ref="K77:K79"/>
    <mergeCell ref="M38:M40"/>
    <mergeCell ref="M41:M43"/>
    <mergeCell ref="M44:M46"/>
    <mergeCell ref="M47:M49"/>
    <mergeCell ref="K59:K61"/>
    <mergeCell ref="G32:G34"/>
    <mergeCell ref="N17:N19"/>
    <mergeCell ref="N20:N22"/>
    <mergeCell ref="N23:N25"/>
    <mergeCell ref="N32:N34"/>
    <mergeCell ref="M32:M34"/>
    <mergeCell ref="M35:M37"/>
    <mergeCell ref="G35:G37"/>
    <mergeCell ref="J36:J37"/>
    <mergeCell ref="K47:K49"/>
    <mergeCell ref="K50:K52"/>
    <mergeCell ref="K53:K55"/>
    <mergeCell ref="K56:K58"/>
    <mergeCell ref="H65:H67"/>
    <mergeCell ref="H68:H70"/>
    <mergeCell ref="H71:H73"/>
    <mergeCell ref="G29:G31"/>
    <mergeCell ref="M26:M28"/>
    <mergeCell ref="N14:N16"/>
    <mergeCell ref="B17:B19"/>
    <mergeCell ref="B20:B22"/>
    <mergeCell ref="B23:B25"/>
    <mergeCell ref="B26:B28"/>
    <mergeCell ref="C23:C25"/>
    <mergeCell ref="C26:C28"/>
    <mergeCell ref="B14:B16"/>
    <mergeCell ref="N26:N28"/>
    <mergeCell ref="M14:M16"/>
    <mergeCell ref="M17:M19"/>
    <mergeCell ref="M20:M22"/>
    <mergeCell ref="M23:M25"/>
    <mergeCell ref="G20:G22"/>
    <mergeCell ref="G23:G25"/>
    <mergeCell ref="G26:G28"/>
    <mergeCell ref="C14:C16"/>
    <mergeCell ref="C17:C19"/>
    <mergeCell ref="C20:C22"/>
    <mergeCell ref="G14:G16"/>
    <mergeCell ref="G17:G19"/>
    <mergeCell ref="K3:L3"/>
    <mergeCell ref="K4:L4"/>
    <mergeCell ref="K5:L5"/>
    <mergeCell ref="K6:L6"/>
    <mergeCell ref="L8:L10"/>
    <mergeCell ref="A7:N7"/>
    <mergeCell ref="C35:C37"/>
    <mergeCell ref="J12:J13"/>
    <mergeCell ref="J15:J16"/>
    <mergeCell ref="J18:J19"/>
    <mergeCell ref="J21:J22"/>
    <mergeCell ref="J24:J25"/>
    <mergeCell ref="J27:J28"/>
    <mergeCell ref="J30:J31"/>
    <mergeCell ref="C11:C13"/>
    <mergeCell ref="G11:G13"/>
    <mergeCell ref="H53:H55"/>
    <mergeCell ref="H56:H58"/>
    <mergeCell ref="H59:H61"/>
    <mergeCell ref="H62:H64"/>
    <mergeCell ref="J33:J34"/>
    <mergeCell ref="B8:B10"/>
    <mergeCell ref="C8:C10"/>
    <mergeCell ref="E8:E10"/>
    <mergeCell ref="G8:G10"/>
    <mergeCell ref="F8:F10"/>
    <mergeCell ref="C29:C31"/>
    <mergeCell ref="C32:C34"/>
    <mergeCell ref="B11:B13"/>
    <mergeCell ref="H11:H13"/>
    <mergeCell ref="K26:K28"/>
    <mergeCell ref="H8:H10"/>
    <mergeCell ref="K8:K10"/>
    <mergeCell ref="H50:H52"/>
    <mergeCell ref="K29:K31"/>
    <mergeCell ref="K32:K34"/>
    <mergeCell ref="K35:K37"/>
    <mergeCell ref="K38:K40"/>
    <mergeCell ref="K41:K43"/>
    <mergeCell ref="K44:K46"/>
    <mergeCell ref="K14:K16"/>
    <mergeCell ref="K17:K19"/>
    <mergeCell ref="K20:K22"/>
    <mergeCell ref="K23:K25"/>
    <mergeCell ref="N8:N10"/>
    <mergeCell ref="M11:M13"/>
    <mergeCell ref="N11:N13"/>
    <mergeCell ref="K11:K13"/>
    <mergeCell ref="M8:M10"/>
    <mergeCell ref="H38:H40"/>
    <mergeCell ref="H41:H43"/>
    <mergeCell ref="H44:H46"/>
    <mergeCell ref="H47:H49"/>
    <mergeCell ref="H26:H28"/>
    <mergeCell ref="H29:H31"/>
    <mergeCell ref="H32:H34"/>
    <mergeCell ref="H35:H37"/>
    <mergeCell ref="H14:H16"/>
    <mergeCell ref="H17:H19"/>
    <mergeCell ref="H20:H22"/>
    <mergeCell ref="H23:H25"/>
  </mergeCells>
  <printOptions horizontalCentered="1"/>
  <pageMargins left="0.7874015748031497" right="0.1968503937007874" top="0.7086614173228347" bottom="0.5905511811023623" header="0.31496062992125984" footer="0.31496062992125984"/>
  <pageSetup horizontalDpi="600" verticalDpi="600" orientation="landscape" paperSize="9" scale="65" r:id="rId1"/>
  <headerFooter alignWithMargins="0">
    <oddHeader>&amp;L&amp;"Arial,Italic"&amp;14REALIZACIJA   za: &amp;A / &amp;F&amp;C&amp;"Arial,Italic"&amp;12&amp;P/&amp;N&amp;R&amp;4momo</oddHeader>
    <oddFooter>&amp;L&amp;"Arial,Italic"Tivat, &amp;D&amp;R
&amp;"Arial,Italic"______________________________________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Momo</cp:lastModifiedBy>
  <cp:lastPrinted>2009-08-10T09:43:29Z</cp:lastPrinted>
  <dcterms:created xsi:type="dcterms:W3CDTF">2003-09-24T13:21:46Z</dcterms:created>
  <dcterms:modified xsi:type="dcterms:W3CDTF">2009-08-10T09:58:22Z</dcterms:modified>
  <cp:category/>
  <cp:version/>
  <cp:contentType/>
  <cp:contentStatus/>
</cp:coreProperties>
</file>