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9320" windowHeight="10170" activeTab="1"/>
  </bookViews>
  <sheets>
    <sheet name="Podaci" sheetId="1" r:id="rId1"/>
    <sheet name="Zbirno" sheetId="4" r:id="rId2"/>
    <sheet name="Cene" sheetId="3" r:id="rId3"/>
  </sheets>
  <definedNames>
    <definedName name="_xlnm._FilterDatabase" localSheetId="0" hidden="1">Podaci!$A$1:$G$825</definedName>
    <definedName name="KLASA_SORTA">Podaci!$T$1:$V$5</definedName>
  </definedNames>
  <calcPr calcId="124519"/>
  <pivotCaches>
    <pivotCache cacheId="20" r:id="rId4"/>
  </pivotCaches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2"/>
  <c r="F31"/>
  <c r="E31"/>
  <c r="E135"/>
  <c r="E173"/>
  <c r="E246"/>
  <c r="E293"/>
  <c r="E350"/>
  <c r="E415"/>
  <c r="E416"/>
  <c r="E482"/>
  <c r="E483"/>
  <c r="E617"/>
  <c r="E618"/>
  <c r="E649"/>
  <c r="E650"/>
  <c r="E651"/>
  <c r="E705"/>
  <c r="E706"/>
  <c r="E762"/>
  <c r="E763"/>
  <c r="E174"/>
  <c r="E175"/>
  <c r="E219"/>
  <c r="E220"/>
  <c r="E247"/>
  <c r="E294"/>
  <c r="E295"/>
  <c r="E351"/>
  <c r="E484"/>
  <c r="E485"/>
  <c r="E619"/>
  <c r="E620"/>
  <c r="E652"/>
  <c r="E653"/>
  <c r="E707"/>
  <c r="E708"/>
  <c r="E764"/>
  <c r="E765"/>
  <c r="E63"/>
  <c r="E81"/>
  <c r="E136"/>
  <c r="E176"/>
  <c r="E177"/>
  <c r="E248"/>
  <c r="E296"/>
  <c r="E352"/>
  <c r="E417"/>
  <c r="E418"/>
  <c r="E486"/>
  <c r="E487"/>
  <c r="E766"/>
  <c r="E137"/>
  <c r="E249"/>
  <c r="E419"/>
  <c r="E420"/>
  <c r="E592"/>
  <c r="E654"/>
  <c r="E655"/>
  <c r="E767"/>
  <c r="E178"/>
  <c r="E250"/>
  <c r="E297"/>
  <c r="E353"/>
  <c r="E421"/>
  <c r="E422"/>
  <c r="E488"/>
  <c r="E489"/>
  <c r="E621"/>
  <c r="E622"/>
  <c r="E656"/>
  <c r="E709"/>
  <c r="E710"/>
  <c r="E768"/>
  <c r="E769"/>
  <c r="E770"/>
  <c r="E771"/>
  <c r="E4"/>
  <c r="E11"/>
  <c r="E20"/>
  <c r="E21"/>
  <c r="E12"/>
  <c r="E46"/>
  <c r="E47"/>
  <c r="E64"/>
  <c r="E65"/>
  <c r="E82"/>
  <c r="E107"/>
  <c r="E108"/>
  <c r="E138"/>
  <c r="E139"/>
  <c r="E179"/>
  <c r="E180"/>
  <c r="E181"/>
  <c r="E221"/>
  <c r="E222"/>
  <c r="E251"/>
  <c r="E252"/>
  <c r="E298"/>
  <c r="E299"/>
  <c r="E300"/>
  <c r="E354"/>
  <c r="E355"/>
  <c r="E356"/>
  <c r="E357"/>
  <c r="E358"/>
  <c r="E423"/>
  <c r="E424"/>
  <c r="E425"/>
  <c r="E426"/>
  <c r="E490"/>
  <c r="E491"/>
  <c r="E492"/>
  <c r="E493"/>
  <c r="E494"/>
  <c r="E495"/>
  <c r="E593"/>
  <c r="E623"/>
  <c r="E624"/>
  <c r="E625"/>
  <c r="E657"/>
  <c r="E658"/>
  <c r="E659"/>
  <c r="E660"/>
  <c r="E661"/>
  <c r="E662"/>
  <c r="E663"/>
  <c r="E664"/>
  <c r="E711"/>
  <c r="E712"/>
  <c r="E713"/>
  <c r="E714"/>
  <c r="E715"/>
  <c r="E716"/>
  <c r="E717"/>
  <c r="E772"/>
  <c r="E773"/>
  <c r="E774"/>
  <c r="E775"/>
  <c r="E776"/>
  <c r="E777"/>
  <c r="E778"/>
  <c r="E5"/>
  <c r="E13"/>
  <c r="E14"/>
  <c r="E22"/>
  <c r="E32"/>
  <c r="E48"/>
  <c r="E66"/>
  <c r="E83"/>
  <c r="E84"/>
  <c r="E109"/>
  <c r="E110"/>
  <c r="E111"/>
  <c r="E112"/>
  <c r="E113"/>
  <c r="E140"/>
  <c r="E141"/>
  <c r="E142"/>
  <c r="E182"/>
  <c r="E183"/>
  <c r="E184"/>
  <c r="E223"/>
  <c r="E224"/>
  <c r="E225"/>
  <c r="E253"/>
  <c r="E254"/>
  <c r="E255"/>
  <c r="E301"/>
  <c r="E302"/>
  <c r="E303"/>
  <c r="E359"/>
  <c r="E360"/>
  <c r="E361"/>
  <c r="E362"/>
  <c r="E363"/>
  <c r="E427"/>
  <c r="E428"/>
  <c r="E429"/>
  <c r="E430"/>
  <c r="E431"/>
  <c r="E432"/>
  <c r="E496"/>
  <c r="E497"/>
  <c r="E498"/>
  <c r="E499"/>
  <c r="E500"/>
  <c r="E501"/>
  <c r="E502"/>
  <c r="E503"/>
  <c r="E504"/>
  <c r="E505"/>
  <c r="E506"/>
  <c r="E507"/>
  <c r="E779"/>
  <c r="E780"/>
  <c r="E781"/>
  <c r="E782"/>
  <c r="E783"/>
  <c r="E784"/>
  <c r="E785"/>
  <c r="E786"/>
  <c r="E787"/>
  <c r="E788"/>
  <c r="E49"/>
  <c r="E67"/>
  <c r="E85"/>
  <c r="E86"/>
  <c r="E114"/>
  <c r="E115"/>
  <c r="E143"/>
  <c r="E144"/>
  <c r="E185"/>
  <c r="E186"/>
  <c r="E226"/>
  <c r="E227"/>
  <c r="E228"/>
  <c r="E256"/>
  <c r="E257"/>
  <c r="E258"/>
  <c r="E259"/>
  <c r="E304"/>
  <c r="E305"/>
  <c r="E306"/>
  <c r="E307"/>
  <c r="E308"/>
  <c r="E364"/>
  <c r="E365"/>
  <c r="E366"/>
  <c r="E367"/>
  <c r="E368"/>
  <c r="E369"/>
  <c r="E370"/>
  <c r="E371"/>
  <c r="E433"/>
  <c r="E434"/>
  <c r="E435"/>
  <c r="E436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789"/>
  <c r="E15"/>
  <c r="E16"/>
  <c r="E23"/>
  <c r="E24"/>
  <c r="E33"/>
  <c r="E34"/>
  <c r="E35"/>
  <c r="E50"/>
  <c r="E68"/>
  <c r="E87"/>
  <c r="E88"/>
  <c r="E116"/>
  <c r="E117"/>
  <c r="E145"/>
  <c r="E146"/>
  <c r="E147"/>
  <c r="E187"/>
  <c r="E188"/>
  <c r="E189"/>
  <c r="E190"/>
  <c r="E229"/>
  <c r="E230"/>
  <c r="E260"/>
  <c r="E261"/>
  <c r="E262"/>
  <c r="E263"/>
  <c r="E264"/>
  <c r="E309"/>
  <c r="E310"/>
  <c r="E311"/>
  <c r="E312"/>
  <c r="E313"/>
  <c r="E314"/>
  <c r="E372"/>
  <c r="E373"/>
  <c r="E374"/>
  <c r="E375"/>
  <c r="E376"/>
  <c r="E377"/>
  <c r="E378"/>
  <c r="E379"/>
  <c r="E380"/>
  <c r="E381"/>
  <c r="E437"/>
  <c r="E438"/>
  <c r="E439"/>
  <c r="E440"/>
  <c r="E441"/>
  <c r="E442"/>
  <c r="E443"/>
  <c r="E444"/>
  <c r="E445"/>
  <c r="E446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718"/>
  <c r="E719"/>
  <c r="E720"/>
  <c r="E721"/>
  <c r="E722"/>
  <c r="E723"/>
  <c r="E790"/>
  <c r="E791"/>
  <c r="E792"/>
  <c r="E793"/>
  <c r="E794"/>
  <c r="E795"/>
  <c r="E796"/>
  <c r="E797"/>
  <c r="E36"/>
  <c r="E25"/>
  <c r="E51"/>
  <c r="E52"/>
  <c r="E69"/>
  <c r="E70"/>
  <c r="E89"/>
  <c r="E90"/>
  <c r="E91"/>
  <c r="E118"/>
  <c r="E119"/>
  <c r="E120"/>
  <c r="E148"/>
  <c r="E149"/>
  <c r="E150"/>
  <c r="E191"/>
  <c r="E192"/>
  <c r="E193"/>
  <c r="E194"/>
  <c r="E231"/>
  <c r="E265"/>
  <c r="E266"/>
  <c r="E267"/>
  <c r="E268"/>
  <c r="E315"/>
  <c r="E316"/>
  <c r="E317"/>
  <c r="E382"/>
  <c r="E383"/>
  <c r="E384"/>
  <c r="E447"/>
  <c r="E448"/>
  <c r="E449"/>
  <c r="E450"/>
  <c r="E546"/>
  <c r="E547"/>
  <c r="E548"/>
  <c r="E549"/>
  <c r="E594"/>
  <c r="E595"/>
  <c r="E596"/>
  <c r="E597"/>
  <c r="E626"/>
  <c r="E627"/>
  <c r="E628"/>
  <c r="E629"/>
  <c r="E665"/>
  <c r="E666"/>
  <c r="E667"/>
  <c r="E668"/>
  <c r="E669"/>
  <c r="E670"/>
  <c r="E724"/>
  <c r="E725"/>
  <c r="E726"/>
  <c r="E727"/>
  <c r="E728"/>
  <c r="E729"/>
  <c r="E730"/>
  <c r="E731"/>
  <c r="E798"/>
  <c r="E799"/>
  <c r="E800"/>
  <c r="E801"/>
  <c r="E802"/>
  <c r="E803"/>
  <c r="E26"/>
  <c r="E37"/>
  <c r="E38"/>
  <c r="E53"/>
  <c r="E54"/>
  <c r="E55"/>
  <c r="E71"/>
  <c r="E92"/>
  <c r="E93"/>
  <c r="E121"/>
  <c r="E122"/>
  <c r="E151"/>
  <c r="E152"/>
  <c r="E195"/>
  <c r="E196"/>
  <c r="E197"/>
  <c r="E269"/>
  <c r="E318"/>
  <c r="E319"/>
  <c r="E320"/>
  <c r="E385"/>
  <c r="E386"/>
  <c r="E387"/>
  <c r="E388"/>
  <c r="E389"/>
  <c r="E451"/>
  <c r="E550"/>
  <c r="E551"/>
  <c r="E598"/>
  <c r="E599"/>
  <c r="E600"/>
  <c r="E630"/>
  <c r="E671"/>
  <c r="E672"/>
  <c r="E673"/>
  <c r="E674"/>
  <c r="E732"/>
  <c r="E733"/>
  <c r="E734"/>
  <c r="E735"/>
  <c r="E736"/>
  <c r="E804"/>
  <c r="E805"/>
  <c r="E806"/>
  <c r="E807"/>
  <c r="E39"/>
  <c r="E56"/>
  <c r="E72"/>
  <c r="E94"/>
  <c r="E95"/>
  <c r="E123"/>
  <c r="E153"/>
  <c r="E154"/>
  <c r="E198"/>
  <c r="E199"/>
  <c r="E270"/>
  <c r="E271"/>
  <c r="E272"/>
  <c r="E321"/>
  <c r="E322"/>
  <c r="E323"/>
  <c r="E324"/>
  <c r="E390"/>
  <c r="E391"/>
  <c r="E392"/>
  <c r="E452"/>
  <c r="E453"/>
  <c r="E454"/>
  <c r="E552"/>
  <c r="E553"/>
  <c r="E273"/>
  <c r="E325"/>
  <c r="E393"/>
  <c r="E394"/>
  <c r="E554"/>
  <c r="E555"/>
  <c r="E556"/>
  <c r="E631"/>
  <c r="E737"/>
  <c r="E738"/>
  <c r="E739"/>
  <c r="E808"/>
  <c r="E809"/>
  <c r="E810"/>
  <c r="E6"/>
  <c r="E17"/>
  <c r="E27"/>
  <c r="E40"/>
  <c r="E57"/>
  <c r="E73"/>
  <c r="E96"/>
  <c r="E97"/>
  <c r="E124"/>
  <c r="E155"/>
  <c r="E156"/>
  <c r="E157"/>
  <c r="E200"/>
  <c r="E201"/>
  <c r="E202"/>
  <c r="E232"/>
  <c r="E274"/>
  <c r="E326"/>
  <c r="E327"/>
  <c r="E395"/>
  <c r="E396"/>
  <c r="E455"/>
  <c r="E456"/>
  <c r="E457"/>
  <c r="E557"/>
  <c r="E558"/>
  <c r="E559"/>
  <c r="E560"/>
  <c r="E561"/>
  <c r="E562"/>
  <c r="E563"/>
  <c r="E564"/>
  <c r="E740"/>
  <c r="E741"/>
  <c r="E742"/>
  <c r="E743"/>
  <c r="E811"/>
  <c r="E812"/>
  <c r="E813"/>
  <c r="E814"/>
  <c r="E815"/>
  <c r="E816"/>
  <c r="E817"/>
  <c r="E818"/>
  <c r="E7"/>
  <c r="E8"/>
  <c r="E18"/>
  <c r="E28"/>
  <c r="E29"/>
  <c r="E41"/>
  <c r="E42"/>
  <c r="E58"/>
  <c r="E59"/>
  <c r="E74"/>
  <c r="E75"/>
  <c r="E98"/>
  <c r="E99"/>
  <c r="E100"/>
  <c r="E125"/>
  <c r="E126"/>
  <c r="E158"/>
  <c r="E159"/>
  <c r="E160"/>
  <c r="E161"/>
  <c r="E203"/>
  <c r="E204"/>
  <c r="E205"/>
  <c r="E206"/>
  <c r="E207"/>
  <c r="E233"/>
  <c r="E234"/>
  <c r="E275"/>
  <c r="E276"/>
  <c r="E277"/>
  <c r="E278"/>
  <c r="E328"/>
  <c r="E329"/>
  <c r="E330"/>
  <c r="E331"/>
  <c r="E397"/>
  <c r="E398"/>
  <c r="E399"/>
  <c r="E400"/>
  <c r="E401"/>
  <c r="E458"/>
  <c r="E459"/>
  <c r="E460"/>
  <c r="E461"/>
  <c r="E565"/>
  <c r="E566"/>
  <c r="E567"/>
  <c r="E568"/>
  <c r="E569"/>
  <c r="E570"/>
  <c r="E571"/>
  <c r="E572"/>
  <c r="E573"/>
  <c r="E574"/>
  <c r="E575"/>
  <c r="E601"/>
  <c r="E602"/>
  <c r="E603"/>
  <c r="E604"/>
  <c r="E632"/>
  <c r="E633"/>
  <c r="E634"/>
  <c r="E635"/>
  <c r="E636"/>
  <c r="E637"/>
  <c r="E638"/>
  <c r="E639"/>
  <c r="E640"/>
  <c r="E641"/>
  <c r="E675"/>
  <c r="E676"/>
  <c r="E677"/>
  <c r="E678"/>
  <c r="E679"/>
  <c r="E680"/>
  <c r="E681"/>
  <c r="E682"/>
  <c r="E744"/>
  <c r="E745"/>
  <c r="E746"/>
  <c r="E747"/>
  <c r="E748"/>
  <c r="E749"/>
  <c r="E750"/>
  <c r="E819"/>
  <c r="E820"/>
  <c r="E821"/>
  <c r="E822"/>
  <c r="E823"/>
  <c r="E824"/>
  <c r="E76"/>
  <c r="E101"/>
  <c r="E127"/>
  <c r="E162"/>
  <c r="E208"/>
  <c r="E209"/>
  <c r="E235"/>
  <c r="E236"/>
  <c r="E237"/>
  <c r="E279"/>
  <c r="E280"/>
  <c r="E576"/>
  <c r="E577"/>
  <c r="E578"/>
  <c r="E605"/>
  <c r="E332"/>
  <c r="E333"/>
  <c r="E402"/>
  <c r="E403"/>
  <c r="E642"/>
  <c r="E683"/>
  <c r="E684"/>
  <c r="E685"/>
  <c r="E686"/>
  <c r="E687"/>
  <c r="E688"/>
  <c r="E462"/>
  <c r="E463"/>
  <c r="E751"/>
  <c r="E752"/>
  <c r="E102"/>
  <c r="E210"/>
  <c r="E211"/>
  <c r="E334"/>
  <c r="E335"/>
  <c r="E404"/>
  <c r="E464"/>
  <c r="E465"/>
  <c r="E579"/>
  <c r="E580"/>
  <c r="E581"/>
  <c r="E606"/>
  <c r="E643"/>
  <c r="E689"/>
  <c r="E690"/>
  <c r="E691"/>
  <c r="E692"/>
  <c r="E753"/>
  <c r="E754"/>
  <c r="E825"/>
  <c r="E103"/>
  <c r="E128"/>
  <c r="E163"/>
  <c r="E164"/>
  <c r="E212"/>
  <c r="E213"/>
  <c r="E238"/>
  <c r="E239"/>
  <c r="E281"/>
  <c r="E282"/>
  <c r="E283"/>
  <c r="E336"/>
  <c r="E337"/>
  <c r="E338"/>
  <c r="E339"/>
  <c r="E405"/>
  <c r="E406"/>
  <c r="E407"/>
  <c r="E408"/>
  <c r="E466"/>
  <c r="E467"/>
  <c r="E468"/>
  <c r="E582"/>
  <c r="E583"/>
  <c r="E584"/>
  <c r="E585"/>
  <c r="E586"/>
  <c r="E129"/>
  <c r="E165"/>
  <c r="E214"/>
  <c r="E240"/>
  <c r="E340"/>
  <c r="E409"/>
  <c r="E410"/>
  <c r="E758"/>
  <c r="E759"/>
  <c r="E760"/>
  <c r="E761"/>
  <c r="E347"/>
  <c r="E348"/>
  <c r="E349"/>
  <c r="E414"/>
  <c r="E479"/>
  <c r="E480"/>
  <c r="E481"/>
  <c r="E591"/>
  <c r="E614"/>
  <c r="E615"/>
  <c r="E616"/>
  <c r="E646"/>
  <c r="E647"/>
  <c r="E648"/>
  <c r="E702"/>
  <c r="E703"/>
  <c r="E704"/>
  <c r="E245"/>
  <c r="E291"/>
  <c r="E292"/>
  <c r="E10"/>
  <c r="E44"/>
  <c r="E45"/>
  <c r="E62"/>
  <c r="E80"/>
  <c r="E106"/>
  <c r="E134"/>
  <c r="E171"/>
  <c r="E172"/>
  <c r="E217"/>
  <c r="E218"/>
  <c r="E242"/>
  <c r="E243"/>
  <c r="E244"/>
  <c r="E285"/>
  <c r="E286"/>
  <c r="E287"/>
  <c r="E288"/>
  <c r="E289"/>
  <c r="E290"/>
  <c r="E343"/>
  <c r="E344"/>
  <c r="E345"/>
  <c r="E346"/>
  <c r="E413"/>
  <c r="E472"/>
  <c r="E473"/>
  <c r="E474"/>
  <c r="E475"/>
  <c r="E476"/>
  <c r="E477"/>
  <c r="E478"/>
  <c r="E590"/>
  <c r="E610"/>
  <c r="E611"/>
  <c r="E612"/>
  <c r="E613"/>
  <c r="E697"/>
  <c r="E698"/>
  <c r="E699"/>
  <c r="E700"/>
  <c r="E701"/>
  <c r="E216"/>
  <c r="F79"/>
  <c r="F105"/>
  <c r="F132"/>
  <c r="F133"/>
  <c r="F168"/>
  <c r="F169"/>
  <c r="F170"/>
  <c r="F216"/>
  <c r="F242"/>
  <c r="F243"/>
  <c r="F244"/>
  <c r="F285"/>
  <c r="F286"/>
  <c r="F287"/>
  <c r="F288"/>
  <c r="F289"/>
  <c r="F290"/>
  <c r="F343"/>
  <c r="F344"/>
  <c r="F345"/>
  <c r="F346"/>
  <c r="F413"/>
  <c r="F472"/>
  <c r="F473"/>
  <c r="F474"/>
  <c r="F475"/>
  <c r="F476"/>
  <c r="F477"/>
  <c r="F478"/>
  <c r="F590"/>
  <c r="F610"/>
  <c r="F611"/>
  <c r="F612"/>
  <c r="F613"/>
  <c r="F697"/>
  <c r="F698"/>
  <c r="F699"/>
  <c r="F700"/>
  <c r="F701"/>
  <c r="F10"/>
  <c r="F44"/>
  <c r="F45"/>
  <c r="F62"/>
  <c r="F80"/>
  <c r="F106"/>
  <c r="F134"/>
  <c r="F171"/>
  <c r="F172"/>
  <c r="F217"/>
  <c r="F218"/>
  <c r="F245"/>
  <c r="F291"/>
  <c r="F292"/>
  <c r="F347"/>
  <c r="F348"/>
  <c r="F349"/>
  <c r="F414"/>
  <c r="F479"/>
  <c r="F480"/>
  <c r="F481"/>
  <c r="F591"/>
  <c r="F614"/>
  <c r="F615"/>
  <c r="F616"/>
  <c r="F646"/>
  <c r="F647"/>
  <c r="F648"/>
  <c r="F702"/>
  <c r="F703"/>
  <c r="F704"/>
  <c r="F758"/>
  <c r="F759"/>
  <c r="F760"/>
  <c r="F761"/>
  <c r="F135"/>
  <c r="F173"/>
  <c r="F246"/>
  <c r="F293"/>
  <c r="F350"/>
  <c r="F415"/>
  <c r="F416"/>
  <c r="F482"/>
  <c r="F483"/>
  <c r="F617"/>
  <c r="F618"/>
  <c r="F649"/>
  <c r="F650"/>
  <c r="F651"/>
  <c r="F705"/>
  <c r="F706"/>
  <c r="F762"/>
  <c r="F763"/>
  <c r="F174"/>
  <c r="F175"/>
  <c r="F219"/>
  <c r="F220"/>
  <c r="F247"/>
  <c r="F294"/>
  <c r="F295"/>
  <c r="F351"/>
  <c r="F484"/>
  <c r="F485"/>
  <c r="F619"/>
  <c r="F620"/>
  <c r="F652"/>
  <c r="F653"/>
  <c r="F707"/>
  <c r="F708"/>
  <c r="F764"/>
  <c r="F765"/>
  <c r="F63"/>
  <c r="F81"/>
  <c r="F136"/>
  <c r="F176"/>
  <c r="F177"/>
  <c r="F248"/>
  <c r="F296"/>
  <c r="F352"/>
  <c r="F417"/>
  <c r="F418"/>
  <c r="F486"/>
  <c r="F487"/>
  <c r="F766"/>
  <c r="F137"/>
  <c r="F249"/>
  <c r="F419"/>
  <c r="F420"/>
  <c r="F592"/>
  <c r="F654"/>
  <c r="F655"/>
  <c r="F767"/>
  <c r="F178"/>
  <c r="F250"/>
  <c r="F297"/>
  <c r="F353"/>
  <c r="F421"/>
  <c r="F422"/>
  <c r="F488"/>
  <c r="F489"/>
  <c r="F621"/>
  <c r="F622"/>
  <c r="F656"/>
  <c r="F709"/>
  <c r="F710"/>
  <c r="F768"/>
  <c r="F769"/>
  <c r="F770"/>
  <c r="F771"/>
  <c r="F4"/>
  <c r="F11"/>
  <c r="F20"/>
  <c r="F21"/>
  <c r="F12"/>
  <c r="F46"/>
  <c r="F47"/>
  <c r="F64"/>
  <c r="F65"/>
  <c r="F82"/>
  <c r="F107"/>
  <c r="F108"/>
  <c r="F138"/>
  <c r="F139"/>
  <c r="F179"/>
  <c r="F180"/>
  <c r="F181"/>
  <c r="F221"/>
  <c r="F222"/>
  <c r="F251"/>
  <c r="F252"/>
  <c r="F298"/>
  <c r="F299"/>
  <c r="F300"/>
  <c r="F354"/>
  <c r="F355"/>
  <c r="F356"/>
  <c r="F357"/>
  <c r="F358"/>
  <c r="F423"/>
  <c r="F424"/>
  <c r="F425"/>
  <c r="F426"/>
  <c r="F490"/>
  <c r="F491"/>
  <c r="F492"/>
  <c r="F493"/>
  <c r="F494"/>
  <c r="F495"/>
  <c r="F593"/>
  <c r="F623"/>
  <c r="F624"/>
  <c r="F625"/>
  <c r="F657"/>
  <c r="F658"/>
  <c r="F659"/>
  <c r="F660"/>
  <c r="F661"/>
  <c r="F662"/>
  <c r="F663"/>
  <c r="F664"/>
  <c r="F711"/>
  <c r="F712"/>
  <c r="F713"/>
  <c r="F714"/>
  <c r="F715"/>
  <c r="F716"/>
  <c r="F717"/>
  <c r="F772"/>
  <c r="F773"/>
  <c r="F774"/>
  <c r="F775"/>
  <c r="F776"/>
  <c r="F777"/>
  <c r="F778"/>
  <c r="F5"/>
  <c r="F13"/>
  <c r="F14"/>
  <c r="F22"/>
  <c r="F32"/>
  <c r="F48"/>
  <c r="F66"/>
  <c r="F83"/>
  <c r="F84"/>
  <c r="F109"/>
  <c r="F110"/>
  <c r="F111"/>
  <c r="F112"/>
  <c r="F113"/>
  <c r="F140"/>
  <c r="F141"/>
  <c r="F142"/>
  <c r="F182"/>
  <c r="F183"/>
  <c r="F184"/>
  <c r="F223"/>
  <c r="F224"/>
  <c r="F225"/>
  <c r="F253"/>
  <c r="F254"/>
  <c r="F255"/>
  <c r="F301"/>
  <c r="F302"/>
  <c r="F303"/>
  <c r="F359"/>
  <c r="F360"/>
  <c r="F361"/>
  <c r="F362"/>
  <c r="F363"/>
  <c r="F427"/>
  <c r="F428"/>
  <c r="F429"/>
  <c r="F430"/>
  <c r="F431"/>
  <c r="F432"/>
  <c r="F496"/>
  <c r="F497"/>
  <c r="F498"/>
  <c r="F499"/>
  <c r="F500"/>
  <c r="F501"/>
  <c r="F502"/>
  <c r="F503"/>
  <c r="F504"/>
  <c r="F505"/>
  <c r="F506"/>
  <c r="F507"/>
  <c r="F779"/>
  <c r="F780"/>
  <c r="F781"/>
  <c r="F782"/>
  <c r="F783"/>
  <c r="F784"/>
  <c r="F785"/>
  <c r="F786"/>
  <c r="F787"/>
  <c r="F788"/>
  <c r="F49"/>
  <c r="F67"/>
  <c r="F85"/>
  <c r="F86"/>
  <c r="F114"/>
  <c r="F115"/>
  <c r="F143"/>
  <c r="F144"/>
  <c r="F185"/>
  <c r="F186"/>
  <c r="F226"/>
  <c r="F227"/>
  <c r="F228"/>
  <c r="F256"/>
  <c r="F257"/>
  <c r="F258"/>
  <c r="F259"/>
  <c r="F304"/>
  <c r="F305"/>
  <c r="F306"/>
  <c r="F307"/>
  <c r="F308"/>
  <c r="F364"/>
  <c r="F365"/>
  <c r="F366"/>
  <c r="F367"/>
  <c r="F368"/>
  <c r="F369"/>
  <c r="F370"/>
  <c r="F371"/>
  <c r="F433"/>
  <c r="F434"/>
  <c r="F435"/>
  <c r="F436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789"/>
  <c r="F15"/>
  <c r="F16"/>
  <c r="F23"/>
  <c r="F24"/>
  <c r="F33"/>
  <c r="F34"/>
  <c r="F35"/>
  <c r="F50"/>
  <c r="F68"/>
  <c r="F87"/>
  <c r="F88"/>
  <c r="F116"/>
  <c r="F117"/>
  <c r="F145"/>
  <c r="F146"/>
  <c r="F147"/>
  <c r="F187"/>
  <c r="F188"/>
  <c r="F189"/>
  <c r="F190"/>
  <c r="F229"/>
  <c r="F230"/>
  <c r="F260"/>
  <c r="F261"/>
  <c r="F262"/>
  <c r="F263"/>
  <c r="F264"/>
  <c r="F309"/>
  <c r="F310"/>
  <c r="F311"/>
  <c r="F312"/>
  <c r="F313"/>
  <c r="F314"/>
  <c r="F372"/>
  <c r="F373"/>
  <c r="F374"/>
  <c r="F375"/>
  <c r="F376"/>
  <c r="F377"/>
  <c r="F378"/>
  <c r="F379"/>
  <c r="F380"/>
  <c r="F381"/>
  <c r="F437"/>
  <c r="F438"/>
  <c r="F439"/>
  <c r="F440"/>
  <c r="F441"/>
  <c r="F442"/>
  <c r="F443"/>
  <c r="F444"/>
  <c r="F445"/>
  <c r="F446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718"/>
  <c r="F719"/>
  <c r="F720"/>
  <c r="F721"/>
  <c r="F722"/>
  <c r="F723"/>
  <c r="F790"/>
  <c r="F791"/>
  <c r="F792"/>
  <c r="F793"/>
  <c r="F794"/>
  <c r="F795"/>
  <c r="F796"/>
  <c r="F797"/>
  <c r="F36"/>
  <c r="F25"/>
  <c r="F51"/>
  <c r="F52"/>
  <c r="F69"/>
  <c r="F70"/>
  <c r="F89"/>
  <c r="F90"/>
  <c r="F91"/>
  <c r="F118"/>
  <c r="F119"/>
  <c r="F120"/>
  <c r="F148"/>
  <c r="F149"/>
  <c r="F150"/>
  <c r="F191"/>
  <c r="F192"/>
  <c r="F193"/>
  <c r="F194"/>
  <c r="F231"/>
  <c r="F265"/>
  <c r="F266"/>
  <c r="F267"/>
  <c r="F268"/>
  <c r="F315"/>
  <c r="F316"/>
  <c r="F317"/>
  <c r="F382"/>
  <c r="F383"/>
  <c r="F384"/>
  <c r="F447"/>
  <c r="F448"/>
  <c r="F449"/>
  <c r="F450"/>
  <c r="F546"/>
  <c r="F547"/>
  <c r="F548"/>
  <c r="F549"/>
  <c r="F594"/>
  <c r="F595"/>
  <c r="F596"/>
  <c r="F597"/>
  <c r="F626"/>
  <c r="F627"/>
  <c r="F628"/>
  <c r="F629"/>
  <c r="F665"/>
  <c r="F666"/>
  <c r="F667"/>
  <c r="F668"/>
  <c r="F669"/>
  <c r="F670"/>
  <c r="F724"/>
  <c r="F725"/>
  <c r="F726"/>
  <c r="F727"/>
  <c r="F728"/>
  <c r="F729"/>
  <c r="F730"/>
  <c r="F731"/>
  <c r="F798"/>
  <c r="F799"/>
  <c r="F800"/>
  <c r="F801"/>
  <c r="F802"/>
  <c r="F803"/>
  <c r="F26"/>
  <c r="F37"/>
  <c r="F38"/>
  <c r="F53"/>
  <c r="F54"/>
  <c r="F55"/>
  <c r="F71"/>
  <c r="F92"/>
  <c r="F93"/>
  <c r="F121"/>
  <c r="F122"/>
  <c r="F151"/>
  <c r="F152"/>
  <c r="F195"/>
  <c r="F196"/>
  <c r="F197"/>
  <c r="F269"/>
  <c r="F318"/>
  <c r="F319"/>
  <c r="F320"/>
  <c r="F385"/>
  <c r="F386"/>
  <c r="F387"/>
  <c r="F388"/>
  <c r="F389"/>
  <c r="F451"/>
  <c r="F550"/>
  <c r="F551"/>
  <c r="F598"/>
  <c r="F599"/>
  <c r="F600"/>
  <c r="F630"/>
  <c r="F671"/>
  <c r="F672"/>
  <c r="F673"/>
  <c r="F674"/>
  <c r="F732"/>
  <c r="F733"/>
  <c r="F734"/>
  <c r="F735"/>
  <c r="F736"/>
  <c r="F804"/>
  <c r="F805"/>
  <c r="F806"/>
  <c r="F807"/>
  <c r="F39"/>
  <c r="F56"/>
  <c r="F72"/>
  <c r="F94"/>
  <c r="F95"/>
  <c r="F123"/>
  <c r="F153"/>
  <c r="F154"/>
  <c r="F198"/>
  <c r="F199"/>
  <c r="F270"/>
  <c r="F271"/>
  <c r="F272"/>
  <c r="F321"/>
  <c r="F322"/>
  <c r="F323"/>
  <c r="F324"/>
  <c r="F390"/>
  <c r="F391"/>
  <c r="F392"/>
  <c r="F452"/>
  <c r="F453"/>
  <c r="F454"/>
  <c r="F552"/>
  <c r="F553"/>
  <c r="F273"/>
  <c r="F325"/>
  <c r="F393"/>
  <c r="F394"/>
  <c r="F554"/>
  <c r="F555"/>
  <c r="F556"/>
  <c r="F631"/>
  <c r="F737"/>
  <c r="F738"/>
  <c r="F739"/>
  <c r="F808"/>
  <c r="F809"/>
  <c r="F810"/>
  <c r="F6"/>
  <c r="F17"/>
  <c r="F27"/>
  <c r="F40"/>
  <c r="F57"/>
  <c r="F73"/>
  <c r="F96"/>
  <c r="F97"/>
  <c r="F124"/>
  <c r="F155"/>
  <c r="F156"/>
  <c r="F157"/>
  <c r="F200"/>
  <c r="F201"/>
  <c r="F202"/>
  <c r="F232"/>
  <c r="F274"/>
  <c r="F326"/>
  <c r="F327"/>
  <c r="F395"/>
  <c r="F396"/>
  <c r="F455"/>
  <c r="F456"/>
  <c r="F457"/>
  <c r="F557"/>
  <c r="F558"/>
  <c r="F559"/>
  <c r="F560"/>
  <c r="F561"/>
  <c r="F562"/>
  <c r="F563"/>
  <c r="F564"/>
  <c r="F740"/>
  <c r="F741"/>
  <c r="F742"/>
  <c r="F743"/>
  <c r="F811"/>
  <c r="F812"/>
  <c r="F813"/>
  <c r="F814"/>
  <c r="F815"/>
  <c r="F816"/>
  <c r="F817"/>
  <c r="F818"/>
  <c r="F7"/>
  <c r="F8"/>
  <c r="F18"/>
  <c r="F28"/>
  <c r="F29"/>
  <c r="F41"/>
  <c r="F42"/>
  <c r="F58"/>
  <c r="F59"/>
  <c r="F74"/>
  <c r="F75"/>
  <c r="F98"/>
  <c r="F99"/>
  <c r="F100"/>
  <c r="F125"/>
  <c r="F126"/>
  <c r="F158"/>
  <c r="F159"/>
  <c r="F160"/>
  <c r="F161"/>
  <c r="F203"/>
  <c r="F204"/>
  <c r="F205"/>
  <c r="F206"/>
  <c r="F207"/>
  <c r="F233"/>
  <c r="F234"/>
  <c r="F275"/>
  <c r="F276"/>
  <c r="F277"/>
  <c r="F278"/>
  <c r="F328"/>
  <c r="F329"/>
  <c r="F330"/>
  <c r="F331"/>
  <c r="F397"/>
  <c r="F398"/>
  <c r="F399"/>
  <c r="F400"/>
  <c r="F401"/>
  <c r="F458"/>
  <c r="F459"/>
  <c r="F460"/>
  <c r="F461"/>
  <c r="F565"/>
  <c r="F566"/>
  <c r="F567"/>
  <c r="F568"/>
  <c r="F569"/>
  <c r="F570"/>
  <c r="F571"/>
  <c r="F572"/>
  <c r="F573"/>
  <c r="F574"/>
  <c r="F575"/>
  <c r="F601"/>
  <c r="F602"/>
  <c r="F603"/>
  <c r="F604"/>
  <c r="F632"/>
  <c r="F633"/>
  <c r="F634"/>
  <c r="F635"/>
  <c r="F636"/>
  <c r="F637"/>
  <c r="F638"/>
  <c r="F639"/>
  <c r="F640"/>
  <c r="F641"/>
  <c r="F675"/>
  <c r="F676"/>
  <c r="F677"/>
  <c r="F678"/>
  <c r="F679"/>
  <c r="F680"/>
  <c r="F681"/>
  <c r="F682"/>
  <c r="F744"/>
  <c r="F745"/>
  <c r="F746"/>
  <c r="F747"/>
  <c r="F748"/>
  <c r="F749"/>
  <c r="F750"/>
  <c r="F819"/>
  <c r="F820"/>
  <c r="F821"/>
  <c r="F822"/>
  <c r="F823"/>
  <c r="F824"/>
  <c r="F76"/>
  <c r="F101"/>
  <c r="F127"/>
  <c r="F162"/>
  <c r="F208"/>
  <c r="F209"/>
  <c r="F235"/>
  <c r="F236"/>
  <c r="F237"/>
  <c r="F279"/>
  <c r="F280"/>
  <c r="F576"/>
  <c r="F577"/>
  <c r="F578"/>
  <c r="F605"/>
  <c r="F332"/>
  <c r="F333"/>
  <c r="F402"/>
  <c r="F403"/>
  <c r="F642"/>
  <c r="F683"/>
  <c r="F684"/>
  <c r="F685"/>
  <c r="F686"/>
  <c r="F687"/>
  <c r="F688"/>
  <c r="F462"/>
  <c r="F463"/>
  <c r="F751"/>
  <c r="F752"/>
  <c r="F102"/>
  <c r="F210"/>
  <c r="F211"/>
  <c r="F334"/>
  <c r="F335"/>
  <c r="F404"/>
  <c r="F464"/>
  <c r="F465"/>
  <c r="F579"/>
  <c r="F580"/>
  <c r="F581"/>
  <c r="F606"/>
  <c r="F643"/>
  <c r="F689"/>
  <c r="F690"/>
  <c r="F691"/>
  <c r="F692"/>
  <c r="F753"/>
  <c r="F754"/>
  <c r="F825"/>
  <c r="F103"/>
  <c r="F128"/>
  <c r="F163"/>
  <c r="F164"/>
  <c r="F212"/>
  <c r="F213"/>
  <c r="F238"/>
  <c r="F239"/>
  <c r="F281"/>
  <c r="F282"/>
  <c r="F283"/>
  <c r="F336"/>
  <c r="F337"/>
  <c r="F338"/>
  <c r="F339"/>
  <c r="F405"/>
  <c r="F406"/>
  <c r="F407"/>
  <c r="F408"/>
  <c r="F466"/>
  <c r="F467"/>
  <c r="F468"/>
  <c r="F582"/>
  <c r="F583"/>
  <c r="F584"/>
  <c r="F585"/>
  <c r="F586"/>
  <c r="F129"/>
  <c r="F165"/>
  <c r="F214"/>
  <c r="F240"/>
  <c r="F340"/>
  <c r="F409"/>
  <c r="F410"/>
  <c r="F3"/>
  <c r="F9"/>
  <c r="F19"/>
  <c r="F30"/>
  <c r="F43"/>
  <c r="F60"/>
  <c r="F61"/>
  <c r="F77"/>
  <c r="F78"/>
  <c r="F104"/>
  <c r="F130"/>
  <c r="F131"/>
  <c r="F166"/>
  <c r="F167"/>
  <c r="F215"/>
  <c r="F241"/>
  <c r="F284"/>
  <c r="F341"/>
  <c r="F342"/>
  <c r="F411"/>
  <c r="F412"/>
  <c r="F469"/>
  <c r="F470"/>
  <c r="F471"/>
  <c r="F587"/>
  <c r="F588"/>
  <c r="F589"/>
  <c r="F607"/>
  <c r="F608"/>
  <c r="F609"/>
  <c r="F644"/>
  <c r="F645"/>
  <c r="F693"/>
  <c r="F694"/>
  <c r="F695"/>
  <c r="F696"/>
  <c r="F755"/>
  <c r="F756"/>
  <c r="F757"/>
  <c r="E3"/>
  <c r="E9"/>
  <c r="E19"/>
  <c r="E30"/>
  <c r="E43"/>
  <c r="E60"/>
  <c r="E61"/>
  <c r="E77"/>
  <c r="E78"/>
  <c r="E104"/>
  <c r="E130"/>
  <c r="E131"/>
  <c r="E166"/>
  <c r="E167"/>
  <c r="E215"/>
  <c r="E241"/>
  <c r="E284"/>
  <c r="E341"/>
  <c r="E342"/>
  <c r="E411"/>
  <c r="E412"/>
  <c r="E469"/>
  <c r="E470"/>
  <c r="E471"/>
  <c r="E587"/>
  <c r="E588"/>
  <c r="E589"/>
  <c r="E607"/>
  <c r="E608"/>
  <c r="E609"/>
  <c r="E644"/>
  <c r="E645"/>
  <c r="E693"/>
  <c r="E694"/>
  <c r="E695"/>
  <c r="E696"/>
  <c r="E755"/>
  <c r="E756"/>
  <c r="E757"/>
  <c r="E79"/>
  <c r="E105"/>
  <c r="E132"/>
  <c r="E133"/>
  <c r="E168"/>
  <c r="E169"/>
  <c r="E170"/>
  <c r="F2"/>
  <c r="E2"/>
  <c r="C411"/>
  <c r="C341"/>
  <c r="C60"/>
</calcChain>
</file>

<file path=xl/sharedStrings.xml><?xml version="1.0" encoding="utf-8"?>
<sst xmlns="http://schemas.openxmlformats.org/spreadsheetml/2006/main" count="872" uniqueCount="47">
  <si>
    <t xml:space="preserve">DJOKOVIC KOSTA </t>
  </si>
  <si>
    <t xml:space="preserve"> MILICEVIC SLAVKO </t>
  </si>
  <si>
    <t xml:space="preserve">GROMOVIC RACO </t>
  </si>
  <si>
    <t>JASTREBOVAC OD</t>
  </si>
  <si>
    <t xml:space="preserve">JOVOVIC DRAGAN </t>
  </si>
  <si>
    <t xml:space="preserve">SEKULIC NIKOLA </t>
  </si>
  <si>
    <t>LUKOVIC MILORAD</t>
  </si>
  <si>
    <t>PANTOVIC MIRKO</t>
  </si>
  <si>
    <t xml:space="preserve"> MIT DIMITRIJEVIC </t>
  </si>
  <si>
    <t xml:space="preserve"> FIRMA PLUS</t>
  </si>
  <si>
    <t xml:space="preserve"> STR ACO</t>
  </si>
  <si>
    <t xml:space="preserve">DICA DOO </t>
  </si>
  <si>
    <t xml:space="preserve">TANKOSIC MIKAN </t>
  </si>
  <si>
    <t>SAM DOO</t>
  </si>
  <si>
    <t>GRM STR</t>
  </si>
  <si>
    <t>PETROVIC MILANKA I OSTALI</t>
  </si>
  <si>
    <t>POPOVIC MILISAV</t>
  </si>
  <si>
    <t>CURCIC VUKASIN</t>
  </si>
  <si>
    <t xml:space="preserve"> OCOKOLJIC BRANKO</t>
  </si>
  <si>
    <t xml:space="preserve"> PAJOVIC NGM DOO</t>
  </si>
  <si>
    <t xml:space="preserve">MLADOST OBREZ </t>
  </si>
  <si>
    <t>HLADNJACA</t>
  </si>
  <si>
    <t>MIKER</t>
  </si>
  <si>
    <t>PRVA</t>
  </si>
  <si>
    <t>KLASA</t>
  </si>
  <si>
    <t>SORTA</t>
  </si>
  <si>
    <t>KG</t>
  </si>
  <si>
    <t>OTKUPLJIVAČ</t>
  </si>
  <si>
    <t>DATUM</t>
  </si>
  <si>
    <t>CENA</t>
  </si>
  <si>
    <t>VILAMET</t>
  </si>
  <si>
    <t>DRUGA</t>
  </si>
  <si>
    <t xml:space="preserve">CENA JE </t>
  </si>
  <si>
    <t>DO</t>
  </si>
  <si>
    <t>Num</t>
  </si>
  <si>
    <t>Row Labels</t>
  </si>
  <si>
    <t>Grand Total</t>
  </si>
  <si>
    <t>Column Labels</t>
  </si>
  <si>
    <t>Sum of KG</t>
  </si>
  <si>
    <t>MIKER Sum of KG</t>
  </si>
  <si>
    <t>VILAMET Sum of KG</t>
  </si>
  <si>
    <t>Total Sum of KG</t>
  </si>
  <si>
    <t>MIKER Sum of CENA</t>
  </si>
  <si>
    <t>VILAMET Sum of CENA</t>
  </si>
  <si>
    <t>Total Sum of CENA</t>
  </si>
  <si>
    <t>Sum of CENA</t>
  </si>
  <si>
    <t>(All)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</si>
</sst>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7" formatCode="dd\.mm\.yyyy\."/>
    <numFmt numFmtId="168" formatCode="#,##0.0"/>
  </numFmts>
  <fonts count="5"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2" borderId="0" xfId="1"/>
    <xf numFmtId="164" fontId="1" fillId="0" borderId="0" xfId="2" applyFont="1"/>
    <xf numFmtId="167" fontId="0" fillId="0" borderId="0" xfId="0" applyNumberFormat="1"/>
    <xf numFmtId="167" fontId="0" fillId="0" borderId="0" xfId="0" applyNumberFormat="1" applyFont="1"/>
    <xf numFmtId="167" fontId="2" fillId="0" borderId="0" xfId="0" applyNumberFormat="1" applyFont="1"/>
    <xf numFmtId="167" fontId="1" fillId="0" borderId="0" xfId="0" applyNumberFormat="1" applyFont="1"/>
    <xf numFmtId="0" fontId="0" fillId="0" borderId="0" xfId="0" pivotButton="1"/>
    <xf numFmtId="167" fontId="0" fillId="0" borderId="0" xfId="0" applyNumberFormat="1" applyAlignment="1">
      <alignment horizontal="left"/>
    </xf>
    <xf numFmtId="168" fontId="0" fillId="0" borderId="0" xfId="0" applyNumberFormat="1"/>
    <xf numFmtId="168" fontId="0" fillId="0" borderId="0" xfId="0" applyNumberFormat="1" applyFont="1"/>
    <xf numFmtId="168" fontId="2" fillId="0" borderId="0" xfId="0" applyNumberFormat="1" applyFont="1"/>
    <xf numFmtId="168" fontId="1" fillId="0" borderId="0" xfId="0" applyNumberFormat="1" applyFont="1"/>
  </cellXfs>
  <cellStyles count="3">
    <cellStyle name="Bad" xfId="1" builtinId="27"/>
    <cellStyle name="Comma" xfId="2" builtinId="3"/>
    <cellStyle name="Normal" xfId="0" builtinId="0"/>
  </cellStyles>
  <dxfs count="13">
    <dxf>
      <numFmt numFmtId="168" formatCode="#,##0.0"/>
    </dxf>
    <dxf>
      <numFmt numFmtId="168" formatCode="#,##0.0"/>
    </dxf>
    <dxf>
      <numFmt numFmtId="168" formatCode="#,##0.0"/>
    </dxf>
    <dxf>
      <numFmt numFmtId="168" formatCode="#,##0.0"/>
    </dxf>
    <dxf>
      <numFmt numFmtId="168" formatCode="#,##0.0"/>
    </dxf>
    <dxf>
      <numFmt numFmtId="168" formatCode="#,##0.0"/>
    </dxf>
    <dxf>
      <numFmt numFmtId="168" formatCode="#,##0.0"/>
    </dxf>
    <dxf>
      <numFmt numFmtId="168" formatCode="#,##0.0"/>
    </dxf>
    <dxf>
      <numFmt numFmtId="168" formatCode="#,##0.0"/>
    </dxf>
    <dxf>
      <numFmt numFmtId="168" formatCode="#,##0.0"/>
    </dxf>
    <dxf>
      <numFmt numFmtId="164" formatCode="_-* #,##0.00\ _D_i_n_._-;\-* #,##0.00\ _D_i_n_._-;_-* &quot;-&quot;??\ _D_i_n_._-;_-@_-"/>
    </dxf>
    <dxf>
      <numFmt numFmtId="168" formatCode="#,##0.0"/>
    </dxf>
    <dxf>
      <numFmt numFmtId="164" formatCode="_-* #,##0.00\ _D_i_n_._-;\-* #,##0.00\ _D_i_n_._-;_-* &quot;-&quot;??\ _D_i_n_.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van Timotijevic" refreshedDate="39997.437486226852" createdVersion="3" refreshedVersion="3" minRefreshableVersion="3" recordCount="825">
  <cacheSource type="worksheet">
    <worksheetSource ref="A1:G1048576" sheet="Podaci"/>
  </cacheSource>
  <cacheFields count="7">
    <cacheField name="DATUM" numFmtId="167">
      <sharedItems containsNonDate="0" containsDate="1" containsString="0" containsBlank="1" minDate="2009-06-10T00:00:00" maxDate="2009-07-02T00:00:00" count="23">
        <d v="2009-06-10T00:00:00"/>
        <d v="2009-06-11T00:00:00"/>
        <d v="2009-06-12T00:00:00"/>
        <d v="2009-06-13T00:00:00"/>
        <d v="2009-06-14T00:00:00"/>
        <d v="2009-06-15T00:00:00"/>
        <d v="2009-06-16T00:00:00"/>
        <d v="2009-06-17T00:00:00"/>
        <d v="2009-06-18T00:00:00"/>
        <d v="2009-06-19T00:00:00"/>
        <d v="2009-06-20T00:00:00"/>
        <d v="2009-06-21T00:00:00"/>
        <d v="2009-06-22T00:00:00"/>
        <d v="2009-06-23T00:00:00"/>
        <d v="2009-06-24T00:00:00"/>
        <d v="2009-06-25T00:00:00"/>
        <d v="2009-06-26T00:00:00"/>
        <d v="2009-06-27T00:00:00"/>
        <d v="2009-06-28T00:00:00"/>
        <d v="2009-06-29T00:00:00"/>
        <d v="2009-06-30T00:00:00"/>
        <d v="2009-07-01T00:00:00"/>
        <m/>
      </sharedItems>
    </cacheField>
    <cacheField name="OTKUPLJIVAČ" numFmtId="0">
      <sharedItems containsBlank="1" count="23">
        <s v="HLADNJACA"/>
        <s v="PANTOVIC MIRKO"/>
        <s v=" MIT DIMITRIJEVIC "/>
        <s v="PETROVIC MILANKA I OSTALI"/>
        <s v="POPOVIC MILISAV"/>
        <s v=" MILICEVIC SLAVKO "/>
        <s v=" STR ACO"/>
        <s v="DICA DOO "/>
        <s v="TANKOSIC MIKAN "/>
        <s v="SAM DOO"/>
        <s v=" FIRMA PLUS"/>
        <s v="JOVOVIC DRAGAN "/>
        <s v="CURCIC VUKASIN"/>
        <s v="DJOKOVIC KOSTA "/>
        <s v=" OCOKOLJIC BRANKO"/>
        <s v=" PAJOVIC NGM DOO"/>
        <s v="MLADOST OBREZ "/>
        <s v="GROMOVIC RACO "/>
        <s v="SEKULIC NIKOLA "/>
        <s v="JASTREBOVAC OD"/>
        <s v="LUKOVIC MILORAD"/>
        <s v="GRM STR"/>
        <m/>
      </sharedItems>
    </cacheField>
    <cacheField name="KG" numFmtId="0">
      <sharedItems containsString="0" containsBlank="1" containsNumber="1" minValue="0" maxValue="9031.2000000000007"/>
    </cacheField>
    <cacheField name="Num" numFmtId="0">
      <sharedItems containsString="0" containsBlank="1" containsNumber="1" containsInteger="1" minValue="1" maxValue="5"/>
    </cacheField>
    <cacheField name="KLASA" numFmtId="0">
      <sharedItems containsBlank="1" count="3">
        <s v="PRVA"/>
        <s v="DRUGA"/>
        <m/>
      </sharedItems>
    </cacheField>
    <cacheField name="SORTA" numFmtId="0">
      <sharedItems containsBlank="1" count="3">
        <s v="VILAMET"/>
        <s v="MIKER"/>
        <m/>
      </sharedItems>
    </cacheField>
    <cacheField name="CENA" numFmtId="0">
      <sharedItems containsString="0" containsBlank="1" containsNumber="1" containsInteger="1" minValue="0" maxValue="14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5">
  <r>
    <x v="0"/>
    <x v="0"/>
    <n v="57.2"/>
    <n v="1"/>
    <x v="0"/>
    <x v="0"/>
    <n v="100"/>
  </r>
  <r>
    <x v="1"/>
    <x v="0"/>
    <n v="149.5"/>
    <n v="1"/>
    <x v="0"/>
    <x v="0"/>
    <n v="100"/>
  </r>
  <r>
    <x v="1"/>
    <x v="1"/>
    <n v="8"/>
    <n v="1"/>
    <x v="0"/>
    <x v="0"/>
    <n v="100"/>
  </r>
  <r>
    <x v="1"/>
    <x v="2"/>
    <n v="12.1"/>
    <n v="1"/>
    <x v="0"/>
    <x v="0"/>
    <n v="100"/>
  </r>
  <r>
    <x v="1"/>
    <x v="3"/>
    <n v="118"/>
    <n v="1"/>
    <x v="0"/>
    <x v="0"/>
    <n v="100"/>
  </r>
  <r>
    <x v="1"/>
    <x v="4"/>
    <n v="80.8"/>
    <n v="1"/>
    <x v="0"/>
    <x v="0"/>
    <n v="100"/>
  </r>
  <r>
    <x v="1"/>
    <x v="4"/>
    <n v="39.5"/>
    <n v="1"/>
    <x v="0"/>
    <x v="0"/>
    <n v="100"/>
  </r>
  <r>
    <x v="2"/>
    <x v="0"/>
    <n v="183.9"/>
    <n v="1"/>
    <x v="0"/>
    <x v="0"/>
    <n v="100"/>
  </r>
  <r>
    <x v="2"/>
    <x v="5"/>
    <n v="7.4"/>
    <n v="1"/>
    <x v="0"/>
    <x v="0"/>
    <n v="100"/>
  </r>
  <r>
    <x v="2"/>
    <x v="1"/>
    <n v="90.1"/>
    <n v="1"/>
    <x v="0"/>
    <x v="0"/>
    <n v="100"/>
  </r>
  <r>
    <x v="2"/>
    <x v="1"/>
    <n v="2.5"/>
    <n v="4"/>
    <x v="0"/>
    <x v="1"/>
    <n v="110"/>
  </r>
  <r>
    <x v="2"/>
    <x v="2"/>
    <n v="32.5"/>
    <n v="1"/>
    <x v="0"/>
    <x v="0"/>
    <n v="100"/>
  </r>
  <r>
    <x v="2"/>
    <x v="2"/>
    <n v="105.7"/>
    <n v="1"/>
    <x v="0"/>
    <x v="0"/>
    <n v="100"/>
  </r>
  <r>
    <x v="2"/>
    <x v="6"/>
    <n v="16.8"/>
    <n v="1"/>
    <x v="0"/>
    <x v="0"/>
    <n v="100"/>
  </r>
  <r>
    <x v="2"/>
    <x v="6"/>
    <n v="14.6"/>
    <n v="1"/>
    <x v="0"/>
    <x v="0"/>
    <n v="100"/>
  </r>
  <r>
    <x v="2"/>
    <x v="3"/>
    <n v="95.5"/>
    <n v="1"/>
    <x v="0"/>
    <x v="0"/>
    <n v="100"/>
  </r>
  <r>
    <x v="2"/>
    <x v="4"/>
    <n v="87.9"/>
    <n v="1"/>
    <x v="0"/>
    <x v="0"/>
    <n v="100"/>
  </r>
  <r>
    <x v="3"/>
    <x v="0"/>
    <n v="561.70000000000005"/>
    <n v="1"/>
    <x v="0"/>
    <x v="0"/>
    <n v="100"/>
  </r>
  <r>
    <x v="3"/>
    <x v="1"/>
    <n v="121.2"/>
    <n v="1"/>
    <x v="0"/>
    <x v="0"/>
    <n v="100"/>
  </r>
  <r>
    <x v="3"/>
    <x v="1"/>
    <n v="9"/>
    <n v="4"/>
    <x v="0"/>
    <x v="1"/>
    <n v="110"/>
  </r>
  <r>
    <x v="3"/>
    <x v="2"/>
    <n v="459"/>
    <n v="1"/>
    <x v="0"/>
    <x v="0"/>
    <n v="100"/>
  </r>
  <r>
    <x v="3"/>
    <x v="6"/>
    <n v="159"/>
    <n v="1"/>
    <x v="0"/>
    <x v="0"/>
    <n v="100"/>
  </r>
  <r>
    <x v="3"/>
    <x v="6"/>
    <n v="7.3"/>
    <n v="1"/>
    <x v="0"/>
    <x v="0"/>
    <n v="100"/>
  </r>
  <r>
    <x v="3"/>
    <x v="7"/>
    <n v="85.2"/>
    <n v="1"/>
    <x v="0"/>
    <x v="0"/>
    <n v="100"/>
  </r>
  <r>
    <x v="3"/>
    <x v="8"/>
    <n v="27.4"/>
    <n v="1"/>
    <x v="0"/>
    <x v="0"/>
    <n v="100"/>
  </r>
  <r>
    <x v="3"/>
    <x v="3"/>
    <n v="153.5"/>
    <n v="1"/>
    <x v="0"/>
    <x v="0"/>
    <n v="100"/>
  </r>
  <r>
    <x v="3"/>
    <x v="4"/>
    <n v="76.8"/>
    <n v="1"/>
    <x v="0"/>
    <x v="0"/>
    <n v="100"/>
  </r>
  <r>
    <x v="3"/>
    <x v="4"/>
    <n v="335.5"/>
    <n v="1"/>
    <x v="0"/>
    <x v="0"/>
    <n v="100"/>
  </r>
  <r>
    <x v="4"/>
    <x v="0"/>
    <n v="777.5"/>
    <n v="1"/>
    <x v="0"/>
    <x v="0"/>
    <n v="100"/>
  </r>
  <r>
    <x v="4"/>
    <x v="1"/>
    <n v="139.9"/>
    <n v="1"/>
    <x v="0"/>
    <x v="0"/>
    <n v="100"/>
  </r>
  <r>
    <x v="4"/>
    <x v="2"/>
    <n v="343.7"/>
    <n v="1"/>
    <x v="0"/>
    <x v="0"/>
    <n v="100"/>
  </r>
  <r>
    <x v="4"/>
    <x v="6"/>
    <n v="305.89999999999998"/>
    <n v="1"/>
    <x v="0"/>
    <x v="0"/>
    <n v="100"/>
  </r>
  <r>
    <x v="4"/>
    <x v="6"/>
    <n v="78.5"/>
    <n v="1"/>
    <x v="0"/>
    <x v="0"/>
    <n v="100"/>
  </r>
  <r>
    <x v="4"/>
    <x v="6"/>
    <n v="12"/>
    <n v="4"/>
    <x v="0"/>
    <x v="1"/>
    <n v="110"/>
  </r>
  <r>
    <x v="4"/>
    <x v="7"/>
    <n v="63.6"/>
    <n v="1"/>
    <x v="0"/>
    <x v="0"/>
    <n v="100"/>
  </r>
  <r>
    <x v="4"/>
    <x v="8"/>
    <n v="65"/>
    <n v="1"/>
    <x v="0"/>
    <x v="0"/>
    <n v="100"/>
  </r>
  <r>
    <x v="4"/>
    <x v="8"/>
    <n v="62.4"/>
    <n v="1"/>
    <x v="0"/>
    <x v="0"/>
    <n v="100"/>
  </r>
  <r>
    <x v="4"/>
    <x v="9"/>
    <n v="12.5"/>
    <n v="1"/>
    <x v="0"/>
    <x v="0"/>
    <n v="100"/>
  </r>
  <r>
    <x v="4"/>
    <x v="3"/>
    <n v="778.5"/>
    <n v="1"/>
    <x v="0"/>
    <x v="0"/>
    <n v="100"/>
  </r>
  <r>
    <x v="4"/>
    <x v="4"/>
    <n v="163.30000000000001"/>
    <n v="1"/>
    <x v="0"/>
    <x v="0"/>
    <n v="100"/>
  </r>
  <r>
    <x v="4"/>
    <x v="4"/>
    <n v="474.9"/>
    <n v="1"/>
    <x v="0"/>
    <x v="0"/>
    <n v="100"/>
  </r>
  <r>
    <x v="5"/>
    <x v="0"/>
    <n v="1010.8"/>
    <n v="1"/>
    <x v="0"/>
    <x v="0"/>
    <n v="100"/>
  </r>
  <r>
    <x v="5"/>
    <x v="5"/>
    <n v="25.3"/>
    <n v="1"/>
    <x v="0"/>
    <x v="0"/>
    <n v="100"/>
  </r>
  <r>
    <x v="5"/>
    <x v="5"/>
    <n v="318.89999999999998"/>
    <n v="1"/>
    <x v="0"/>
    <x v="0"/>
    <n v="100"/>
  </r>
  <r>
    <x v="5"/>
    <x v="1"/>
    <n v="307.60000000000002"/>
    <n v="1"/>
    <x v="0"/>
    <x v="0"/>
    <n v="100"/>
  </r>
  <r>
    <x v="5"/>
    <x v="1"/>
    <n v="11"/>
    <n v="4"/>
    <x v="0"/>
    <x v="1"/>
    <n v="110"/>
  </r>
  <r>
    <x v="5"/>
    <x v="2"/>
    <n v="864.2"/>
    <n v="1"/>
    <x v="0"/>
    <x v="0"/>
    <n v="100"/>
  </r>
  <r>
    <x v="5"/>
    <x v="10"/>
    <n v="71.5"/>
    <n v="1"/>
    <x v="0"/>
    <x v="0"/>
    <n v="100"/>
  </r>
  <r>
    <x v="5"/>
    <x v="6"/>
    <n v="494.2"/>
    <n v="1"/>
    <x v="0"/>
    <x v="0"/>
    <n v="100"/>
  </r>
  <r>
    <x v="5"/>
    <x v="7"/>
    <n v="47.7"/>
    <n v="1"/>
    <x v="0"/>
    <x v="0"/>
    <n v="100"/>
  </r>
  <r>
    <x v="5"/>
    <x v="7"/>
    <n v="104.9"/>
    <n v="1"/>
    <x v="0"/>
    <x v="0"/>
    <n v="100"/>
  </r>
  <r>
    <x v="5"/>
    <x v="8"/>
    <n v="50.7"/>
    <n v="1"/>
    <x v="0"/>
    <x v="0"/>
    <n v="100"/>
  </r>
  <r>
    <x v="5"/>
    <x v="8"/>
    <n v="32.700000000000003"/>
    <n v="1"/>
    <x v="0"/>
    <x v="0"/>
    <n v="100"/>
  </r>
  <r>
    <x v="5"/>
    <x v="8"/>
    <n v="5.3"/>
    <n v="1"/>
    <x v="0"/>
    <x v="0"/>
    <n v="100"/>
  </r>
  <r>
    <x v="5"/>
    <x v="9"/>
    <n v="129"/>
    <n v="1"/>
    <x v="0"/>
    <x v="0"/>
    <n v="100"/>
  </r>
  <r>
    <x v="5"/>
    <x v="3"/>
    <n v="452.5"/>
    <n v="1"/>
    <x v="0"/>
    <x v="0"/>
    <n v="100"/>
  </r>
  <r>
    <x v="5"/>
    <x v="4"/>
    <n v="120.3"/>
    <n v="1"/>
    <x v="0"/>
    <x v="0"/>
    <n v="100"/>
  </r>
  <r>
    <x v="5"/>
    <x v="4"/>
    <n v="439.5"/>
    <n v="1"/>
    <x v="0"/>
    <x v="0"/>
    <n v="100"/>
  </r>
  <r>
    <x v="6"/>
    <x v="0"/>
    <n v="1349.4"/>
    <n v="1"/>
    <x v="0"/>
    <x v="0"/>
    <n v="100"/>
  </r>
  <r>
    <x v="6"/>
    <x v="0"/>
    <n v="8.5"/>
    <n v="4"/>
    <x v="0"/>
    <x v="1"/>
    <n v="110"/>
  </r>
  <r>
    <x v="6"/>
    <x v="5"/>
    <n v="16.8"/>
    <n v="1"/>
    <x v="0"/>
    <x v="0"/>
    <n v="100"/>
  </r>
  <r>
    <x v="6"/>
    <x v="11"/>
    <n v="87"/>
    <n v="1"/>
    <x v="0"/>
    <x v="0"/>
    <n v="100"/>
  </r>
  <r>
    <x v="6"/>
    <x v="1"/>
    <n v="396.9"/>
    <n v="1"/>
    <x v="0"/>
    <x v="0"/>
    <n v="100"/>
  </r>
  <r>
    <x v="6"/>
    <x v="1"/>
    <n v="14.3"/>
    <n v="1"/>
    <x v="0"/>
    <x v="0"/>
    <n v="100"/>
  </r>
  <r>
    <x v="6"/>
    <x v="2"/>
    <n v="693.3"/>
    <n v="1"/>
    <x v="0"/>
    <x v="0"/>
    <n v="100"/>
  </r>
  <r>
    <x v="6"/>
    <x v="10"/>
    <n v="121.5"/>
    <n v="1"/>
    <x v="0"/>
    <x v="0"/>
    <n v="100"/>
  </r>
  <r>
    <x v="6"/>
    <x v="6"/>
    <n v="652"/>
    <n v="1"/>
    <x v="0"/>
    <x v="0"/>
    <n v="100"/>
  </r>
  <r>
    <x v="6"/>
    <x v="7"/>
    <n v="28.8"/>
    <n v="1"/>
    <x v="0"/>
    <x v="0"/>
    <n v="100"/>
  </r>
  <r>
    <x v="6"/>
    <x v="7"/>
    <n v="101.5"/>
    <n v="1"/>
    <x v="0"/>
    <x v="0"/>
    <n v="100"/>
  </r>
  <r>
    <x v="6"/>
    <x v="8"/>
    <n v="307.39999999999998"/>
    <n v="1"/>
    <x v="0"/>
    <x v="0"/>
    <n v="100"/>
  </r>
  <r>
    <x v="6"/>
    <x v="9"/>
    <n v="191.5"/>
    <n v="1"/>
    <x v="0"/>
    <x v="0"/>
    <n v="100"/>
  </r>
  <r>
    <x v="6"/>
    <x v="3"/>
    <n v="1156"/>
    <n v="1"/>
    <x v="0"/>
    <x v="0"/>
    <n v="100"/>
  </r>
  <r>
    <x v="6"/>
    <x v="4"/>
    <n v="179.3"/>
    <n v="1"/>
    <x v="0"/>
    <x v="0"/>
    <n v="100"/>
  </r>
  <r>
    <x v="6"/>
    <x v="4"/>
    <n v="870.6"/>
    <n v="1"/>
    <x v="0"/>
    <x v="0"/>
    <n v="100"/>
  </r>
  <r>
    <x v="6"/>
    <x v="12"/>
    <n v="13.5"/>
    <n v="1"/>
    <x v="0"/>
    <x v="0"/>
    <n v="100"/>
  </r>
  <r>
    <x v="7"/>
    <x v="0"/>
    <n v="1000.1"/>
    <n v="1"/>
    <x v="0"/>
    <x v="0"/>
    <n v="100"/>
  </r>
  <r>
    <x v="7"/>
    <x v="0"/>
    <n v="13.5"/>
    <n v="4"/>
    <x v="0"/>
    <x v="1"/>
    <n v="110"/>
  </r>
  <r>
    <x v="7"/>
    <x v="13"/>
    <n v="44.5"/>
    <n v="1"/>
    <x v="0"/>
    <x v="0"/>
    <n v="100"/>
  </r>
  <r>
    <x v="7"/>
    <x v="5"/>
    <n v="19.899999999999999"/>
    <n v="1"/>
    <x v="0"/>
    <x v="0"/>
    <n v="100"/>
  </r>
  <r>
    <x v="7"/>
    <x v="11"/>
    <n v="29.8"/>
    <n v="1"/>
    <x v="0"/>
    <x v="0"/>
    <n v="100"/>
  </r>
  <r>
    <x v="7"/>
    <x v="1"/>
    <n v="254.8"/>
    <n v="1"/>
    <x v="0"/>
    <x v="0"/>
    <n v="100"/>
  </r>
  <r>
    <x v="7"/>
    <x v="2"/>
    <n v="96.9"/>
    <n v="1"/>
    <x v="0"/>
    <x v="0"/>
    <n v="100"/>
  </r>
  <r>
    <x v="7"/>
    <x v="2"/>
    <n v="471.1"/>
    <n v="1"/>
    <x v="0"/>
    <x v="0"/>
    <n v="100"/>
  </r>
  <r>
    <x v="7"/>
    <x v="10"/>
    <n v="142"/>
    <n v="1"/>
    <x v="0"/>
    <x v="0"/>
    <n v="100"/>
  </r>
  <r>
    <x v="7"/>
    <x v="10"/>
    <n v="62.5"/>
    <n v="1"/>
    <x v="0"/>
    <x v="0"/>
    <n v="100"/>
  </r>
  <r>
    <x v="7"/>
    <x v="6"/>
    <n v="612.79999999999995"/>
    <n v="1"/>
    <x v="0"/>
    <x v="0"/>
    <n v="100"/>
  </r>
  <r>
    <x v="7"/>
    <x v="6"/>
    <n v="11"/>
    <n v="4"/>
    <x v="0"/>
    <x v="1"/>
    <n v="110"/>
  </r>
  <r>
    <x v="7"/>
    <x v="7"/>
    <n v="84.8"/>
    <n v="1"/>
    <x v="0"/>
    <x v="0"/>
    <n v="100"/>
  </r>
  <r>
    <x v="7"/>
    <x v="7"/>
    <n v="63.4"/>
    <n v="1"/>
    <x v="0"/>
    <x v="0"/>
    <n v="100"/>
  </r>
  <r>
    <x v="7"/>
    <x v="7"/>
    <n v="109.2"/>
    <n v="1"/>
    <x v="0"/>
    <x v="0"/>
    <n v="100"/>
  </r>
  <r>
    <x v="7"/>
    <x v="8"/>
    <n v="76.5"/>
    <n v="1"/>
    <x v="0"/>
    <x v="0"/>
    <n v="100"/>
  </r>
  <r>
    <x v="7"/>
    <x v="8"/>
    <n v="79.599999999999994"/>
    <n v="1"/>
    <x v="0"/>
    <x v="0"/>
    <n v="100"/>
  </r>
  <r>
    <x v="7"/>
    <x v="9"/>
    <n v="161.5"/>
    <n v="1"/>
    <x v="0"/>
    <x v="0"/>
    <n v="100"/>
  </r>
  <r>
    <x v="7"/>
    <x v="9"/>
    <n v="3"/>
    <n v="4"/>
    <x v="0"/>
    <x v="1"/>
    <n v="110"/>
  </r>
  <r>
    <x v="7"/>
    <x v="3"/>
    <n v="775"/>
    <n v="1"/>
    <x v="0"/>
    <x v="0"/>
    <n v="100"/>
  </r>
  <r>
    <x v="7"/>
    <x v="3"/>
    <n v="12"/>
    <n v="4"/>
    <x v="0"/>
    <x v="1"/>
    <n v="110"/>
  </r>
  <r>
    <x v="7"/>
    <x v="4"/>
    <n v="88.5"/>
    <n v="1"/>
    <x v="0"/>
    <x v="0"/>
    <n v="100"/>
  </r>
  <r>
    <x v="7"/>
    <x v="4"/>
    <n v="302.8"/>
    <n v="1"/>
    <x v="0"/>
    <x v="0"/>
    <n v="100"/>
  </r>
  <r>
    <x v="7"/>
    <x v="4"/>
    <n v="606.6"/>
    <n v="1"/>
    <x v="0"/>
    <x v="0"/>
    <n v="100"/>
  </r>
  <r>
    <x v="7"/>
    <x v="12"/>
    <n v="25.7"/>
    <n v="1"/>
    <x v="0"/>
    <x v="0"/>
    <n v="100"/>
  </r>
  <r>
    <x v="7"/>
    <x v="14"/>
    <n v="57.5"/>
    <n v="1"/>
    <x v="0"/>
    <x v="0"/>
    <n v="100"/>
  </r>
  <r>
    <x v="7"/>
    <x v="15"/>
    <n v="241"/>
    <n v="1"/>
    <x v="0"/>
    <x v="0"/>
    <n v="100"/>
  </r>
  <r>
    <x v="8"/>
    <x v="0"/>
    <n v="1073.5"/>
    <n v="1"/>
    <x v="0"/>
    <x v="0"/>
    <n v="100"/>
  </r>
  <r>
    <x v="8"/>
    <x v="13"/>
    <n v="66"/>
    <n v="1"/>
    <x v="0"/>
    <x v="0"/>
    <n v="100"/>
  </r>
  <r>
    <x v="8"/>
    <x v="5"/>
    <n v="991.1"/>
    <n v="1"/>
    <x v="0"/>
    <x v="0"/>
    <n v="100"/>
  </r>
  <r>
    <x v="8"/>
    <x v="1"/>
    <n v="8.9"/>
    <n v="4"/>
    <x v="0"/>
    <x v="1"/>
    <n v="110"/>
  </r>
  <r>
    <x v="8"/>
    <x v="1"/>
    <n v="630"/>
    <n v="1"/>
    <x v="0"/>
    <x v="0"/>
    <n v="100"/>
  </r>
  <r>
    <x v="8"/>
    <x v="2"/>
    <n v="562.20000000000005"/>
    <n v="1"/>
    <x v="0"/>
    <x v="0"/>
    <n v="100"/>
  </r>
  <r>
    <x v="8"/>
    <x v="2"/>
    <n v="107.7"/>
    <n v="1"/>
    <x v="0"/>
    <x v="0"/>
    <n v="100"/>
  </r>
  <r>
    <x v="8"/>
    <x v="2"/>
    <n v="60.9"/>
    <n v="1"/>
    <x v="0"/>
    <x v="0"/>
    <n v="100"/>
  </r>
  <r>
    <x v="8"/>
    <x v="2"/>
    <n v="172.3"/>
    <n v="1"/>
    <x v="0"/>
    <x v="0"/>
    <n v="100"/>
  </r>
  <r>
    <x v="8"/>
    <x v="2"/>
    <n v="121.5"/>
    <n v="1"/>
    <x v="0"/>
    <x v="0"/>
    <n v="100"/>
  </r>
  <r>
    <x v="8"/>
    <x v="10"/>
    <n v="186.5"/>
    <n v="1"/>
    <x v="0"/>
    <x v="0"/>
    <n v="100"/>
  </r>
  <r>
    <x v="8"/>
    <x v="10"/>
    <n v="186.5"/>
    <n v="1"/>
    <x v="0"/>
    <x v="0"/>
    <n v="100"/>
  </r>
  <r>
    <x v="8"/>
    <x v="6"/>
    <n v="277.7"/>
    <n v="1"/>
    <x v="0"/>
    <x v="0"/>
    <n v="100"/>
  </r>
  <r>
    <x v="8"/>
    <x v="6"/>
    <n v="526.79999999999995"/>
    <n v="1"/>
    <x v="0"/>
    <x v="0"/>
    <n v="100"/>
  </r>
  <r>
    <x v="8"/>
    <x v="7"/>
    <n v="5"/>
    <n v="4"/>
    <x v="0"/>
    <x v="1"/>
    <n v="110"/>
  </r>
  <r>
    <x v="8"/>
    <x v="7"/>
    <n v="26.1"/>
    <n v="1"/>
    <x v="0"/>
    <x v="0"/>
    <n v="100"/>
  </r>
  <r>
    <x v="8"/>
    <x v="7"/>
    <n v="405.9"/>
    <n v="1"/>
    <x v="0"/>
    <x v="0"/>
    <n v="100"/>
  </r>
  <r>
    <x v="8"/>
    <x v="8"/>
    <n v="1.6"/>
    <n v="4"/>
    <x v="0"/>
    <x v="1"/>
    <n v="110"/>
  </r>
  <r>
    <x v="8"/>
    <x v="8"/>
    <n v="448.3"/>
    <n v="1"/>
    <x v="0"/>
    <x v="0"/>
    <n v="100"/>
  </r>
  <r>
    <x v="8"/>
    <x v="9"/>
    <n v="325.8"/>
    <n v="1"/>
    <x v="0"/>
    <x v="0"/>
    <n v="100"/>
  </r>
  <r>
    <x v="8"/>
    <x v="3"/>
    <n v="1000.5"/>
    <n v="1"/>
    <x v="0"/>
    <x v="0"/>
    <n v="100"/>
  </r>
  <r>
    <x v="8"/>
    <x v="4"/>
    <n v="237.8"/>
    <n v="1"/>
    <x v="0"/>
    <x v="0"/>
    <n v="100"/>
  </r>
  <r>
    <x v="8"/>
    <x v="4"/>
    <n v="900.5"/>
    <n v="1"/>
    <x v="0"/>
    <x v="0"/>
    <n v="100"/>
  </r>
  <r>
    <x v="8"/>
    <x v="12"/>
    <n v="48.7"/>
    <n v="1"/>
    <x v="0"/>
    <x v="0"/>
    <n v="100"/>
  </r>
  <r>
    <x v="8"/>
    <x v="15"/>
    <n v="71.5"/>
    <n v="1"/>
    <x v="0"/>
    <x v="0"/>
    <n v="100"/>
  </r>
  <r>
    <x v="8"/>
    <x v="16"/>
    <n v="189.5"/>
    <n v="1"/>
    <x v="0"/>
    <x v="0"/>
    <n v="100"/>
  </r>
  <r>
    <x v="9"/>
    <x v="0"/>
    <n v="2997.4"/>
    <n v="1"/>
    <x v="0"/>
    <x v="0"/>
    <n v="100"/>
  </r>
  <r>
    <x v="9"/>
    <x v="0"/>
    <n v="6.5"/>
    <n v="4"/>
    <x v="0"/>
    <x v="1"/>
    <n v="110"/>
  </r>
  <r>
    <x v="9"/>
    <x v="13"/>
    <n v="5.3"/>
    <n v="4"/>
    <x v="0"/>
    <x v="1"/>
    <n v="110"/>
  </r>
  <r>
    <x v="9"/>
    <x v="13"/>
    <n v="180.9"/>
    <n v="1"/>
    <x v="0"/>
    <x v="0"/>
    <n v="100"/>
  </r>
  <r>
    <x v="9"/>
    <x v="5"/>
    <n v="49.5"/>
    <n v="1"/>
    <x v="0"/>
    <x v="0"/>
    <n v="100"/>
  </r>
  <r>
    <x v="9"/>
    <x v="17"/>
    <n v="132"/>
    <n v="1"/>
    <x v="0"/>
    <x v="0"/>
    <n v="100"/>
  </r>
  <r>
    <x v="9"/>
    <x v="11"/>
    <n v="197.8"/>
    <n v="1"/>
    <x v="0"/>
    <x v="0"/>
    <n v="100"/>
  </r>
  <r>
    <x v="9"/>
    <x v="18"/>
    <n v="44.1"/>
    <n v="1"/>
    <x v="0"/>
    <x v="0"/>
    <n v="100"/>
  </r>
  <r>
    <x v="9"/>
    <x v="1"/>
    <n v="22.7"/>
    <n v="4"/>
    <x v="0"/>
    <x v="1"/>
    <n v="110"/>
  </r>
  <r>
    <x v="9"/>
    <x v="1"/>
    <n v="1114.2"/>
    <n v="1"/>
    <x v="0"/>
    <x v="0"/>
    <n v="100"/>
  </r>
  <r>
    <x v="9"/>
    <x v="2"/>
    <n v="463.1"/>
    <n v="1"/>
    <x v="0"/>
    <x v="0"/>
    <n v="100"/>
  </r>
  <r>
    <x v="9"/>
    <x v="2"/>
    <n v="1111.3"/>
    <n v="1"/>
    <x v="0"/>
    <x v="0"/>
    <n v="100"/>
  </r>
  <r>
    <x v="9"/>
    <x v="2"/>
    <n v="364.6"/>
    <n v="1"/>
    <x v="0"/>
    <x v="0"/>
    <n v="100"/>
  </r>
  <r>
    <x v="9"/>
    <x v="10"/>
    <n v="343.5"/>
    <n v="1"/>
    <x v="0"/>
    <x v="0"/>
    <n v="100"/>
  </r>
  <r>
    <x v="9"/>
    <x v="10"/>
    <n v="835"/>
    <n v="1"/>
    <x v="0"/>
    <x v="0"/>
    <n v="100"/>
  </r>
  <r>
    <x v="9"/>
    <x v="6"/>
    <n v="28"/>
    <n v="4"/>
    <x v="0"/>
    <x v="1"/>
    <n v="110"/>
  </r>
  <r>
    <x v="9"/>
    <x v="6"/>
    <n v="1294.8"/>
    <n v="1"/>
    <x v="0"/>
    <x v="0"/>
    <n v="100"/>
  </r>
  <r>
    <x v="9"/>
    <x v="6"/>
    <n v="895"/>
    <n v="1"/>
    <x v="0"/>
    <x v="0"/>
    <n v="100"/>
  </r>
  <r>
    <x v="9"/>
    <x v="7"/>
    <n v="102.3"/>
    <n v="1"/>
    <x v="0"/>
    <x v="0"/>
    <n v="100"/>
  </r>
  <r>
    <x v="9"/>
    <x v="7"/>
    <n v="139.69999999999999"/>
    <n v="1"/>
    <x v="0"/>
    <x v="0"/>
    <n v="100"/>
  </r>
  <r>
    <x v="9"/>
    <x v="7"/>
    <n v="243.4"/>
    <n v="1"/>
    <x v="0"/>
    <x v="0"/>
    <n v="100"/>
  </r>
  <r>
    <x v="9"/>
    <x v="8"/>
    <n v="528.4"/>
    <n v="1"/>
    <x v="0"/>
    <x v="0"/>
    <n v="100"/>
  </r>
  <r>
    <x v="9"/>
    <x v="8"/>
    <n v="247.9"/>
    <n v="1"/>
    <x v="0"/>
    <x v="0"/>
    <n v="100"/>
  </r>
  <r>
    <x v="9"/>
    <x v="9"/>
    <n v="6"/>
    <n v="4"/>
    <x v="0"/>
    <x v="1"/>
    <n v="110"/>
  </r>
  <r>
    <x v="9"/>
    <x v="9"/>
    <n v="360.5"/>
    <n v="1"/>
    <x v="0"/>
    <x v="0"/>
    <n v="100"/>
  </r>
  <r>
    <x v="9"/>
    <x v="3"/>
    <n v="17"/>
    <n v="1"/>
    <x v="0"/>
    <x v="0"/>
    <n v="100"/>
  </r>
  <r>
    <x v="9"/>
    <x v="3"/>
    <n v="518.5"/>
    <n v="1"/>
    <x v="0"/>
    <x v="0"/>
    <n v="100"/>
  </r>
  <r>
    <x v="9"/>
    <x v="3"/>
    <n v="2288"/>
    <n v="1"/>
    <x v="0"/>
    <x v="0"/>
    <n v="100"/>
  </r>
  <r>
    <x v="9"/>
    <x v="4"/>
    <n v="385.5"/>
    <n v="1"/>
    <x v="0"/>
    <x v="0"/>
    <n v="100"/>
  </r>
  <r>
    <x v="9"/>
    <x v="4"/>
    <n v="557.5"/>
    <n v="1"/>
    <x v="0"/>
    <x v="0"/>
    <n v="100"/>
  </r>
  <r>
    <x v="9"/>
    <x v="4"/>
    <n v="477.5"/>
    <n v="1"/>
    <x v="0"/>
    <x v="0"/>
    <n v="100"/>
  </r>
  <r>
    <x v="9"/>
    <x v="4"/>
    <n v="731.9"/>
    <n v="1"/>
    <x v="0"/>
    <x v="0"/>
    <n v="100"/>
  </r>
  <r>
    <x v="9"/>
    <x v="12"/>
    <n v="266.8"/>
    <n v="1"/>
    <x v="0"/>
    <x v="0"/>
    <n v="100"/>
  </r>
  <r>
    <x v="9"/>
    <x v="15"/>
    <n v="93.6"/>
    <n v="4"/>
    <x v="0"/>
    <x v="1"/>
    <n v="110"/>
  </r>
  <r>
    <x v="9"/>
    <x v="15"/>
    <n v="423.5"/>
    <n v="1"/>
    <x v="0"/>
    <x v="0"/>
    <n v="100"/>
  </r>
  <r>
    <x v="9"/>
    <x v="16"/>
    <n v="400"/>
    <n v="1"/>
    <x v="0"/>
    <x v="0"/>
    <n v="100"/>
  </r>
  <r>
    <x v="10"/>
    <x v="0"/>
    <n v="2553.6"/>
    <n v="1"/>
    <x v="0"/>
    <x v="0"/>
    <n v="100"/>
  </r>
  <r>
    <x v="10"/>
    <x v="0"/>
    <n v="20.5"/>
    <n v="4"/>
    <x v="0"/>
    <x v="1"/>
    <n v="110"/>
  </r>
  <r>
    <x v="10"/>
    <x v="13"/>
    <n v="693.7"/>
    <n v="1"/>
    <x v="0"/>
    <x v="0"/>
    <n v="100"/>
  </r>
  <r>
    <x v="10"/>
    <x v="13"/>
    <n v="160.1"/>
    <n v="1"/>
    <x v="0"/>
    <x v="0"/>
    <n v="100"/>
  </r>
  <r>
    <x v="10"/>
    <x v="13"/>
    <n v="28.9"/>
    <n v="4"/>
    <x v="0"/>
    <x v="1"/>
    <n v="110"/>
  </r>
  <r>
    <x v="10"/>
    <x v="5"/>
    <n v="98.2"/>
    <n v="1"/>
    <x v="0"/>
    <x v="0"/>
    <n v="100"/>
  </r>
  <r>
    <x v="10"/>
    <x v="5"/>
    <n v="204.6"/>
    <n v="1"/>
    <x v="0"/>
    <x v="0"/>
    <n v="100"/>
  </r>
  <r>
    <x v="10"/>
    <x v="17"/>
    <n v="158"/>
    <n v="1"/>
    <x v="0"/>
    <x v="0"/>
    <n v="100"/>
  </r>
  <r>
    <x v="10"/>
    <x v="19"/>
    <n v="69.2"/>
    <n v="1"/>
    <x v="0"/>
    <x v="0"/>
    <n v="100"/>
  </r>
  <r>
    <x v="10"/>
    <x v="19"/>
    <n v="10"/>
    <n v="1"/>
    <x v="0"/>
    <x v="0"/>
    <n v="100"/>
  </r>
  <r>
    <x v="10"/>
    <x v="11"/>
    <n v="49.1"/>
    <n v="1"/>
    <x v="0"/>
    <x v="0"/>
    <n v="100"/>
  </r>
  <r>
    <x v="10"/>
    <x v="11"/>
    <n v="5.3"/>
    <n v="1"/>
    <x v="0"/>
    <x v="0"/>
    <n v="100"/>
  </r>
  <r>
    <x v="10"/>
    <x v="20"/>
    <n v="132.69999999999999"/>
    <n v="1"/>
    <x v="0"/>
    <x v="0"/>
    <n v="100"/>
  </r>
  <r>
    <x v="10"/>
    <x v="1"/>
    <n v="222.3"/>
    <n v="1"/>
    <x v="0"/>
    <x v="0"/>
    <n v="100"/>
  </r>
  <r>
    <x v="10"/>
    <x v="1"/>
    <n v="357.7"/>
    <n v="1"/>
    <x v="0"/>
    <x v="0"/>
    <n v="100"/>
  </r>
  <r>
    <x v="10"/>
    <x v="1"/>
    <n v="569.9"/>
    <n v="1"/>
    <x v="0"/>
    <x v="0"/>
    <n v="100"/>
  </r>
  <r>
    <x v="10"/>
    <x v="2"/>
    <n v="819.5"/>
    <n v="1"/>
    <x v="0"/>
    <x v="0"/>
    <n v="100"/>
  </r>
  <r>
    <x v="10"/>
    <x v="2"/>
    <n v="919.2"/>
    <n v="1"/>
    <x v="0"/>
    <x v="0"/>
    <n v="100"/>
  </r>
  <r>
    <x v="10"/>
    <x v="2"/>
    <n v="682.9"/>
    <n v="1"/>
    <x v="0"/>
    <x v="0"/>
    <n v="100"/>
  </r>
  <r>
    <x v="10"/>
    <x v="10"/>
    <n v="357"/>
    <n v="1"/>
    <x v="0"/>
    <x v="0"/>
    <n v="100"/>
  </r>
  <r>
    <x v="10"/>
    <x v="10"/>
    <n v="1105.5"/>
    <n v="1"/>
    <x v="0"/>
    <x v="0"/>
    <n v="100"/>
  </r>
  <r>
    <x v="10"/>
    <x v="6"/>
    <n v="764.2"/>
    <n v="1"/>
    <x v="0"/>
    <x v="0"/>
    <n v="100"/>
  </r>
  <r>
    <x v="10"/>
    <x v="6"/>
    <n v="528.9"/>
    <n v="1"/>
    <x v="0"/>
    <x v="0"/>
    <n v="100"/>
  </r>
  <r>
    <x v="10"/>
    <x v="6"/>
    <n v="1643.5"/>
    <n v="1"/>
    <x v="0"/>
    <x v="0"/>
    <n v="100"/>
  </r>
  <r>
    <x v="10"/>
    <x v="6"/>
    <n v="10"/>
    <n v="4"/>
    <x v="0"/>
    <x v="1"/>
    <n v="110"/>
  </r>
  <r>
    <x v="10"/>
    <x v="7"/>
    <n v="85.2"/>
    <n v="1"/>
    <x v="0"/>
    <x v="0"/>
    <n v="100"/>
  </r>
  <r>
    <x v="10"/>
    <x v="7"/>
    <n v="1086.0999999999999"/>
    <n v="1"/>
    <x v="0"/>
    <x v="0"/>
    <n v="100"/>
  </r>
  <r>
    <x v="10"/>
    <x v="7"/>
    <n v="659.6"/>
    <n v="1"/>
    <x v="0"/>
    <x v="0"/>
    <n v="100"/>
  </r>
  <r>
    <x v="10"/>
    <x v="7"/>
    <n v="14"/>
    <n v="4"/>
    <x v="0"/>
    <x v="1"/>
    <n v="110"/>
  </r>
  <r>
    <x v="10"/>
    <x v="8"/>
    <n v="488.6"/>
    <n v="1"/>
    <x v="0"/>
    <x v="0"/>
    <n v="100"/>
  </r>
  <r>
    <x v="10"/>
    <x v="8"/>
    <n v="507.8"/>
    <n v="1"/>
    <x v="0"/>
    <x v="0"/>
    <n v="100"/>
  </r>
  <r>
    <x v="10"/>
    <x v="8"/>
    <n v="2.1"/>
    <n v="4"/>
    <x v="0"/>
    <x v="1"/>
    <n v="110"/>
  </r>
  <r>
    <x v="10"/>
    <x v="9"/>
    <n v="384"/>
    <n v="1"/>
    <x v="0"/>
    <x v="0"/>
    <n v="100"/>
  </r>
  <r>
    <x v="10"/>
    <x v="9"/>
    <n v="823"/>
    <n v="1"/>
    <x v="0"/>
    <x v="0"/>
    <n v="100"/>
  </r>
  <r>
    <x v="10"/>
    <x v="3"/>
    <n v="710"/>
    <n v="1"/>
    <x v="0"/>
    <x v="0"/>
    <n v="100"/>
  </r>
  <r>
    <x v="10"/>
    <x v="3"/>
    <n v="2700.5"/>
    <n v="1"/>
    <x v="0"/>
    <x v="0"/>
    <n v="100"/>
  </r>
  <r>
    <x v="10"/>
    <x v="3"/>
    <n v="41.5"/>
    <n v="4"/>
    <x v="0"/>
    <x v="1"/>
    <n v="110"/>
  </r>
  <r>
    <x v="10"/>
    <x v="4"/>
    <n v="500.4"/>
    <n v="1"/>
    <x v="0"/>
    <x v="0"/>
    <n v="100"/>
  </r>
  <r>
    <x v="10"/>
    <x v="4"/>
    <n v="396.7"/>
    <n v="1"/>
    <x v="0"/>
    <x v="0"/>
    <n v="100"/>
  </r>
  <r>
    <x v="10"/>
    <x v="4"/>
    <n v="812.7"/>
    <n v="1"/>
    <x v="0"/>
    <x v="0"/>
    <n v="100"/>
  </r>
  <r>
    <x v="10"/>
    <x v="4"/>
    <n v="816.2"/>
    <n v="1"/>
    <x v="0"/>
    <x v="0"/>
    <n v="100"/>
  </r>
  <r>
    <x v="10"/>
    <x v="4"/>
    <n v="793.5"/>
    <n v="1"/>
    <x v="0"/>
    <x v="0"/>
    <n v="100"/>
  </r>
  <r>
    <x v="10"/>
    <x v="12"/>
    <n v="66.7"/>
    <n v="1"/>
    <x v="0"/>
    <x v="0"/>
    <n v="100"/>
  </r>
  <r>
    <x v="10"/>
    <x v="12"/>
    <n v="116"/>
    <n v="1"/>
    <x v="0"/>
    <x v="0"/>
    <n v="100"/>
  </r>
  <r>
    <x v="10"/>
    <x v="14"/>
    <n v="283.60000000000002"/>
    <n v="1"/>
    <x v="0"/>
    <x v="0"/>
    <n v="100"/>
  </r>
  <r>
    <x v="10"/>
    <x v="14"/>
    <n v="467"/>
    <n v="1"/>
    <x v="0"/>
    <x v="0"/>
    <n v="100"/>
  </r>
  <r>
    <x v="10"/>
    <x v="15"/>
    <n v="830"/>
    <n v="1"/>
    <x v="0"/>
    <x v="0"/>
    <n v="100"/>
  </r>
  <r>
    <x v="10"/>
    <x v="15"/>
    <n v="23.5"/>
    <n v="4"/>
    <x v="0"/>
    <x v="1"/>
    <n v="110"/>
  </r>
  <r>
    <x v="10"/>
    <x v="16"/>
    <n v="535.5"/>
    <n v="1"/>
    <x v="0"/>
    <x v="0"/>
    <n v="100"/>
  </r>
  <r>
    <x v="11"/>
    <x v="0"/>
    <n v="339.1"/>
    <n v="1"/>
    <x v="0"/>
    <x v="0"/>
    <n v="100"/>
  </r>
  <r>
    <x v="11"/>
    <x v="13"/>
    <n v="80.5"/>
    <n v="1"/>
    <x v="0"/>
    <x v="0"/>
    <n v="100"/>
  </r>
  <r>
    <x v="11"/>
    <x v="5"/>
    <n v="25.6"/>
    <n v="2"/>
    <x v="1"/>
    <x v="0"/>
    <n v="60"/>
  </r>
  <r>
    <x v="11"/>
    <x v="5"/>
    <n v="27.4"/>
    <n v="2"/>
    <x v="1"/>
    <x v="0"/>
    <n v="60"/>
  </r>
  <r>
    <x v="11"/>
    <x v="19"/>
    <n v="15.1"/>
    <n v="1"/>
    <x v="0"/>
    <x v="0"/>
    <n v="100"/>
  </r>
  <r>
    <x v="11"/>
    <x v="19"/>
    <n v="18.8"/>
    <n v="1"/>
    <x v="0"/>
    <x v="0"/>
    <n v="100"/>
  </r>
  <r>
    <x v="11"/>
    <x v="1"/>
    <n v="24.1"/>
    <n v="4"/>
    <x v="0"/>
    <x v="1"/>
    <n v="110"/>
  </r>
  <r>
    <x v="11"/>
    <x v="1"/>
    <n v="157.1"/>
    <n v="2"/>
    <x v="1"/>
    <x v="0"/>
    <n v="60"/>
  </r>
  <r>
    <x v="11"/>
    <x v="2"/>
    <n v="365.1"/>
    <n v="2"/>
    <x v="1"/>
    <x v="0"/>
    <n v="60"/>
  </r>
  <r>
    <x v="11"/>
    <x v="2"/>
    <n v="270.39999999999998"/>
    <n v="2"/>
    <x v="1"/>
    <x v="0"/>
    <n v="60"/>
  </r>
  <r>
    <x v="11"/>
    <x v="2"/>
    <n v="77.099999999999994"/>
    <n v="1"/>
    <x v="0"/>
    <x v="0"/>
    <n v="100"/>
  </r>
  <r>
    <x v="11"/>
    <x v="10"/>
    <n v="58.5"/>
    <n v="1"/>
    <x v="0"/>
    <x v="0"/>
    <n v="100"/>
  </r>
  <r>
    <x v="11"/>
    <x v="10"/>
    <n v="688.5"/>
    <n v="1"/>
    <x v="0"/>
    <x v="0"/>
    <n v="100"/>
  </r>
  <r>
    <x v="11"/>
    <x v="10"/>
    <n v="539.5"/>
    <n v="1"/>
    <x v="0"/>
    <x v="0"/>
    <n v="100"/>
  </r>
  <r>
    <x v="11"/>
    <x v="6"/>
    <n v="434.2"/>
    <n v="2"/>
    <x v="1"/>
    <x v="0"/>
    <n v="60"/>
  </r>
  <r>
    <x v="11"/>
    <x v="6"/>
    <n v="576.79999999999995"/>
    <n v="1"/>
    <x v="0"/>
    <x v="0"/>
    <n v="100"/>
  </r>
  <r>
    <x v="11"/>
    <x v="7"/>
    <n v="259.60000000000002"/>
    <n v="1"/>
    <x v="0"/>
    <x v="0"/>
    <n v="100"/>
  </r>
  <r>
    <x v="11"/>
    <x v="3"/>
    <n v="1104.5"/>
    <n v="1"/>
    <x v="0"/>
    <x v="0"/>
    <n v="100"/>
  </r>
  <r>
    <x v="11"/>
    <x v="4"/>
    <n v="385.2"/>
    <n v="1"/>
    <x v="0"/>
    <x v="0"/>
    <n v="100"/>
  </r>
  <r>
    <x v="11"/>
    <x v="4"/>
    <n v="343.7"/>
    <n v="2"/>
    <x v="1"/>
    <x v="0"/>
    <n v="60"/>
  </r>
  <r>
    <x v="11"/>
    <x v="12"/>
    <n v="21.4"/>
    <n v="1"/>
    <x v="0"/>
    <x v="0"/>
    <n v="100"/>
  </r>
  <r>
    <x v="11"/>
    <x v="12"/>
    <n v="64"/>
    <n v="1"/>
    <x v="0"/>
    <x v="0"/>
    <n v="100"/>
  </r>
  <r>
    <x v="11"/>
    <x v="12"/>
    <n v="56.3"/>
    <n v="1"/>
    <x v="0"/>
    <x v="0"/>
    <n v="100"/>
  </r>
  <r>
    <x v="11"/>
    <x v="15"/>
    <n v="368"/>
    <n v="1"/>
    <x v="0"/>
    <x v="0"/>
    <n v="100"/>
  </r>
  <r>
    <x v="11"/>
    <x v="15"/>
    <n v="33"/>
    <n v="4"/>
    <x v="0"/>
    <x v="1"/>
    <n v="110"/>
  </r>
  <r>
    <x v="11"/>
    <x v="16"/>
    <n v="108.5"/>
    <n v="2"/>
    <x v="1"/>
    <x v="0"/>
    <n v="60"/>
  </r>
  <r>
    <x v="12"/>
    <x v="0"/>
    <n v="3300.7"/>
    <n v="1"/>
    <x v="0"/>
    <x v="0"/>
    <n v="100"/>
  </r>
  <r>
    <x v="12"/>
    <x v="13"/>
    <n v="58.5"/>
    <n v="1"/>
    <x v="0"/>
    <x v="0"/>
    <n v="100"/>
  </r>
  <r>
    <x v="12"/>
    <x v="13"/>
    <n v="286.3"/>
    <n v="1"/>
    <x v="0"/>
    <x v="0"/>
    <n v="100"/>
  </r>
  <r>
    <x v="12"/>
    <x v="13"/>
    <n v="310.3"/>
    <n v="1"/>
    <x v="0"/>
    <x v="0"/>
    <n v="100"/>
  </r>
  <r>
    <x v="12"/>
    <x v="5"/>
    <n v="2944.8"/>
    <n v="1"/>
    <x v="0"/>
    <x v="0"/>
    <n v="100"/>
  </r>
  <r>
    <x v="12"/>
    <x v="17"/>
    <n v="136.5"/>
    <n v="1"/>
    <x v="0"/>
    <x v="0"/>
    <n v="100"/>
  </r>
  <r>
    <x v="12"/>
    <x v="19"/>
    <n v="370.7"/>
    <n v="1"/>
    <x v="0"/>
    <x v="0"/>
    <n v="100"/>
  </r>
  <r>
    <x v="12"/>
    <x v="11"/>
    <n v="11"/>
    <n v="1"/>
    <x v="0"/>
    <x v="0"/>
    <n v="100"/>
  </r>
  <r>
    <x v="12"/>
    <x v="18"/>
    <n v="69.400000000000006"/>
    <n v="1"/>
    <x v="0"/>
    <x v="0"/>
    <n v="100"/>
  </r>
  <r>
    <x v="12"/>
    <x v="20"/>
    <n v="1353.9"/>
    <n v="1"/>
    <x v="0"/>
    <x v="0"/>
    <n v="100"/>
  </r>
  <r>
    <x v="12"/>
    <x v="1"/>
    <n v="618"/>
    <n v="1"/>
    <x v="0"/>
    <x v="0"/>
    <n v="100"/>
  </r>
  <r>
    <x v="12"/>
    <x v="1"/>
    <n v="513"/>
    <n v="1"/>
    <x v="0"/>
    <x v="0"/>
    <n v="100"/>
  </r>
  <r>
    <x v="12"/>
    <x v="2"/>
    <n v="939.2"/>
    <n v="1"/>
    <x v="0"/>
    <x v="0"/>
    <n v="100"/>
  </r>
  <r>
    <x v="12"/>
    <x v="2"/>
    <n v="428.3"/>
    <n v="1"/>
    <x v="0"/>
    <x v="0"/>
    <n v="100"/>
  </r>
  <r>
    <x v="12"/>
    <x v="2"/>
    <n v="1306.2"/>
    <n v="1"/>
    <x v="0"/>
    <x v="0"/>
    <n v="100"/>
  </r>
  <r>
    <x v="12"/>
    <x v="10"/>
    <n v="15"/>
    <n v="4"/>
    <x v="0"/>
    <x v="1"/>
    <n v="110"/>
  </r>
  <r>
    <x v="12"/>
    <x v="10"/>
    <n v="899.5"/>
    <n v="1"/>
    <x v="0"/>
    <x v="0"/>
    <n v="100"/>
  </r>
  <r>
    <x v="12"/>
    <x v="10"/>
    <n v="450"/>
    <n v="1"/>
    <x v="0"/>
    <x v="0"/>
    <n v="100"/>
  </r>
  <r>
    <x v="12"/>
    <x v="10"/>
    <n v="757"/>
    <n v="1"/>
    <x v="0"/>
    <x v="0"/>
    <n v="100"/>
  </r>
  <r>
    <x v="12"/>
    <x v="6"/>
    <n v="24.3"/>
    <n v="4"/>
    <x v="0"/>
    <x v="1"/>
    <n v="110"/>
  </r>
  <r>
    <x v="12"/>
    <x v="6"/>
    <n v="852.9"/>
    <n v="1"/>
    <x v="0"/>
    <x v="0"/>
    <n v="100"/>
  </r>
  <r>
    <x v="12"/>
    <x v="6"/>
    <n v="857.4"/>
    <n v="1"/>
    <x v="0"/>
    <x v="0"/>
    <n v="100"/>
  </r>
  <r>
    <x v="12"/>
    <x v="6"/>
    <n v="1580.6"/>
    <n v="1"/>
    <x v="0"/>
    <x v="0"/>
    <n v="100"/>
  </r>
  <r>
    <x v="12"/>
    <x v="6"/>
    <n v="32.200000000000003"/>
    <n v="1"/>
    <x v="0"/>
    <x v="0"/>
    <n v="100"/>
  </r>
  <r>
    <x v="12"/>
    <x v="7"/>
    <n v="4"/>
    <n v="4"/>
    <x v="0"/>
    <x v="1"/>
    <n v="110"/>
  </r>
  <r>
    <x v="12"/>
    <x v="7"/>
    <n v="117.7"/>
    <n v="1"/>
    <x v="0"/>
    <x v="0"/>
    <n v="100"/>
  </r>
  <r>
    <x v="12"/>
    <x v="7"/>
    <n v="227.2"/>
    <n v="1"/>
    <x v="0"/>
    <x v="0"/>
    <n v="100"/>
  </r>
  <r>
    <x v="12"/>
    <x v="7"/>
    <n v="588.29999999999995"/>
    <n v="1"/>
    <x v="0"/>
    <x v="0"/>
    <n v="100"/>
  </r>
  <r>
    <x v="12"/>
    <x v="8"/>
    <n v="664.7"/>
    <n v="1"/>
    <x v="0"/>
    <x v="0"/>
    <n v="100"/>
  </r>
  <r>
    <x v="12"/>
    <x v="9"/>
    <n v="21.5"/>
    <n v="4"/>
    <x v="0"/>
    <x v="1"/>
    <n v="110"/>
  </r>
  <r>
    <x v="12"/>
    <x v="9"/>
    <n v="411"/>
    <n v="1"/>
    <x v="0"/>
    <x v="0"/>
    <n v="100"/>
  </r>
  <r>
    <x v="12"/>
    <x v="9"/>
    <n v="401"/>
    <n v="1"/>
    <x v="0"/>
    <x v="0"/>
    <n v="100"/>
  </r>
  <r>
    <x v="12"/>
    <x v="21"/>
    <n v="69.7"/>
    <n v="1"/>
    <x v="0"/>
    <x v="0"/>
    <n v="100"/>
  </r>
  <r>
    <x v="12"/>
    <x v="3"/>
    <n v="3434"/>
    <n v="1"/>
    <x v="0"/>
    <x v="0"/>
    <n v="100"/>
  </r>
  <r>
    <x v="12"/>
    <x v="4"/>
    <n v="486"/>
    <n v="1"/>
    <x v="0"/>
    <x v="0"/>
    <n v="100"/>
  </r>
  <r>
    <x v="12"/>
    <x v="4"/>
    <n v="418.7"/>
    <n v="1"/>
    <x v="0"/>
    <x v="0"/>
    <n v="100"/>
  </r>
  <r>
    <x v="12"/>
    <x v="4"/>
    <n v="705.8"/>
    <n v="1"/>
    <x v="0"/>
    <x v="0"/>
    <n v="100"/>
  </r>
  <r>
    <x v="12"/>
    <x v="4"/>
    <n v="719.3"/>
    <n v="1"/>
    <x v="0"/>
    <x v="0"/>
    <n v="100"/>
  </r>
  <r>
    <x v="12"/>
    <x v="12"/>
    <n v="109.4"/>
    <n v="1"/>
    <x v="0"/>
    <x v="0"/>
    <n v="100"/>
  </r>
  <r>
    <x v="12"/>
    <x v="12"/>
    <n v="90.5"/>
    <n v="1"/>
    <x v="0"/>
    <x v="0"/>
    <n v="100"/>
  </r>
  <r>
    <x v="12"/>
    <x v="15"/>
    <n v="66"/>
    <n v="4"/>
    <x v="0"/>
    <x v="1"/>
    <n v="110"/>
  </r>
  <r>
    <x v="12"/>
    <x v="15"/>
    <n v="249.5"/>
    <n v="1"/>
    <x v="0"/>
    <x v="0"/>
    <n v="100"/>
  </r>
  <r>
    <x v="12"/>
    <x v="15"/>
    <n v="248"/>
    <n v="1"/>
    <x v="0"/>
    <x v="0"/>
    <n v="100"/>
  </r>
  <r>
    <x v="13"/>
    <x v="0"/>
    <n v="2299"/>
    <n v="1"/>
    <x v="0"/>
    <x v="0"/>
    <n v="100"/>
  </r>
  <r>
    <x v="13"/>
    <x v="13"/>
    <n v="27.4"/>
    <n v="1"/>
    <x v="0"/>
    <x v="0"/>
    <n v="100"/>
  </r>
  <r>
    <x v="13"/>
    <x v="13"/>
    <n v="190"/>
    <n v="1"/>
    <x v="0"/>
    <x v="0"/>
    <n v="100"/>
  </r>
  <r>
    <x v="13"/>
    <x v="13"/>
    <n v="71.2"/>
    <n v="1"/>
    <x v="0"/>
    <x v="0"/>
    <n v="100"/>
  </r>
  <r>
    <x v="13"/>
    <x v="13"/>
    <n v="846.9"/>
    <n v="1"/>
    <x v="0"/>
    <x v="0"/>
    <n v="100"/>
  </r>
  <r>
    <x v="13"/>
    <x v="13"/>
    <n v="123.8"/>
    <n v="1"/>
    <x v="0"/>
    <x v="0"/>
    <n v="100"/>
  </r>
  <r>
    <x v="13"/>
    <x v="13"/>
    <n v="16.899999999999999"/>
    <n v="4"/>
    <x v="0"/>
    <x v="1"/>
    <n v="110"/>
  </r>
  <r>
    <x v="13"/>
    <x v="5"/>
    <n v="60.4"/>
    <n v="1"/>
    <x v="0"/>
    <x v="0"/>
    <n v="100"/>
  </r>
  <r>
    <x v="13"/>
    <x v="5"/>
    <n v="1982.9"/>
    <n v="1"/>
    <x v="0"/>
    <x v="0"/>
    <n v="100"/>
  </r>
  <r>
    <x v="13"/>
    <x v="17"/>
    <n v="398.5"/>
    <n v="1"/>
    <x v="0"/>
    <x v="0"/>
    <n v="100"/>
  </r>
  <r>
    <x v="13"/>
    <x v="19"/>
    <n v="540"/>
    <n v="1"/>
    <x v="0"/>
    <x v="0"/>
    <n v="100"/>
  </r>
  <r>
    <x v="13"/>
    <x v="19"/>
    <n v="23.1"/>
    <n v="4"/>
    <x v="0"/>
    <x v="1"/>
    <n v="110"/>
  </r>
  <r>
    <x v="13"/>
    <x v="11"/>
    <n v="50.9"/>
    <n v="1"/>
    <x v="0"/>
    <x v="0"/>
    <n v="100"/>
  </r>
  <r>
    <x v="13"/>
    <x v="20"/>
    <n v="39.700000000000003"/>
    <n v="1"/>
    <x v="0"/>
    <x v="0"/>
    <n v="100"/>
  </r>
  <r>
    <x v="13"/>
    <x v="1"/>
    <n v="607.9"/>
    <n v="1"/>
    <x v="0"/>
    <x v="0"/>
    <n v="100"/>
  </r>
  <r>
    <x v="13"/>
    <x v="1"/>
    <n v="385.8"/>
    <n v="1"/>
    <x v="0"/>
    <x v="0"/>
    <n v="100"/>
  </r>
  <r>
    <x v="13"/>
    <x v="1"/>
    <n v="14.7"/>
    <n v="4"/>
    <x v="0"/>
    <x v="1"/>
    <n v="110"/>
  </r>
  <r>
    <x v="13"/>
    <x v="2"/>
    <n v="648.5"/>
    <n v="1"/>
    <x v="0"/>
    <x v="0"/>
    <n v="100"/>
  </r>
  <r>
    <x v="13"/>
    <x v="2"/>
    <n v="569.4"/>
    <n v="1"/>
    <x v="0"/>
    <x v="0"/>
    <n v="100"/>
  </r>
  <r>
    <x v="13"/>
    <x v="2"/>
    <n v="1182.8"/>
    <n v="1"/>
    <x v="0"/>
    <x v="0"/>
    <n v="100"/>
  </r>
  <r>
    <x v="13"/>
    <x v="10"/>
    <n v="1062"/>
    <n v="1"/>
    <x v="0"/>
    <x v="0"/>
    <n v="100"/>
  </r>
  <r>
    <x v="13"/>
    <x v="10"/>
    <n v="176.5"/>
    <n v="1"/>
    <x v="0"/>
    <x v="0"/>
    <n v="100"/>
  </r>
  <r>
    <x v="13"/>
    <x v="10"/>
    <n v="276"/>
    <n v="1"/>
    <x v="0"/>
    <x v="0"/>
    <n v="100"/>
  </r>
  <r>
    <x v="13"/>
    <x v="10"/>
    <n v="1274"/>
    <n v="1"/>
    <x v="0"/>
    <x v="0"/>
    <n v="100"/>
  </r>
  <r>
    <x v="13"/>
    <x v="10"/>
    <n v="16.5"/>
    <n v="4"/>
    <x v="0"/>
    <x v="1"/>
    <n v="110"/>
  </r>
  <r>
    <x v="13"/>
    <x v="6"/>
    <n v="550.9"/>
    <n v="1"/>
    <x v="0"/>
    <x v="0"/>
    <n v="100"/>
  </r>
  <r>
    <x v="13"/>
    <x v="6"/>
    <n v="482.9"/>
    <n v="1"/>
    <x v="0"/>
    <x v="0"/>
    <n v="100"/>
  </r>
  <r>
    <x v="13"/>
    <x v="6"/>
    <n v="135"/>
    <n v="1"/>
    <x v="0"/>
    <x v="0"/>
    <n v="100"/>
  </r>
  <r>
    <x v="13"/>
    <x v="6"/>
    <n v="1618.7"/>
    <n v="1"/>
    <x v="0"/>
    <x v="0"/>
    <n v="100"/>
  </r>
  <r>
    <x v="13"/>
    <x v="6"/>
    <n v="58.8"/>
    <n v="1"/>
    <x v="0"/>
    <x v="0"/>
    <n v="100"/>
  </r>
  <r>
    <x v="13"/>
    <x v="6"/>
    <n v="11.1"/>
    <n v="4"/>
    <x v="0"/>
    <x v="1"/>
    <n v="110"/>
  </r>
  <r>
    <x v="13"/>
    <x v="7"/>
    <n v="143.19999999999999"/>
    <n v="1"/>
    <x v="0"/>
    <x v="0"/>
    <n v="100"/>
  </r>
  <r>
    <x v="13"/>
    <x v="7"/>
    <n v="297.60000000000002"/>
    <n v="1"/>
    <x v="0"/>
    <x v="0"/>
    <n v="100"/>
  </r>
  <r>
    <x v="13"/>
    <x v="7"/>
    <n v="1184.5"/>
    <n v="1"/>
    <x v="0"/>
    <x v="0"/>
    <n v="100"/>
  </r>
  <r>
    <x v="13"/>
    <x v="8"/>
    <n v="434.5"/>
    <n v="1"/>
    <x v="0"/>
    <x v="0"/>
    <n v="100"/>
  </r>
  <r>
    <x v="13"/>
    <x v="8"/>
    <n v="334.7"/>
    <n v="1"/>
    <x v="0"/>
    <x v="0"/>
    <n v="100"/>
  </r>
  <r>
    <x v="13"/>
    <x v="8"/>
    <n v="176.9"/>
    <n v="1"/>
    <x v="0"/>
    <x v="0"/>
    <n v="100"/>
  </r>
  <r>
    <x v="13"/>
    <x v="9"/>
    <n v="266"/>
    <n v="1"/>
    <x v="0"/>
    <x v="0"/>
    <n v="100"/>
  </r>
  <r>
    <x v="13"/>
    <x v="9"/>
    <n v="648.29999999999995"/>
    <n v="1"/>
    <x v="0"/>
    <x v="0"/>
    <n v="100"/>
  </r>
  <r>
    <x v="13"/>
    <x v="9"/>
    <n v="535"/>
    <n v="1"/>
    <x v="0"/>
    <x v="0"/>
    <n v="100"/>
  </r>
  <r>
    <x v="13"/>
    <x v="9"/>
    <n v="185.5"/>
    <n v="1"/>
    <x v="0"/>
    <x v="0"/>
    <n v="100"/>
  </r>
  <r>
    <x v="13"/>
    <x v="21"/>
    <n v="61.4"/>
    <n v="1"/>
    <x v="0"/>
    <x v="0"/>
    <n v="100"/>
  </r>
  <r>
    <x v="13"/>
    <x v="3"/>
    <n v="2536.9"/>
    <n v="1"/>
    <x v="0"/>
    <x v="0"/>
    <n v="100"/>
  </r>
  <r>
    <x v="13"/>
    <x v="3"/>
    <n v="677"/>
    <n v="1"/>
    <x v="0"/>
    <x v="0"/>
    <n v="100"/>
  </r>
  <r>
    <x v="13"/>
    <x v="4"/>
    <n v="817.6"/>
    <n v="1"/>
    <x v="0"/>
    <x v="0"/>
    <n v="100"/>
  </r>
  <r>
    <x v="13"/>
    <x v="4"/>
    <n v="561.5"/>
    <n v="1"/>
    <x v="0"/>
    <x v="0"/>
    <n v="100"/>
  </r>
  <r>
    <x v="13"/>
    <x v="4"/>
    <n v="976.3"/>
    <n v="1"/>
    <x v="0"/>
    <x v="0"/>
    <n v="100"/>
  </r>
  <r>
    <x v="13"/>
    <x v="4"/>
    <n v="360.6"/>
    <n v="1"/>
    <x v="0"/>
    <x v="0"/>
    <n v="100"/>
  </r>
  <r>
    <x v="13"/>
    <x v="12"/>
    <n v="130.30000000000001"/>
    <n v="1"/>
    <x v="0"/>
    <x v="0"/>
    <n v="100"/>
  </r>
  <r>
    <x v="13"/>
    <x v="12"/>
    <n v="73.900000000000006"/>
    <n v="1"/>
    <x v="0"/>
    <x v="0"/>
    <n v="100"/>
  </r>
  <r>
    <x v="13"/>
    <x v="14"/>
    <n v="83.7"/>
    <n v="1"/>
    <x v="0"/>
    <x v="0"/>
    <n v="100"/>
  </r>
  <r>
    <x v="13"/>
    <x v="14"/>
    <n v="590"/>
    <n v="1"/>
    <x v="0"/>
    <x v="0"/>
    <n v="100"/>
  </r>
  <r>
    <x v="13"/>
    <x v="15"/>
    <n v="211.5"/>
    <n v="1"/>
    <x v="0"/>
    <x v="0"/>
    <n v="100"/>
  </r>
  <r>
    <x v="13"/>
    <x v="15"/>
    <n v="634"/>
    <n v="1"/>
    <x v="0"/>
    <x v="0"/>
    <n v="100"/>
  </r>
  <r>
    <x v="13"/>
    <x v="15"/>
    <n v="38"/>
    <n v="4"/>
    <x v="0"/>
    <x v="1"/>
    <n v="110"/>
  </r>
  <r>
    <x v="13"/>
    <x v="15"/>
    <n v="136"/>
    <n v="4"/>
    <x v="0"/>
    <x v="1"/>
    <n v="110"/>
  </r>
  <r>
    <x v="13"/>
    <x v="16"/>
    <n v="557.5"/>
    <n v="1"/>
    <x v="0"/>
    <x v="0"/>
    <n v="100"/>
  </r>
  <r>
    <x v="14"/>
    <x v="0"/>
    <n v="5825.4000000000005"/>
    <n v="1"/>
    <x v="0"/>
    <x v="0"/>
    <n v="130"/>
  </r>
  <r>
    <x v="14"/>
    <x v="0"/>
    <n v="17.399999999999999"/>
    <n v="4"/>
    <x v="0"/>
    <x v="1"/>
    <n v="140"/>
  </r>
  <r>
    <x v="14"/>
    <x v="13"/>
    <n v="9.5"/>
    <n v="4"/>
    <x v="0"/>
    <x v="1"/>
    <n v="140"/>
  </r>
  <r>
    <x v="14"/>
    <x v="13"/>
    <n v="338"/>
    <n v="1"/>
    <x v="0"/>
    <x v="0"/>
    <n v="130"/>
  </r>
  <r>
    <x v="14"/>
    <x v="13"/>
    <n v="1712.9"/>
    <n v="1"/>
    <x v="0"/>
    <x v="0"/>
    <n v="130"/>
  </r>
  <r>
    <x v="14"/>
    <x v="13"/>
    <n v="16.2"/>
    <n v="1"/>
    <x v="0"/>
    <x v="0"/>
    <n v="130"/>
  </r>
  <r>
    <x v="14"/>
    <x v="5"/>
    <n v="85.3"/>
    <n v="1"/>
    <x v="0"/>
    <x v="0"/>
    <n v="130"/>
  </r>
  <r>
    <x v="14"/>
    <x v="5"/>
    <n v="47.4"/>
    <n v="1"/>
    <x v="0"/>
    <x v="0"/>
    <n v="130"/>
  </r>
  <r>
    <x v="14"/>
    <x v="5"/>
    <n v="3539.7"/>
    <n v="1"/>
    <x v="0"/>
    <x v="0"/>
    <n v="130"/>
  </r>
  <r>
    <x v="14"/>
    <x v="17"/>
    <n v="1107"/>
    <n v="1"/>
    <x v="0"/>
    <x v="0"/>
    <n v="130"/>
  </r>
  <r>
    <x v="14"/>
    <x v="19"/>
    <n v="420.7"/>
    <n v="1"/>
    <x v="0"/>
    <x v="0"/>
    <n v="130"/>
  </r>
  <r>
    <x v="14"/>
    <x v="11"/>
    <n v="325.3"/>
    <n v="1"/>
    <x v="0"/>
    <x v="0"/>
    <n v="130"/>
  </r>
  <r>
    <x v="14"/>
    <x v="20"/>
    <n v="846.3"/>
    <n v="1"/>
    <x v="0"/>
    <x v="0"/>
    <n v="130"/>
  </r>
  <r>
    <x v="14"/>
    <x v="1"/>
    <n v="27.3"/>
    <n v="4"/>
    <x v="0"/>
    <x v="1"/>
    <n v="140"/>
  </r>
  <r>
    <x v="14"/>
    <x v="1"/>
    <n v="335.5"/>
    <n v="1"/>
    <x v="0"/>
    <x v="0"/>
    <n v="130"/>
  </r>
  <r>
    <x v="14"/>
    <x v="1"/>
    <n v="725.4"/>
    <n v="1"/>
    <x v="0"/>
    <x v="0"/>
    <n v="130"/>
  </r>
  <r>
    <x v="14"/>
    <x v="1"/>
    <n v="1119.9000000000001"/>
    <n v="1"/>
    <x v="0"/>
    <x v="0"/>
    <n v="130"/>
  </r>
  <r>
    <x v="14"/>
    <x v="1"/>
    <n v="310.5"/>
    <n v="1"/>
    <x v="0"/>
    <x v="0"/>
    <n v="130"/>
  </r>
  <r>
    <x v="14"/>
    <x v="2"/>
    <n v="1052.5"/>
    <n v="1"/>
    <x v="0"/>
    <x v="0"/>
    <n v="130"/>
  </r>
  <r>
    <x v="14"/>
    <x v="2"/>
    <n v="583.4"/>
    <n v="1"/>
    <x v="0"/>
    <x v="0"/>
    <n v="130"/>
  </r>
  <r>
    <x v="14"/>
    <x v="2"/>
    <n v="2661"/>
    <n v="1"/>
    <x v="0"/>
    <x v="0"/>
    <n v="130"/>
  </r>
  <r>
    <x v="14"/>
    <x v="2"/>
    <n v="819.7"/>
    <n v="1"/>
    <x v="0"/>
    <x v="0"/>
    <n v="130"/>
  </r>
  <r>
    <x v="14"/>
    <x v="2"/>
    <n v="1318.3"/>
    <n v="1"/>
    <x v="0"/>
    <x v="0"/>
    <n v="130"/>
  </r>
  <r>
    <x v="14"/>
    <x v="10"/>
    <n v="723.5"/>
    <n v="1"/>
    <x v="0"/>
    <x v="0"/>
    <n v="130"/>
  </r>
  <r>
    <x v="14"/>
    <x v="10"/>
    <n v="1175.5"/>
    <n v="1"/>
    <x v="0"/>
    <x v="0"/>
    <n v="130"/>
  </r>
  <r>
    <x v="14"/>
    <x v="10"/>
    <n v="1257.5"/>
    <n v="1"/>
    <x v="0"/>
    <x v="0"/>
    <n v="130"/>
  </r>
  <r>
    <x v="14"/>
    <x v="10"/>
    <n v="1214.5"/>
    <n v="1"/>
    <x v="0"/>
    <x v="0"/>
    <n v="130"/>
  </r>
  <r>
    <x v="14"/>
    <x v="10"/>
    <n v="1089"/>
    <n v="1"/>
    <x v="0"/>
    <x v="0"/>
    <n v="130"/>
  </r>
  <r>
    <x v="14"/>
    <x v="10"/>
    <n v="2159"/>
    <n v="1"/>
    <x v="0"/>
    <x v="0"/>
    <n v="130"/>
  </r>
  <r>
    <x v="14"/>
    <x v="10"/>
    <n v="133"/>
    <n v="1"/>
    <x v="0"/>
    <x v="0"/>
    <n v="130"/>
  </r>
  <r>
    <x v="14"/>
    <x v="10"/>
    <n v="191.5"/>
    <n v="1"/>
    <x v="0"/>
    <x v="0"/>
    <n v="130"/>
  </r>
  <r>
    <x v="14"/>
    <x v="6"/>
    <n v="28.9"/>
    <n v="4"/>
    <x v="0"/>
    <x v="1"/>
    <n v="140"/>
  </r>
  <r>
    <x v="14"/>
    <x v="6"/>
    <n v="1358.7"/>
    <n v="1"/>
    <x v="0"/>
    <x v="0"/>
    <n v="130"/>
  </r>
  <r>
    <x v="14"/>
    <x v="6"/>
    <n v="1132.2"/>
    <n v="1"/>
    <x v="0"/>
    <x v="0"/>
    <n v="130"/>
  </r>
  <r>
    <x v="14"/>
    <x v="6"/>
    <n v="197.2"/>
    <n v="1"/>
    <x v="0"/>
    <x v="0"/>
    <n v="130"/>
  </r>
  <r>
    <x v="14"/>
    <x v="6"/>
    <n v="1496.8"/>
    <n v="1"/>
    <x v="0"/>
    <x v="0"/>
    <n v="130"/>
  </r>
  <r>
    <x v="14"/>
    <x v="6"/>
    <n v="47.8"/>
    <n v="1"/>
    <x v="0"/>
    <x v="0"/>
    <n v="130"/>
  </r>
  <r>
    <x v="14"/>
    <x v="6"/>
    <n v="175.1"/>
    <n v="1"/>
    <x v="0"/>
    <x v="0"/>
    <n v="130"/>
  </r>
  <r>
    <x v="14"/>
    <x v="6"/>
    <n v="585.5"/>
    <n v="1"/>
    <x v="0"/>
    <x v="0"/>
    <n v="130"/>
  </r>
  <r>
    <x v="14"/>
    <x v="6"/>
    <n v="901.6"/>
    <n v="1"/>
    <x v="0"/>
    <x v="0"/>
    <n v="130"/>
  </r>
  <r>
    <x v="14"/>
    <x v="6"/>
    <n v="1565.6"/>
    <n v="1"/>
    <x v="0"/>
    <x v="0"/>
    <n v="130"/>
  </r>
  <r>
    <x v="14"/>
    <x v="7"/>
    <n v="169.2"/>
    <n v="1"/>
    <x v="0"/>
    <x v="0"/>
    <n v="130"/>
  </r>
  <r>
    <x v="14"/>
    <x v="7"/>
    <n v="189.6"/>
    <n v="1"/>
    <x v="0"/>
    <x v="0"/>
    <n v="130"/>
  </r>
  <r>
    <x v="14"/>
    <x v="7"/>
    <n v="2689"/>
    <n v="1"/>
    <x v="0"/>
    <x v="0"/>
    <n v="130"/>
  </r>
  <r>
    <x v="14"/>
    <x v="8"/>
    <n v="8.4"/>
    <n v="4"/>
    <x v="0"/>
    <x v="1"/>
    <n v="140"/>
  </r>
  <r>
    <x v="14"/>
    <x v="8"/>
    <n v="304.5"/>
    <n v="1"/>
    <x v="0"/>
    <x v="0"/>
    <n v="130"/>
  </r>
  <r>
    <x v="14"/>
    <x v="8"/>
    <n v="481"/>
    <n v="1"/>
    <x v="0"/>
    <x v="0"/>
    <n v="130"/>
  </r>
  <r>
    <x v="14"/>
    <x v="8"/>
    <n v="796.4"/>
    <n v="1"/>
    <x v="0"/>
    <x v="0"/>
    <n v="130"/>
  </r>
  <r>
    <x v="14"/>
    <x v="8"/>
    <n v="477.5"/>
    <n v="1"/>
    <x v="0"/>
    <x v="0"/>
    <n v="130"/>
  </r>
  <r>
    <x v="14"/>
    <x v="9"/>
    <n v="16.5"/>
    <n v="4"/>
    <x v="0"/>
    <x v="1"/>
    <n v="140"/>
  </r>
  <r>
    <x v="14"/>
    <x v="9"/>
    <n v="1939"/>
    <n v="1"/>
    <x v="0"/>
    <x v="0"/>
    <n v="130"/>
  </r>
  <r>
    <x v="14"/>
    <x v="9"/>
    <n v="738"/>
    <n v="1"/>
    <x v="0"/>
    <x v="0"/>
    <n v="130"/>
  </r>
  <r>
    <x v="14"/>
    <x v="21"/>
    <n v="23.5"/>
    <n v="1"/>
    <x v="0"/>
    <x v="0"/>
    <n v="130"/>
  </r>
  <r>
    <x v="14"/>
    <x v="21"/>
    <n v="65.900000000000006"/>
    <n v="1"/>
    <x v="0"/>
    <x v="0"/>
    <n v="130"/>
  </r>
  <r>
    <x v="14"/>
    <x v="3"/>
    <n v="1540"/>
    <n v="1"/>
    <x v="0"/>
    <x v="0"/>
    <n v="130"/>
  </r>
  <r>
    <x v="14"/>
    <x v="3"/>
    <n v="6598.5"/>
    <n v="1"/>
    <x v="0"/>
    <x v="0"/>
    <n v="130"/>
  </r>
  <r>
    <x v="14"/>
    <x v="4"/>
    <n v="936.1"/>
    <n v="1"/>
    <x v="0"/>
    <x v="0"/>
    <n v="130"/>
  </r>
  <r>
    <x v="14"/>
    <x v="4"/>
    <n v="756.2"/>
    <n v="1"/>
    <x v="0"/>
    <x v="0"/>
    <n v="130"/>
  </r>
  <r>
    <x v="14"/>
    <x v="4"/>
    <n v="926.5"/>
    <n v="1"/>
    <x v="0"/>
    <x v="0"/>
    <n v="130"/>
  </r>
  <r>
    <x v="14"/>
    <x v="4"/>
    <n v="841.7"/>
    <n v="1"/>
    <x v="0"/>
    <x v="0"/>
    <n v="130"/>
  </r>
  <r>
    <x v="14"/>
    <x v="4"/>
    <n v="3105.1"/>
    <n v="1"/>
    <x v="0"/>
    <x v="0"/>
    <n v="130"/>
  </r>
  <r>
    <x v="14"/>
    <x v="12"/>
    <n v="356.9"/>
    <n v="1"/>
    <x v="0"/>
    <x v="0"/>
    <n v="130"/>
  </r>
  <r>
    <x v="14"/>
    <x v="12"/>
    <n v="224.1"/>
    <n v="1"/>
    <x v="0"/>
    <x v="0"/>
    <n v="130"/>
  </r>
  <r>
    <x v="14"/>
    <x v="14"/>
    <n v="347.5"/>
    <n v="1"/>
    <x v="0"/>
    <x v="0"/>
    <n v="130"/>
  </r>
  <r>
    <x v="14"/>
    <x v="15"/>
    <n v="132.5"/>
    <n v="4"/>
    <x v="0"/>
    <x v="1"/>
    <n v="140"/>
  </r>
  <r>
    <x v="14"/>
    <x v="15"/>
    <n v="530.5"/>
    <n v="4"/>
    <x v="0"/>
    <x v="1"/>
    <n v="140"/>
  </r>
  <r>
    <x v="14"/>
    <x v="15"/>
    <n v="1358.5"/>
    <n v="1"/>
    <x v="0"/>
    <x v="0"/>
    <n v="130"/>
  </r>
  <r>
    <x v="14"/>
    <x v="15"/>
    <n v="36.5"/>
    <n v="1"/>
    <x v="0"/>
    <x v="0"/>
    <n v="130"/>
  </r>
  <r>
    <x v="14"/>
    <x v="16"/>
    <n v="28"/>
    <n v="4"/>
    <x v="0"/>
    <x v="1"/>
    <n v="140"/>
  </r>
  <r>
    <x v="14"/>
    <x v="16"/>
    <n v="907"/>
    <n v="1"/>
    <x v="0"/>
    <x v="0"/>
    <n v="130"/>
  </r>
  <r>
    <x v="15"/>
    <x v="0"/>
    <n v="2300.4"/>
    <n v="1"/>
    <x v="0"/>
    <x v="0"/>
    <n v="130"/>
  </r>
  <r>
    <x v="15"/>
    <x v="0"/>
    <n v="523.9"/>
    <n v="2"/>
    <x v="1"/>
    <x v="0"/>
    <n v="0"/>
  </r>
  <r>
    <x v="15"/>
    <x v="13"/>
    <n v="172.8"/>
    <n v="2"/>
    <x v="1"/>
    <x v="0"/>
    <n v="0"/>
  </r>
  <r>
    <x v="15"/>
    <x v="5"/>
    <n v="45.3"/>
    <n v="1"/>
    <x v="0"/>
    <x v="0"/>
    <n v="130"/>
  </r>
  <r>
    <x v="15"/>
    <x v="17"/>
    <n v="20"/>
    <n v="1"/>
    <x v="0"/>
    <x v="0"/>
    <n v="130"/>
  </r>
  <r>
    <x v="15"/>
    <x v="17"/>
    <n v="14"/>
    <n v="2"/>
    <x v="1"/>
    <x v="0"/>
    <n v="0"/>
  </r>
  <r>
    <x v="15"/>
    <x v="11"/>
    <n v="110"/>
    <n v="1"/>
    <x v="0"/>
    <x v="0"/>
    <n v="130"/>
  </r>
  <r>
    <x v="15"/>
    <x v="11"/>
    <n v="8.8000000000000007"/>
    <n v="2"/>
    <x v="1"/>
    <x v="0"/>
    <n v="0"/>
  </r>
  <r>
    <x v="15"/>
    <x v="18"/>
    <n v="55"/>
    <n v="1"/>
    <x v="0"/>
    <x v="0"/>
    <n v="130"/>
  </r>
  <r>
    <x v="15"/>
    <x v="18"/>
    <n v="211.7"/>
    <n v="2"/>
    <x v="1"/>
    <x v="0"/>
    <n v="0"/>
  </r>
  <r>
    <x v="15"/>
    <x v="20"/>
    <n v="241"/>
    <n v="1"/>
    <x v="0"/>
    <x v="0"/>
    <n v="130"/>
  </r>
  <r>
    <x v="15"/>
    <x v="20"/>
    <n v="160"/>
    <n v="2"/>
    <x v="1"/>
    <x v="0"/>
    <n v="0"/>
  </r>
  <r>
    <x v="15"/>
    <x v="1"/>
    <n v="663.8"/>
    <n v="1"/>
    <x v="0"/>
    <x v="0"/>
    <n v="130"/>
  </r>
  <r>
    <x v="15"/>
    <x v="1"/>
    <n v="278.5"/>
    <n v="1"/>
    <x v="0"/>
    <x v="0"/>
    <n v="130"/>
  </r>
  <r>
    <x v="15"/>
    <x v="1"/>
    <n v="46.9"/>
    <n v="2"/>
    <x v="1"/>
    <x v="0"/>
    <n v="0"/>
  </r>
  <r>
    <x v="15"/>
    <x v="1"/>
    <n v="39.299999999999997"/>
    <n v="5"/>
    <x v="1"/>
    <x v="1"/>
    <n v="0"/>
  </r>
  <r>
    <x v="15"/>
    <x v="2"/>
    <n v="440"/>
    <n v="1"/>
    <x v="0"/>
    <x v="0"/>
    <n v="130"/>
  </r>
  <r>
    <x v="15"/>
    <x v="2"/>
    <n v="232.7"/>
    <n v="2"/>
    <x v="1"/>
    <x v="0"/>
    <n v="0"/>
  </r>
  <r>
    <x v="15"/>
    <x v="2"/>
    <n v="88"/>
    <n v="1"/>
    <x v="0"/>
    <x v="0"/>
    <n v="130"/>
  </r>
  <r>
    <x v="15"/>
    <x v="2"/>
    <n v="22.7"/>
    <n v="2"/>
    <x v="1"/>
    <x v="0"/>
    <n v="0"/>
  </r>
  <r>
    <x v="15"/>
    <x v="2"/>
    <n v="330"/>
    <n v="1"/>
    <x v="0"/>
    <x v="0"/>
    <n v="130"/>
  </r>
  <r>
    <x v="15"/>
    <x v="2"/>
    <n v="176"/>
    <n v="2"/>
    <x v="1"/>
    <x v="0"/>
    <n v="0"/>
  </r>
  <r>
    <x v="15"/>
    <x v="10"/>
    <n v="102"/>
    <n v="1"/>
    <x v="0"/>
    <x v="0"/>
    <n v="130"/>
  </r>
  <r>
    <x v="15"/>
    <x v="10"/>
    <n v="920.5"/>
    <n v="2"/>
    <x v="1"/>
    <x v="0"/>
    <n v="0"/>
  </r>
  <r>
    <x v="15"/>
    <x v="10"/>
    <n v="446"/>
    <n v="2"/>
    <x v="1"/>
    <x v="0"/>
    <n v="0"/>
  </r>
  <r>
    <x v="15"/>
    <x v="10"/>
    <n v="545.5"/>
    <n v="2"/>
    <x v="1"/>
    <x v="0"/>
    <n v="0"/>
  </r>
  <r>
    <x v="15"/>
    <x v="6"/>
    <n v="180"/>
    <n v="1"/>
    <x v="0"/>
    <x v="0"/>
    <n v="130"/>
  </r>
  <r>
    <x v="15"/>
    <x v="6"/>
    <n v="708.7"/>
    <n v="2"/>
    <x v="1"/>
    <x v="0"/>
    <n v="0"/>
  </r>
  <r>
    <x v="15"/>
    <x v="6"/>
    <n v="99.1"/>
    <n v="2"/>
    <x v="1"/>
    <x v="0"/>
    <n v="0"/>
  </r>
  <r>
    <x v="15"/>
    <x v="6"/>
    <n v="30"/>
    <n v="1"/>
    <x v="0"/>
    <x v="0"/>
    <n v="130"/>
  </r>
  <r>
    <x v="15"/>
    <x v="6"/>
    <n v="255.7"/>
    <n v="2"/>
    <x v="1"/>
    <x v="0"/>
    <n v="0"/>
  </r>
  <r>
    <x v="15"/>
    <x v="6"/>
    <n v="1368.8"/>
    <n v="2"/>
    <x v="1"/>
    <x v="0"/>
    <n v="0"/>
  </r>
  <r>
    <x v="15"/>
    <x v="6"/>
    <n v="153.19999999999999"/>
    <n v="2"/>
    <x v="1"/>
    <x v="0"/>
    <n v="0"/>
  </r>
  <r>
    <x v="15"/>
    <x v="6"/>
    <n v="17.399999999999999"/>
    <n v="1"/>
    <x v="0"/>
    <x v="0"/>
    <n v="130"/>
  </r>
  <r>
    <x v="15"/>
    <x v="6"/>
    <n v="60"/>
    <n v="2"/>
    <x v="1"/>
    <x v="0"/>
    <n v="0"/>
  </r>
  <r>
    <x v="15"/>
    <x v="6"/>
    <n v="37.5"/>
    <n v="5"/>
    <x v="1"/>
    <x v="1"/>
    <n v="0"/>
  </r>
  <r>
    <x v="15"/>
    <x v="7"/>
    <n v="5"/>
    <n v="1"/>
    <x v="0"/>
    <x v="0"/>
    <n v="130"/>
  </r>
  <r>
    <x v="15"/>
    <x v="7"/>
    <n v="47.2"/>
    <n v="2"/>
    <x v="1"/>
    <x v="0"/>
    <n v="0"/>
  </r>
  <r>
    <x v="15"/>
    <x v="7"/>
    <n v="32"/>
    <n v="1"/>
    <x v="0"/>
    <x v="0"/>
    <n v="130"/>
  </r>
  <r>
    <x v="15"/>
    <x v="7"/>
    <n v="101.7"/>
    <n v="2"/>
    <x v="1"/>
    <x v="0"/>
    <n v="0"/>
  </r>
  <r>
    <x v="15"/>
    <x v="8"/>
    <n v="559"/>
    <n v="1"/>
    <x v="0"/>
    <x v="0"/>
    <n v="130"/>
  </r>
  <r>
    <x v="15"/>
    <x v="9"/>
    <n v="295.5"/>
    <n v="2"/>
    <x v="1"/>
    <x v="0"/>
    <n v="0"/>
  </r>
  <r>
    <x v="15"/>
    <x v="9"/>
    <n v="436"/>
    <n v="1"/>
    <x v="0"/>
    <x v="0"/>
    <n v="130"/>
  </r>
  <r>
    <x v="15"/>
    <x v="9"/>
    <n v="16"/>
    <n v="5"/>
    <x v="1"/>
    <x v="1"/>
    <n v="0"/>
  </r>
  <r>
    <x v="15"/>
    <x v="3"/>
    <n v="1211.5"/>
    <n v="1"/>
    <x v="0"/>
    <x v="0"/>
    <n v="130"/>
  </r>
  <r>
    <x v="15"/>
    <x v="3"/>
    <n v="800"/>
    <n v="2"/>
    <x v="1"/>
    <x v="0"/>
    <n v="0"/>
  </r>
  <r>
    <x v="15"/>
    <x v="3"/>
    <n v="861"/>
    <n v="1"/>
    <x v="0"/>
    <x v="0"/>
    <n v="130"/>
  </r>
  <r>
    <x v="15"/>
    <x v="4"/>
    <n v="594.20000000000005"/>
    <n v="1"/>
    <x v="0"/>
    <x v="0"/>
    <n v="130"/>
  </r>
  <r>
    <x v="15"/>
    <x v="4"/>
    <n v="65"/>
    <n v="2"/>
    <x v="1"/>
    <x v="0"/>
    <n v="0"/>
  </r>
  <r>
    <x v="15"/>
    <x v="4"/>
    <n v="942.1"/>
    <n v="1"/>
    <x v="0"/>
    <x v="0"/>
    <n v="130"/>
  </r>
  <r>
    <x v="15"/>
    <x v="4"/>
    <n v="100"/>
    <n v="2"/>
    <x v="1"/>
    <x v="0"/>
    <n v="0"/>
  </r>
  <r>
    <x v="15"/>
    <x v="12"/>
    <n v="130.1"/>
    <n v="1"/>
    <x v="0"/>
    <x v="0"/>
    <n v="130"/>
  </r>
  <r>
    <x v="15"/>
    <x v="12"/>
    <n v="241"/>
    <n v="1"/>
    <x v="0"/>
    <x v="0"/>
    <n v="130"/>
  </r>
  <r>
    <x v="15"/>
    <x v="14"/>
    <n v="214.7"/>
    <n v="1"/>
    <x v="0"/>
    <x v="0"/>
    <n v="130"/>
  </r>
  <r>
    <x v="15"/>
    <x v="14"/>
    <n v="50"/>
    <n v="2"/>
    <x v="1"/>
    <x v="0"/>
    <n v="0"/>
  </r>
  <r>
    <x v="15"/>
    <x v="15"/>
    <n v="501"/>
    <n v="1"/>
    <x v="0"/>
    <x v="0"/>
    <n v="130"/>
  </r>
  <r>
    <x v="15"/>
    <x v="15"/>
    <n v="125"/>
    <n v="2"/>
    <x v="1"/>
    <x v="0"/>
    <n v="0"/>
  </r>
  <r>
    <x v="15"/>
    <x v="15"/>
    <n v="417.5"/>
    <n v="5"/>
    <x v="1"/>
    <x v="1"/>
    <n v="0"/>
  </r>
  <r>
    <x v="16"/>
    <x v="0"/>
    <n v="6969.3"/>
    <n v="1"/>
    <x v="0"/>
    <x v="0"/>
    <n v="130"/>
  </r>
  <r>
    <x v="16"/>
    <x v="0"/>
    <n v="453.5"/>
    <n v="2"/>
    <x v="1"/>
    <x v="0"/>
    <n v="0"/>
  </r>
  <r>
    <x v="16"/>
    <x v="0"/>
    <n v="38"/>
    <n v="4"/>
    <x v="0"/>
    <x v="1"/>
    <n v="140"/>
  </r>
  <r>
    <x v="16"/>
    <x v="13"/>
    <n v="131.5"/>
    <n v="4"/>
    <x v="0"/>
    <x v="1"/>
    <n v="140"/>
  </r>
  <r>
    <x v="16"/>
    <x v="13"/>
    <n v="102.4"/>
    <n v="1"/>
    <x v="0"/>
    <x v="0"/>
    <n v="130"/>
  </r>
  <r>
    <x v="16"/>
    <x v="13"/>
    <n v="815"/>
    <n v="1"/>
    <x v="0"/>
    <x v="0"/>
    <n v="130"/>
  </r>
  <r>
    <x v="16"/>
    <x v="13"/>
    <n v="349.9"/>
    <n v="2"/>
    <x v="1"/>
    <x v="0"/>
    <n v="0"/>
  </r>
  <r>
    <x v="16"/>
    <x v="13"/>
    <n v="2450"/>
    <n v="1"/>
    <x v="0"/>
    <x v="0"/>
    <n v="130"/>
  </r>
  <r>
    <x v="16"/>
    <x v="13"/>
    <n v="1031.8"/>
    <n v="2"/>
    <x v="1"/>
    <x v="0"/>
    <n v="0"/>
  </r>
  <r>
    <x v="16"/>
    <x v="13"/>
    <n v="432.6"/>
    <n v="1"/>
    <x v="0"/>
    <x v="0"/>
    <n v="130"/>
  </r>
  <r>
    <x v="16"/>
    <x v="5"/>
    <n v="76.5"/>
    <n v="1"/>
    <x v="0"/>
    <x v="0"/>
    <n v="130"/>
  </r>
  <r>
    <x v="16"/>
    <x v="5"/>
    <n v="114.8"/>
    <n v="1"/>
    <x v="0"/>
    <x v="0"/>
    <n v="130"/>
  </r>
  <r>
    <x v="16"/>
    <x v="5"/>
    <n v="7817.3"/>
    <n v="1"/>
    <x v="0"/>
    <x v="0"/>
    <n v="130"/>
  </r>
  <r>
    <x v="16"/>
    <x v="17"/>
    <n v="2193"/>
    <n v="1"/>
    <x v="0"/>
    <x v="0"/>
    <n v="130"/>
  </r>
  <r>
    <x v="16"/>
    <x v="17"/>
    <n v="250"/>
    <n v="2"/>
    <x v="1"/>
    <x v="0"/>
    <n v="0"/>
  </r>
  <r>
    <x v="16"/>
    <x v="19"/>
    <n v="2710"/>
    <n v="1"/>
    <x v="0"/>
    <x v="0"/>
    <n v="130"/>
  </r>
  <r>
    <x v="16"/>
    <x v="19"/>
    <n v="675.8"/>
    <n v="2"/>
    <x v="1"/>
    <x v="0"/>
    <n v="0"/>
  </r>
  <r>
    <x v="16"/>
    <x v="11"/>
    <n v="25"/>
    <n v="4"/>
    <x v="0"/>
    <x v="1"/>
    <n v="140"/>
  </r>
  <r>
    <x v="16"/>
    <x v="11"/>
    <n v="275.89999999999998"/>
    <n v="1"/>
    <x v="0"/>
    <x v="0"/>
    <n v="130"/>
  </r>
  <r>
    <x v="16"/>
    <x v="20"/>
    <n v="4600"/>
    <n v="1"/>
    <x v="0"/>
    <x v="0"/>
    <n v="130"/>
  </r>
  <r>
    <x v="16"/>
    <x v="20"/>
    <n v="3150.3"/>
    <n v="2"/>
    <x v="1"/>
    <x v="0"/>
    <n v="0"/>
  </r>
  <r>
    <x v="16"/>
    <x v="1"/>
    <n v="264.89999999999998"/>
    <n v="1"/>
    <x v="0"/>
    <x v="0"/>
    <n v="130"/>
  </r>
  <r>
    <x v="16"/>
    <x v="1"/>
    <n v="30"/>
    <n v="2"/>
    <x v="1"/>
    <x v="0"/>
    <n v="0"/>
  </r>
  <r>
    <x v="16"/>
    <x v="1"/>
    <n v="588"/>
    <n v="1"/>
    <x v="0"/>
    <x v="0"/>
    <n v="130"/>
  </r>
  <r>
    <x v="16"/>
    <x v="1"/>
    <n v="171.8"/>
    <n v="2"/>
    <x v="1"/>
    <x v="0"/>
    <n v="0"/>
  </r>
  <r>
    <x v="16"/>
    <x v="1"/>
    <n v="2650"/>
    <n v="1"/>
    <x v="0"/>
    <x v="0"/>
    <n v="130"/>
  </r>
  <r>
    <x v="16"/>
    <x v="1"/>
    <n v="262.2"/>
    <n v="2"/>
    <x v="1"/>
    <x v="0"/>
    <n v="0"/>
  </r>
  <r>
    <x v="16"/>
    <x v="2"/>
    <n v="490.4"/>
    <n v="1"/>
    <x v="0"/>
    <x v="0"/>
    <n v="130"/>
  </r>
  <r>
    <x v="16"/>
    <x v="2"/>
    <n v="1240"/>
    <n v="1"/>
    <x v="0"/>
    <x v="0"/>
    <n v="130"/>
  </r>
  <r>
    <x v="16"/>
    <x v="2"/>
    <n v="212"/>
    <n v="2"/>
    <x v="1"/>
    <x v="0"/>
    <n v="0"/>
  </r>
  <r>
    <x v="16"/>
    <x v="2"/>
    <n v="990"/>
    <n v="1"/>
    <x v="0"/>
    <x v="0"/>
    <n v="130"/>
  </r>
  <r>
    <x v="16"/>
    <x v="2"/>
    <n v="245.5"/>
    <n v="2"/>
    <x v="1"/>
    <x v="0"/>
    <n v="0"/>
  </r>
  <r>
    <x v="16"/>
    <x v="2"/>
    <n v="1860"/>
    <n v="1"/>
    <x v="0"/>
    <x v="0"/>
    <n v="130"/>
  </r>
  <r>
    <x v="16"/>
    <x v="2"/>
    <n v="467.1"/>
    <n v="2"/>
    <x v="1"/>
    <x v="0"/>
    <n v="0"/>
  </r>
  <r>
    <x v="16"/>
    <x v="2"/>
    <n v="400"/>
    <n v="1"/>
    <x v="0"/>
    <x v="0"/>
    <n v="130"/>
  </r>
  <r>
    <x v="16"/>
    <x v="2"/>
    <n v="1757.7"/>
    <n v="2"/>
    <x v="1"/>
    <x v="0"/>
    <n v="0"/>
  </r>
  <r>
    <x v="16"/>
    <x v="2"/>
    <n v="450"/>
    <n v="1"/>
    <x v="0"/>
    <x v="0"/>
    <n v="130"/>
  </r>
  <r>
    <x v="16"/>
    <x v="2"/>
    <n v="1757"/>
    <n v="2"/>
    <x v="1"/>
    <x v="0"/>
    <n v="0"/>
  </r>
  <r>
    <x v="16"/>
    <x v="2"/>
    <n v="295.8"/>
    <n v="1"/>
    <x v="0"/>
    <x v="0"/>
    <n v="130"/>
  </r>
  <r>
    <x v="16"/>
    <x v="10"/>
    <n v="220"/>
    <n v="1"/>
    <x v="0"/>
    <x v="0"/>
    <n v="130"/>
  </r>
  <r>
    <x v="16"/>
    <x v="10"/>
    <n v="1940.5"/>
    <n v="2"/>
    <x v="1"/>
    <x v="0"/>
    <n v="0"/>
  </r>
  <r>
    <x v="16"/>
    <x v="10"/>
    <n v="879"/>
    <n v="2"/>
    <x v="1"/>
    <x v="0"/>
    <n v="0"/>
  </r>
  <r>
    <x v="16"/>
    <x v="10"/>
    <n v="120"/>
    <n v="1"/>
    <x v="0"/>
    <x v="0"/>
    <n v="130"/>
  </r>
  <r>
    <x v="16"/>
    <x v="10"/>
    <n v="1072"/>
    <n v="2"/>
    <x v="1"/>
    <x v="0"/>
    <n v="0"/>
  </r>
  <r>
    <x v="16"/>
    <x v="10"/>
    <n v="350"/>
    <n v="1"/>
    <x v="0"/>
    <x v="0"/>
    <n v="130"/>
  </r>
  <r>
    <x v="16"/>
    <x v="10"/>
    <n v="3107"/>
    <n v="2"/>
    <x v="1"/>
    <x v="0"/>
    <n v="0"/>
  </r>
  <r>
    <x v="16"/>
    <x v="10"/>
    <n v="2294"/>
    <n v="2"/>
    <x v="1"/>
    <x v="0"/>
    <n v="0"/>
  </r>
  <r>
    <x v="16"/>
    <x v="10"/>
    <n v="277.60000000000002"/>
    <n v="2"/>
    <x v="1"/>
    <x v="0"/>
    <n v="0"/>
  </r>
  <r>
    <x v="16"/>
    <x v="10"/>
    <n v="70"/>
    <n v="1"/>
    <x v="0"/>
    <x v="0"/>
    <n v="130"/>
  </r>
  <r>
    <x v="16"/>
    <x v="10"/>
    <n v="607.5"/>
    <n v="2"/>
    <x v="1"/>
    <x v="0"/>
    <n v="0"/>
  </r>
  <r>
    <x v="16"/>
    <x v="10"/>
    <n v="170"/>
    <n v="1"/>
    <x v="0"/>
    <x v="0"/>
    <n v="130"/>
  </r>
  <r>
    <x v="16"/>
    <x v="10"/>
    <n v="1509"/>
    <n v="2"/>
    <x v="1"/>
    <x v="0"/>
    <n v="0"/>
  </r>
  <r>
    <x v="16"/>
    <x v="10"/>
    <n v="65"/>
    <n v="1"/>
    <x v="0"/>
    <x v="0"/>
    <n v="130"/>
  </r>
  <r>
    <x v="16"/>
    <x v="10"/>
    <n v="586.5"/>
    <n v="2"/>
    <x v="1"/>
    <x v="0"/>
    <n v="0"/>
  </r>
  <r>
    <x v="16"/>
    <x v="10"/>
    <n v="800"/>
    <n v="1"/>
    <x v="0"/>
    <x v="0"/>
    <n v="130"/>
  </r>
  <r>
    <x v="16"/>
    <x v="10"/>
    <n v="1294.0999999999999"/>
    <n v="2"/>
    <x v="1"/>
    <x v="0"/>
    <n v="0"/>
  </r>
  <r>
    <x v="16"/>
    <x v="6"/>
    <n v="32.5"/>
    <n v="5"/>
    <x v="1"/>
    <x v="1"/>
    <n v="0"/>
  </r>
  <r>
    <x v="16"/>
    <x v="6"/>
    <n v="26.4"/>
    <n v="4"/>
    <x v="0"/>
    <x v="1"/>
    <n v="140"/>
  </r>
  <r>
    <x v="16"/>
    <x v="6"/>
    <n v="104.1"/>
    <n v="1"/>
    <x v="0"/>
    <x v="0"/>
    <n v="130"/>
  </r>
  <r>
    <x v="16"/>
    <x v="6"/>
    <n v="804"/>
    <n v="2"/>
    <x v="1"/>
    <x v="0"/>
    <n v="0"/>
  </r>
  <r>
    <x v="16"/>
    <x v="6"/>
    <n v="1010"/>
    <n v="1"/>
    <x v="0"/>
    <x v="0"/>
    <n v="130"/>
  </r>
  <r>
    <x v="16"/>
    <x v="6"/>
    <n v="671.3"/>
    <n v="2"/>
    <x v="1"/>
    <x v="0"/>
    <n v="0"/>
  </r>
  <r>
    <x v="16"/>
    <x v="6"/>
    <n v="970"/>
    <n v="1"/>
    <x v="0"/>
    <x v="0"/>
    <n v="130"/>
  </r>
  <r>
    <x v="16"/>
    <x v="6"/>
    <n v="645.9"/>
    <n v="2"/>
    <x v="1"/>
    <x v="0"/>
    <n v="0"/>
  </r>
  <r>
    <x v="16"/>
    <x v="6"/>
    <n v="2030"/>
    <n v="1"/>
    <x v="0"/>
    <x v="0"/>
    <n v="130"/>
  </r>
  <r>
    <x v="16"/>
    <x v="6"/>
    <n v="1091.7"/>
    <n v="2"/>
    <x v="1"/>
    <x v="0"/>
    <n v="0"/>
  </r>
  <r>
    <x v="16"/>
    <x v="6"/>
    <n v="472.9"/>
    <n v="1"/>
    <x v="0"/>
    <x v="0"/>
    <n v="130"/>
  </r>
  <r>
    <x v="16"/>
    <x v="6"/>
    <n v="523.9"/>
    <n v="1"/>
    <x v="0"/>
    <x v="0"/>
    <n v="130"/>
  </r>
  <r>
    <x v="16"/>
    <x v="6"/>
    <n v="972"/>
    <n v="2"/>
    <x v="1"/>
    <x v="0"/>
    <n v="0"/>
  </r>
  <r>
    <x v="16"/>
    <x v="6"/>
    <n v="286"/>
    <n v="2"/>
    <x v="1"/>
    <x v="0"/>
    <n v="0"/>
  </r>
  <r>
    <x v="16"/>
    <x v="6"/>
    <n v="1360"/>
    <n v="1"/>
    <x v="0"/>
    <x v="0"/>
    <n v="130"/>
  </r>
  <r>
    <x v="16"/>
    <x v="6"/>
    <n v="342.1"/>
    <n v="2"/>
    <x v="1"/>
    <x v="0"/>
    <n v="0"/>
  </r>
  <r>
    <x v="16"/>
    <x v="6"/>
    <n v="196.7"/>
    <n v="2"/>
    <x v="1"/>
    <x v="0"/>
    <n v="0"/>
  </r>
  <r>
    <x v="16"/>
    <x v="6"/>
    <n v="590"/>
    <n v="1"/>
    <x v="0"/>
    <x v="0"/>
    <n v="130"/>
  </r>
  <r>
    <x v="16"/>
    <x v="6"/>
    <n v="69.400000000000006"/>
    <n v="2"/>
    <x v="1"/>
    <x v="0"/>
    <n v="0"/>
  </r>
  <r>
    <x v="16"/>
    <x v="6"/>
    <n v="320"/>
    <n v="1"/>
    <x v="0"/>
    <x v="0"/>
    <n v="130"/>
  </r>
  <r>
    <x v="16"/>
    <x v="6"/>
    <n v="1289.4000000000001"/>
    <n v="2"/>
    <x v="1"/>
    <x v="0"/>
    <n v="0"/>
  </r>
  <r>
    <x v="16"/>
    <x v="7"/>
    <n v="163.5"/>
    <n v="1"/>
    <x v="0"/>
    <x v="0"/>
    <n v="130"/>
  </r>
  <r>
    <x v="16"/>
    <x v="7"/>
    <n v="188.1"/>
    <n v="1"/>
    <x v="0"/>
    <x v="0"/>
    <n v="130"/>
  </r>
  <r>
    <x v="16"/>
    <x v="7"/>
    <n v="6474.4"/>
    <n v="1"/>
    <x v="0"/>
    <x v="0"/>
    <n v="130"/>
  </r>
  <r>
    <x v="16"/>
    <x v="7"/>
    <n v="720"/>
    <n v="2"/>
    <x v="1"/>
    <x v="0"/>
    <n v="0"/>
  </r>
  <r>
    <x v="16"/>
    <x v="8"/>
    <n v="999.2"/>
    <n v="1"/>
    <x v="0"/>
    <x v="0"/>
    <n v="130"/>
  </r>
  <r>
    <x v="16"/>
    <x v="8"/>
    <n v="1450.2"/>
    <n v="1"/>
    <x v="0"/>
    <x v="0"/>
    <n v="130"/>
  </r>
  <r>
    <x v="16"/>
    <x v="9"/>
    <n v="420"/>
    <n v="1"/>
    <x v="0"/>
    <x v="0"/>
    <n v="130"/>
  </r>
  <r>
    <x v="16"/>
    <x v="9"/>
    <n v="1640"/>
    <n v="2"/>
    <x v="1"/>
    <x v="0"/>
    <n v="0"/>
  </r>
  <r>
    <x v="16"/>
    <x v="21"/>
    <n v="20"/>
    <n v="4"/>
    <x v="0"/>
    <x v="1"/>
    <n v="140"/>
  </r>
  <r>
    <x v="16"/>
    <x v="21"/>
    <n v="1350"/>
    <n v="1"/>
    <x v="0"/>
    <x v="0"/>
    <n v="130"/>
  </r>
  <r>
    <x v="16"/>
    <x v="21"/>
    <n v="227.4"/>
    <n v="2"/>
    <x v="1"/>
    <x v="0"/>
    <n v="0"/>
  </r>
  <r>
    <x v="16"/>
    <x v="3"/>
    <n v="139"/>
    <n v="2"/>
    <x v="1"/>
    <x v="0"/>
    <n v="0"/>
  </r>
  <r>
    <x v="16"/>
    <x v="3"/>
    <n v="75"/>
    <n v="1"/>
    <x v="0"/>
    <x v="0"/>
    <n v="130"/>
  </r>
  <r>
    <x v="16"/>
    <x v="3"/>
    <n v="302.5"/>
    <n v="2"/>
    <x v="1"/>
    <x v="0"/>
    <n v="0"/>
  </r>
  <r>
    <x v="16"/>
    <x v="3"/>
    <n v="7893"/>
    <n v="2"/>
    <x v="1"/>
    <x v="0"/>
    <n v="0"/>
  </r>
  <r>
    <x v="16"/>
    <x v="3"/>
    <n v="1422"/>
    <n v="1"/>
    <x v="0"/>
    <x v="0"/>
    <n v="130"/>
  </r>
  <r>
    <x v="16"/>
    <x v="3"/>
    <n v="150"/>
    <n v="2"/>
    <x v="1"/>
    <x v="0"/>
    <n v="0"/>
  </r>
  <r>
    <x v="16"/>
    <x v="3"/>
    <n v="500"/>
    <n v="1"/>
    <x v="0"/>
    <x v="0"/>
    <n v="130"/>
  </r>
  <r>
    <x v="16"/>
    <x v="3"/>
    <n v="1962"/>
    <n v="2"/>
    <x v="1"/>
    <x v="0"/>
    <n v="0"/>
  </r>
  <r>
    <x v="16"/>
    <x v="4"/>
    <n v="65"/>
    <n v="1"/>
    <x v="0"/>
    <x v="0"/>
    <n v="130"/>
  </r>
  <r>
    <x v="16"/>
    <x v="4"/>
    <n v="111.1"/>
    <n v="2"/>
    <x v="1"/>
    <x v="0"/>
    <n v="0"/>
  </r>
  <r>
    <x v="16"/>
    <x v="4"/>
    <n v="420.1"/>
    <n v="1"/>
    <x v="0"/>
    <x v="0"/>
    <n v="130"/>
  </r>
  <r>
    <x v="16"/>
    <x v="4"/>
    <n v="293.10000000000002"/>
    <n v="1"/>
    <x v="0"/>
    <x v="0"/>
    <n v="130"/>
  </r>
  <r>
    <x v="16"/>
    <x v="4"/>
    <n v="110.6"/>
    <n v="2"/>
    <x v="1"/>
    <x v="0"/>
    <n v="0"/>
  </r>
  <r>
    <x v="16"/>
    <x v="4"/>
    <n v="260"/>
    <n v="1"/>
    <x v="0"/>
    <x v="0"/>
    <n v="130"/>
  </r>
  <r>
    <x v="16"/>
    <x v="4"/>
    <n v="61.5"/>
    <n v="2"/>
    <x v="1"/>
    <x v="0"/>
    <n v="0"/>
  </r>
  <r>
    <x v="16"/>
    <x v="4"/>
    <n v="790"/>
    <n v="1"/>
    <x v="0"/>
    <x v="0"/>
    <n v="130"/>
  </r>
  <r>
    <x v="16"/>
    <x v="4"/>
    <n v="136.5"/>
    <n v="2"/>
    <x v="1"/>
    <x v="0"/>
    <n v="0"/>
  </r>
  <r>
    <x v="16"/>
    <x v="4"/>
    <n v="3700"/>
    <n v="1"/>
    <x v="0"/>
    <x v="0"/>
    <n v="130"/>
  </r>
  <r>
    <x v="16"/>
    <x v="4"/>
    <n v="617.4"/>
    <n v="2"/>
    <x v="1"/>
    <x v="0"/>
    <n v="0"/>
  </r>
  <r>
    <x v="16"/>
    <x v="12"/>
    <n v="171.6"/>
    <n v="1"/>
    <x v="0"/>
    <x v="0"/>
    <n v="130"/>
  </r>
  <r>
    <x v="16"/>
    <x v="12"/>
    <n v="511.5"/>
    <n v="1"/>
    <x v="0"/>
    <x v="0"/>
    <n v="130"/>
  </r>
  <r>
    <x v="16"/>
    <x v="12"/>
    <n v="46.2"/>
    <n v="1"/>
    <x v="0"/>
    <x v="0"/>
    <n v="130"/>
  </r>
  <r>
    <x v="16"/>
    <x v="14"/>
    <n v="463.5"/>
    <n v="1"/>
    <x v="0"/>
    <x v="0"/>
    <n v="130"/>
  </r>
  <r>
    <x v="16"/>
    <x v="14"/>
    <n v="300"/>
    <n v="1"/>
    <x v="0"/>
    <x v="0"/>
    <n v="130"/>
  </r>
  <r>
    <x v="16"/>
    <x v="14"/>
    <n v="1180"/>
    <n v="2"/>
    <x v="1"/>
    <x v="0"/>
    <n v="0"/>
  </r>
  <r>
    <x v="16"/>
    <x v="15"/>
    <n v="220.5"/>
    <n v="5"/>
    <x v="1"/>
    <x v="1"/>
    <n v="0"/>
  </r>
  <r>
    <x v="16"/>
    <x v="15"/>
    <n v="219.5"/>
    <n v="5"/>
    <x v="1"/>
    <x v="1"/>
    <n v="0"/>
  </r>
  <r>
    <x v="16"/>
    <x v="15"/>
    <n v="1606.5"/>
    <n v="2"/>
    <x v="1"/>
    <x v="0"/>
    <n v="0"/>
  </r>
  <r>
    <x v="16"/>
    <x v="15"/>
    <n v="1210"/>
    <n v="1"/>
    <x v="0"/>
    <x v="0"/>
    <n v="130"/>
  </r>
  <r>
    <x v="16"/>
    <x v="15"/>
    <n v="138.4"/>
    <n v="2"/>
    <x v="1"/>
    <x v="0"/>
    <n v="0"/>
  </r>
  <r>
    <x v="17"/>
    <x v="0"/>
    <n v="7026.9"/>
    <n v="1"/>
    <x v="0"/>
    <x v="0"/>
    <n v="130"/>
  </r>
  <r>
    <x v="17"/>
    <x v="0"/>
    <n v="150.80000000000001"/>
    <n v="1"/>
    <x v="0"/>
    <x v="0"/>
    <n v="130"/>
  </r>
  <r>
    <x v="17"/>
    <x v="0"/>
    <n v="70.599999999999994"/>
    <n v="5"/>
    <x v="1"/>
    <x v="1"/>
    <n v="0"/>
  </r>
  <r>
    <x v="17"/>
    <x v="13"/>
    <n v="307.7"/>
    <n v="1"/>
    <x v="0"/>
    <x v="0"/>
    <n v="130"/>
  </r>
  <r>
    <x v="17"/>
    <x v="5"/>
    <n v="9031.2000000000007"/>
    <n v="1"/>
    <x v="0"/>
    <x v="0"/>
    <n v="130"/>
  </r>
  <r>
    <x v="17"/>
    <x v="18"/>
    <n v="187"/>
    <n v="1"/>
    <x v="0"/>
    <x v="0"/>
    <n v="130"/>
  </r>
  <r>
    <x v="17"/>
    <x v="1"/>
    <n v="1640.7"/>
    <n v="1"/>
    <x v="0"/>
    <x v="0"/>
    <n v="130"/>
  </r>
  <r>
    <x v="17"/>
    <x v="7"/>
    <n v="177.8"/>
    <n v="1"/>
    <x v="0"/>
    <x v="0"/>
    <n v="130"/>
  </r>
  <r>
    <x v="17"/>
    <x v="7"/>
    <n v="30"/>
    <n v="2"/>
    <x v="1"/>
    <x v="0"/>
    <n v="0"/>
  </r>
  <r>
    <x v="17"/>
    <x v="7"/>
    <n v="3689.5"/>
    <n v="1"/>
    <x v="0"/>
    <x v="0"/>
    <n v="130"/>
  </r>
  <r>
    <x v="17"/>
    <x v="7"/>
    <n v="651"/>
    <n v="2"/>
    <x v="1"/>
    <x v="0"/>
    <n v="0"/>
  </r>
  <r>
    <x v="17"/>
    <x v="8"/>
    <n v="670.6"/>
    <n v="1"/>
    <x v="0"/>
    <x v="0"/>
    <n v="130"/>
  </r>
  <r>
    <x v="17"/>
    <x v="8"/>
    <n v="891.3"/>
    <n v="1"/>
    <x v="0"/>
    <x v="0"/>
    <n v="130"/>
  </r>
  <r>
    <x v="17"/>
    <x v="8"/>
    <n v="14.4"/>
    <n v="4"/>
    <x v="0"/>
    <x v="1"/>
    <n v="140"/>
  </r>
  <r>
    <x v="17"/>
    <x v="4"/>
    <n v="4618.8"/>
    <n v="1"/>
    <x v="0"/>
    <x v="0"/>
    <n v="130"/>
  </r>
  <r>
    <x v="17"/>
    <x v="4"/>
    <n v="815"/>
    <n v="2"/>
    <x v="1"/>
    <x v="0"/>
    <n v="0"/>
  </r>
  <r>
    <x v="17"/>
    <x v="4"/>
    <n v="93"/>
    <n v="1"/>
    <x v="0"/>
    <x v="0"/>
    <n v="130"/>
  </r>
  <r>
    <x v="17"/>
    <x v="4"/>
    <n v="741.8"/>
    <n v="1"/>
    <x v="0"/>
    <x v="0"/>
    <n v="130"/>
  </r>
  <r>
    <x v="17"/>
    <x v="12"/>
    <n v="560.5"/>
    <n v="1"/>
    <x v="0"/>
    <x v="0"/>
    <n v="130"/>
  </r>
  <r>
    <x v="17"/>
    <x v="14"/>
    <n v="268.2"/>
    <n v="1"/>
    <x v="0"/>
    <x v="0"/>
    <n v="130"/>
  </r>
  <r>
    <x v="18"/>
    <x v="0"/>
    <n v="3186.4"/>
    <n v="1"/>
    <x v="0"/>
    <x v="0"/>
    <n v="94"/>
  </r>
  <r>
    <x v="18"/>
    <x v="0"/>
    <n v="1096.2"/>
    <n v="2"/>
    <x v="1"/>
    <x v="0"/>
    <n v="0"/>
  </r>
  <r>
    <x v="18"/>
    <x v="0"/>
    <n v="100.5"/>
    <n v="4"/>
    <x v="0"/>
    <x v="1"/>
    <n v="104"/>
  </r>
  <r>
    <x v="18"/>
    <x v="13"/>
    <n v="255.4"/>
    <n v="1"/>
    <x v="0"/>
    <x v="0"/>
    <n v="94"/>
  </r>
  <r>
    <x v="18"/>
    <x v="13"/>
    <n v="380"/>
    <n v="2"/>
    <x v="1"/>
    <x v="0"/>
    <n v="0"/>
  </r>
  <r>
    <x v="18"/>
    <x v="13"/>
    <n v="60"/>
    <n v="1"/>
    <x v="0"/>
    <x v="0"/>
    <n v="94"/>
  </r>
  <r>
    <x v="18"/>
    <x v="13"/>
    <n v="497.6"/>
    <n v="2"/>
    <x v="1"/>
    <x v="0"/>
    <n v="0"/>
  </r>
  <r>
    <x v="18"/>
    <x v="5"/>
    <n v="40"/>
    <n v="1"/>
    <x v="0"/>
    <x v="0"/>
    <n v="94"/>
  </r>
  <r>
    <x v="18"/>
    <x v="5"/>
    <n v="36.9"/>
    <n v="1"/>
    <x v="0"/>
    <x v="0"/>
    <n v="94"/>
  </r>
  <r>
    <x v="18"/>
    <x v="5"/>
    <n v="3123"/>
    <n v="1"/>
    <x v="0"/>
    <x v="0"/>
    <n v="94"/>
  </r>
  <r>
    <x v="18"/>
    <x v="17"/>
    <n v="400"/>
    <n v="1"/>
    <x v="0"/>
    <x v="0"/>
    <n v="94"/>
  </r>
  <r>
    <x v="18"/>
    <x v="17"/>
    <n v="395"/>
    <n v="2"/>
    <x v="1"/>
    <x v="0"/>
    <n v="0"/>
  </r>
  <r>
    <x v="18"/>
    <x v="19"/>
    <n v="1000"/>
    <n v="1"/>
    <x v="0"/>
    <x v="0"/>
    <n v="94"/>
  </r>
  <r>
    <x v="18"/>
    <x v="19"/>
    <n v="961.6"/>
    <n v="2"/>
    <x v="1"/>
    <x v="0"/>
    <n v="0"/>
  </r>
  <r>
    <x v="18"/>
    <x v="20"/>
    <n v="80"/>
    <n v="1"/>
    <x v="0"/>
    <x v="0"/>
    <n v="94"/>
  </r>
  <r>
    <x v="18"/>
    <x v="20"/>
    <n v="759.3"/>
    <n v="2"/>
    <x v="1"/>
    <x v="0"/>
    <n v="0"/>
  </r>
  <r>
    <x v="18"/>
    <x v="1"/>
    <n v="97.1"/>
    <n v="5"/>
    <x v="1"/>
    <x v="1"/>
    <n v="0"/>
  </r>
  <r>
    <x v="18"/>
    <x v="1"/>
    <n v="1140"/>
    <n v="1"/>
    <x v="0"/>
    <x v="0"/>
    <n v="94"/>
  </r>
  <r>
    <x v="18"/>
    <x v="1"/>
    <n v="199.5"/>
    <n v="2"/>
    <x v="1"/>
    <x v="0"/>
    <n v="0"/>
  </r>
  <r>
    <x v="18"/>
    <x v="7"/>
    <n v="50"/>
    <n v="1"/>
    <x v="0"/>
    <x v="0"/>
    <n v="94"/>
  </r>
  <r>
    <x v="18"/>
    <x v="7"/>
    <n v="46.9"/>
    <n v="2"/>
    <x v="1"/>
    <x v="0"/>
    <n v="0"/>
  </r>
  <r>
    <x v="18"/>
    <x v="7"/>
    <n v="800"/>
    <n v="1"/>
    <x v="0"/>
    <x v="0"/>
    <n v="94"/>
  </r>
  <r>
    <x v="18"/>
    <x v="7"/>
    <n v="348.7"/>
    <n v="2"/>
    <x v="1"/>
    <x v="0"/>
    <n v="0"/>
  </r>
  <r>
    <x v="18"/>
    <x v="8"/>
    <n v="629.6"/>
    <n v="1"/>
    <x v="0"/>
    <x v="0"/>
    <n v="94"/>
  </r>
  <r>
    <x v="18"/>
    <x v="21"/>
    <n v="117.3"/>
    <n v="2"/>
    <x v="1"/>
    <x v="0"/>
    <n v="0"/>
  </r>
  <r>
    <x v="18"/>
    <x v="4"/>
    <n v="66.7"/>
    <n v="1"/>
    <x v="0"/>
    <x v="0"/>
    <n v="94"/>
  </r>
  <r>
    <x v="18"/>
    <x v="4"/>
    <n v="227.4"/>
    <n v="1"/>
    <x v="0"/>
    <x v="0"/>
    <n v="94"/>
  </r>
  <r>
    <x v="18"/>
    <x v="4"/>
    <n v="25"/>
    <n v="2"/>
    <x v="1"/>
    <x v="0"/>
    <n v="0"/>
  </r>
  <r>
    <x v="18"/>
    <x v="4"/>
    <n v="247.7"/>
    <n v="1"/>
    <x v="0"/>
    <x v="0"/>
    <n v="94"/>
  </r>
  <r>
    <x v="18"/>
    <x v="4"/>
    <n v="57.5"/>
    <n v="1"/>
    <x v="0"/>
    <x v="0"/>
    <n v="94"/>
  </r>
  <r>
    <x v="18"/>
    <x v="4"/>
    <n v="3"/>
    <n v="2"/>
    <x v="1"/>
    <x v="0"/>
    <n v="0"/>
  </r>
  <r>
    <x v="18"/>
    <x v="4"/>
    <n v="279"/>
    <n v="1"/>
    <x v="0"/>
    <x v="0"/>
    <n v="94"/>
  </r>
  <r>
    <x v="18"/>
    <x v="4"/>
    <n v="45"/>
    <n v="2"/>
    <x v="1"/>
    <x v="0"/>
    <n v="0"/>
  </r>
  <r>
    <x v="18"/>
    <x v="4"/>
    <n v="1490"/>
    <n v="1"/>
    <x v="0"/>
    <x v="0"/>
    <n v="94"/>
  </r>
  <r>
    <x v="18"/>
    <x v="4"/>
    <n v="160"/>
    <n v="2"/>
    <x v="1"/>
    <x v="0"/>
    <n v="0"/>
  </r>
  <r>
    <x v="18"/>
    <x v="12"/>
    <n v="461.4"/>
    <n v="1"/>
    <x v="0"/>
    <x v="0"/>
    <n v="94"/>
  </r>
  <r>
    <x v="18"/>
    <x v="14"/>
    <n v="752.8"/>
    <n v="2"/>
    <x v="1"/>
    <x v="0"/>
    <n v="0"/>
  </r>
  <r>
    <x v="19"/>
    <x v="0"/>
    <n v="6247.6"/>
    <n v="1"/>
    <x v="0"/>
    <x v="0"/>
    <n v="100"/>
  </r>
  <r>
    <x v="19"/>
    <x v="0"/>
    <n v="1461.2"/>
    <n v="2"/>
    <x v="1"/>
    <x v="0"/>
    <n v="70"/>
  </r>
  <r>
    <x v="19"/>
    <x v="5"/>
    <n v="23.1"/>
    <n v="1"/>
    <x v="0"/>
    <x v="0"/>
    <n v="100"/>
  </r>
  <r>
    <x v="19"/>
    <x v="5"/>
    <n v="4282.8999999999996"/>
    <n v="1"/>
    <x v="0"/>
    <x v="0"/>
    <n v="100"/>
  </r>
  <r>
    <x v="19"/>
    <x v="5"/>
    <n v="1340"/>
    <n v="2"/>
    <x v="1"/>
    <x v="0"/>
    <n v="70"/>
  </r>
  <r>
    <x v="19"/>
    <x v="17"/>
    <n v="38.5"/>
    <n v="2"/>
    <x v="1"/>
    <x v="0"/>
    <n v="70"/>
  </r>
  <r>
    <x v="19"/>
    <x v="17"/>
    <n v="826"/>
    <n v="1"/>
    <x v="0"/>
    <x v="0"/>
    <n v="100"/>
  </r>
  <r>
    <x v="19"/>
    <x v="17"/>
    <n v="90"/>
    <n v="2"/>
    <x v="1"/>
    <x v="0"/>
    <n v="70"/>
  </r>
  <r>
    <x v="19"/>
    <x v="19"/>
    <n v="142"/>
    <n v="1"/>
    <x v="0"/>
    <x v="0"/>
    <n v="100"/>
  </r>
  <r>
    <x v="19"/>
    <x v="19"/>
    <n v="141.9"/>
    <n v="2"/>
    <x v="1"/>
    <x v="0"/>
    <n v="70"/>
  </r>
  <r>
    <x v="19"/>
    <x v="18"/>
    <n v="92"/>
    <n v="2"/>
    <x v="1"/>
    <x v="0"/>
    <n v="70"/>
  </r>
  <r>
    <x v="19"/>
    <x v="18"/>
    <n v="91.9"/>
    <n v="2"/>
    <x v="1"/>
    <x v="0"/>
    <n v="70"/>
  </r>
  <r>
    <x v="19"/>
    <x v="20"/>
    <n v="571.79999999999995"/>
    <n v="2"/>
    <x v="1"/>
    <x v="0"/>
    <n v="70"/>
  </r>
  <r>
    <x v="19"/>
    <x v="1"/>
    <n v="77.5"/>
    <n v="5"/>
    <x v="1"/>
    <x v="1"/>
    <n v="80"/>
  </r>
  <r>
    <x v="19"/>
    <x v="1"/>
    <n v="239"/>
    <n v="1"/>
    <x v="0"/>
    <x v="0"/>
    <n v="100"/>
  </r>
  <r>
    <x v="19"/>
    <x v="1"/>
    <n v="129.69999999999999"/>
    <n v="1"/>
    <x v="0"/>
    <x v="0"/>
    <n v="100"/>
  </r>
  <r>
    <x v="19"/>
    <x v="1"/>
    <n v="56"/>
    <n v="2"/>
    <x v="1"/>
    <x v="0"/>
    <n v="70"/>
  </r>
  <r>
    <x v="19"/>
    <x v="1"/>
    <n v="555.1"/>
    <n v="1"/>
    <x v="0"/>
    <x v="0"/>
    <n v="100"/>
  </r>
  <r>
    <x v="19"/>
    <x v="1"/>
    <n v="140"/>
    <n v="2"/>
    <x v="1"/>
    <x v="0"/>
    <n v="70"/>
  </r>
  <r>
    <x v="19"/>
    <x v="1"/>
    <n v="438"/>
    <n v="1"/>
    <x v="0"/>
    <x v="0"/>
    <n v="100"/>
  </r>
  <r>
    <x v="19"/>
    <x v="1"/>
    <n v="100"/>
    <n v="2"/>
    <x v="1"/>
    <x v="0"/>
    <n v="70"/>
  </r>
  <r>
    <x v="19"/>
    <x v="7"/>
    <n v="135.9"/>
    <n v="1"/>
    <x v="0"/>
    <x v="0"/>
    <n v="100"/>
  </r>
  <r>
    <x v="19"/>
    <x v="7"/>
    <n v="43"/>
    <n v="2"/>
    <x v="1"/>
    <x v="0"/>
    <n v="70"/>
  </r>
  <r>
    <x v="19"/>
    <x v="7"/>
    <n v="15.8"/>
    <n v="1"/>
    <x v="0"/>
    <x v="0"/>
    <n v="100"/>
  </r>
  <r>
    <x v="19"/>
    <x v="7"/>
    <n v="56"/>
    <n v="2"/>
    <x v="1"/>
    <x v="0"/>
    <n v="70"/>
  </r>
  <r>
    <x v="19"/>
    <x v="7"/>
    <n v="214.2"/>
    <n v="1"/>
    <x v="0"/>
    <x v="0"/>
    <n v="100"/>
  </r>
  <r>
    <x v="19"/>
    <x v="7"/>
    <n v="40"/>
    <n v="2"/>
    <x v="1"/>
    <x v="0"/>
    <n v="70"/>
  </r>
  <r>
    <x v="19"/>
    <x v="8"/>
    <n v="657.4"/>
    <n v="1"/>
    <x v="0"/>
    <x v="0"/>
    <n v="100"/>
  </r>
  <r>
    <x v="19"/>
    <x v="8"/>
    <n v="100"/>
    <n v="2"/>
    <x v="1"/>
    <x v="0"/>
    <n v="70"/>
  </r>
  <r>
    <x v="19"/>
    <x v="8"/>
    <n v="701.3"/>
    <n v="1"/>
    <x v="0"/>
    <x v="0"/>
    <n v="100"/>
  </r>
  <r>
    <x v="19"/>
    <x v="8"/>
    <n v="70"/>
    <n v="2"/>
    <x v="1"/>
    <x v="0"/>
    <n v="70"/>
  </r>
  <r>
    <x v="19"/>
    <x v="4"/>
    <n v="300"/>
    <n v="1"/>
    <x v="0"/>
    <x v="0"/>
    <n v="100"/>
  </r>
  <r>
    <x v="19"/>
    <x v="4"/>
    <n v="113.1"/>
    <n v="2"/>
    <x v="1"/>
    <x v="0"/>
    <n v="70"/>
  </r>
  <r>
    <x v="19"/>
    <x v="4"/>
    <n v="728.2"/>
    <n v="1"/>
    <x v="0"/>
    <x v="0"/>
    <n v="100"/>
  </r>
  <r>
    <x v="19"/>
    <x v="4"/>
    <n v="182"/>
    <n v="2"/>
    <x v="1"/>
    <x v="0"/>
    <n v="70"/>
  </r>
  <r>
    <x v="19"/>
    <x v="4"/>
    <n v="606.4"/>
    <n v="1"/>
    <x v="0"/>
    <x v="0"/>
    <n v="100"/>
  </r>
  <r>
    <x v="19"/>
    <x v="4"/>
    <n v="108"/>
    <n v="2"/>
    <x v="1"/>
    <x v="0"/>
    <n v="70"/>
  </r>
  <r>
    <x v="19"/>
    <x v="4"/>
    <n v="2046.6"/>
    <n v="1"/>
    <x v="0"/>
    <x v="0"/>
    <n v="100"/>
  </r>
  <r>
    <x v="19"/>
    <x v="4"/>
    <n v="350"/>
    <n v="2"/>
    <x v="1"/>
    <x v="0"/>
    <n v="70"/>
  </r>
  <r>
    <x v="19"/>
    <x v="12"/>
    <n v="158.1"/>
    <n v="1"/>
    <x v="0"/>
    <x v="0"/>
    <n v="100"/>
  </r>
  <r>
    <x v="19"/>
    <x v="12"/>
    <n v="25"/>
    <n v="2"/>
    <x v="1"/>
    <x v="0"/>
    <n v="70"/>
  </r>
  <r>
    <x v="19"/>
    <x v="12"/>
    <n v="113"/>
    <n v="1"/>
    <x v="0"/>
    <x v="0"/>
    <n v="100"/>
  </r>
  <r>
    <x v="19"/>
    <x v="12"/>
    <n v="50"/>
    <n v="2"/>
    <x v="1"/>
    <x v="0"/>
    <n v="70"/>
  </r>
  <r>
    <x v="19"/>
    <x v="12"/>
    <n v="146.80000000000001"/>
    <n v="1"/>
    <x v="0"/>
    <x v="0"/>
    <n v="100"/>
  </r>
  <r>
    <x v="19"/>
    <x v="12"/>
    <n v="30"/>
    <n v="2"/>
    <x v="1"/>
    <x v="0"/>
    <n v="70"/>
  </r>
  <r>
    <x v="19"/>
    <x v="14"/>
    <n v="190.5"/>
    <n v="1"/>
    <x v="0"/>
    <x v="0"/>
    <n v="100"/>
  </r>
  <r>
    <x v="19"/>
    <x v="14"/>
    <n v="130"/>
    <n v="2"/>
    <x v="1"/>
    <x v="0"/>
    <n v="70"/>
  </r>
  <r>
    <x v="19"/>
    <x v="14"/>
    <n v="8"/>
    <n v="1"/>
    <x v="0"/>
    <x v="0"/>
    <n v="100"/>
  </r>
  <r>
    <x v="19"/>
    <x v="14"/>
    <n v="46.3"/>
    <n v="2"/>
    <x v="1"/>
    <x v="0"/>
    <n v="70"/>
  </r>
  <r>
    <x v="20"/>
    <x v="0"/>
    <n v="4437.3999999999996"/>
    <n v="1"/>
    <x v="0"/>
    <x v="0"/>
    <n v="100"/>
  </r>
  <r>
    <x v="20"/>
    <x v="0"/>
    <n v="1226.0999999999999"/>
    <n v="2"/>
    <x v="1"/>
    <x v="0"/>
    <n v="70"/>
  </r>
  <r>
    <x v="20"/>
    <x v="0"/>
    <n v="34"/>
    <n v="5"/>
    <x v="1"/>
    <x v="1"/>
    <n v="80"/>
  </r>
  <r>
    <x v="20"/>
    <x v="0"/>
    <n v="80.5"/>
    <n v="4"/>
    <x v="0"/>
    <x v="1"/>
    <n v="110"/>
  </r>
  <r>
    <x v="20"/>
    <x v="13"/>
    <n v="12.7"/>
    <n v="1"/>
    <x v="0"/>
    <x v="0"/>
    <n v="100"/>
  </r>
  <r>
    <x v="20"/>
    <x v="13"/>
    <n v="52"/>
    <n v="2"/>
    <x v="1"/>
    <x v="0"/>
    <n v="70"/>
  </r>
  <r>
    <x v="20"/>
    <x v="13"/>
    <n v="51.1"/>
    <n v="1"/>
    <x v="0"/>
    <x v="0"/>
    <n v="100"/>
  </r>
  <r>
    <x v="20"/>
    <x v="13"/>
    <n v="364.4"/>
    <n v="1"/>
    <x v="0"/>
    <x v="0"/>
    <n v="100"/>
  </r>
  <r>
    <x v="20"/>
    <x v="13"/>
    <n v="40"/>
    <n v="2"/>
    <x v="1"/>
    <x v="0"/>
    <n v="70"/>
  </r>
  <r>
    <x v="20"/>
    <x v="5"/>
    <n v="13.7"/>
    <n v="1"/>
    <x v="0"/>
    <x v="0"/>
    <n v="100"/>
  </r>
  <r>
    <x v="20"/>
    <x v="5"/>
    <n v="4266.7"/>
    <n v="1"/>
    <x v="0"/>
    <x v="0"/>
    <n v="100"/>
  </r>
  <r>
    <x v="20"/>
    <x v="5"/>
    <n v="400"/>
    <n v="2"/>
    <x v="1"/>
    <x v="0"/>
    <n v="70"/>
  </r>
  <r>
    <x v="20"/>
    <x v="17"/>
    <n v="189"/>
    <n v="1"/>
    <x v="0"/>
    <x v="0"/>
    <n v="100"/>
  </r>
  <r>
    <x v="20"/>
    <x v="17"/>
    <n v="21"/>
    <n v="2"/>
    <x v="1"/>
    <x v="0"/>
    <n v="70"/>
  </r>
  <r>
    <x v="20"/>
    <x v="19"/>
    <n v="685.8"/>
    <n v="1"/>
    <x v="0"/>
    <x v="0"/>
    <n v="100"/>
  </r>
  <r>
    <x v="20"/>
    <x v="19"/>
    <n v="1030"/>
    <n v="2"/>
    <x v="1"/>
    <x v="0"/>
    <n v="70"/>
  </r>
  <r>
    <x v="20"/>
    <x v="20"/>
    <n v="44"/>
    <n v="1"/>
    <x v="0"/>
    <x v="0"/>
    <n v="100"/>
  </r>
  <r>
    <x v="20"/>
    <x v="20"/>
    <n v="5"/>
    <n v="2"/>
    <x v="1"/>
    <x v="0"/>
    <n v="70"/>
  </r>
  <r>
    <x v="20"/>
    <x v="1"/>
    <n v="29.6"/>
    <n v="5"/>
    <x v="1"/>
    <x v="1"/>
    <n v="80"/>
  </r>
  <r>
    <x v="20"/>
    <x v="1"/>
    <n v="338.8"/>
    <n v="1"/>
    <x v="0"/>
    <x v="0"/>
    <n v="100"/>
  </r>
  <r>
    <x v="20"/>
    <x v="1"/>
    <n v="113"/>
    <n v="2"/>
    <x v="1"/>
    <x v="0"/>
    <n v="70"/>
  </r>
  <r>
    <x v="20"/>
    <x v="1"/>
    <n v="73.2"/>
    <n v="1"/>
    <x v="0"/>
    <x v="0"/>
    <n v="100"/>
  </r>
  <r>
    <x v="20"/>
    <x v="1"/>
    <n v="12"/>
    <n v="2"/>
    <x v="1"/>
    <x v="0"/>
    <n v="70"/>
  </r>
  <r>
    <x v="20"/>
    <x v="1"/>
    <n v="809.3"/>
    <n v="1"/>
    <x v="0"/>
    <x v="0"/>
    <n v="100"/>
  </r>
  <r>
    <x v="20"/>
    <x v="1"/>
    <n v="140"/>
    <n v="2"/>
    <x v="1"/>
    <x v="0"/>
    <n v="70"/>
  </r>
  <r>
    <x v="20"/>
    <x v="6"/>
    <n v="21.6"/>
    <n v="4"/>
    <x v="0"/>
    <x v="1"/>
    <n v="110"/>
  </r>
  <r>
    <x v="20"/>
    <x v="6"/>
    <n v="39.200000000000003"/>
    <n v="2"/>
    <x v="1"/>
    <x v="0"/>
    <n v="70"/>
  </r>
  <r>
    <x v="20"/>
    <x v="6"/>
    <n v="279.60000000000002"/>
    <n v="1"/>
    <x v="0"/>
    <x v="0"/>
    <n v="100"/>
  </r>
  <r>
    <x v="20"/>
    <x v="6"/>
    <n v="120"/>
    <n v="2"/>
    <x v="1"/>
    <x v="0"/>
    <n v="70"/>
  </r>
  <r>
    <x v="20"/>
    <x v="6"/>
    <n v="110"/>
    <n v="1"/>
    <x v="0"/>
    <x v="0"/>
    <n v="100"/>
  </r>
  <r>
    <x v="20"/>
    <x v="6"/>
    <n v="256.89999999999998"/>
    <n v="2"/>
    <x v="1"/>
    <x v="0"/>
    <n v="70"/>
  </r>
  <r>
    <x v="20"/>
    <x v="7"/>
    <n v="216.5"/>
    <n v="1"/>
    <x v="0"/>
    <x v="0"/>
    <n v="100"/>
  </r>
  <r>
    <x v="20"/>
    <x v="7"/>
    <n v="24"/>
    <n v="2"/>
    <x v="1"/>
    <x v="0"/>
    <n v="70"/>
  </r>
  <r>
    <x v="20"/>
    <x v="7"/>
    <n v="80"/>
    <n v="1"/>
    <x v="0"/>
    <x v="0"/>
    <n v="100"/>
  </r>
  <r>
    <x v="20"/>
    <x v="7"/>
    <n v="30.2"/>
    <n v="2"/>
    <x v="1"/>
    <x v="0"/>
    <n v="70"/>
  </r>
  <r>
    <x v="20"/>
    <x v="7"/>
    <n v="309"/>
    <n v="1"/>
    <x v="0"/>
    <x v="0"/>
    <n v="100"/>
  </r>
  <r>
    <x v="20"/>
    <x v="7"/>
    <n v="15.4"/>
    <n v="2"/>
    <x v="1"/>
    <x v="0"/>
    <n v="70"/>
  </r>
  <r>
    <x v="20"/>
    <x v="7"/>
    <n v="316.10000000000002"/>
    <n v="1"/>
    <x v="0"/>
    <x v="0"/>
    <n v="100"/>
  </r>
  <r>
    <x v="20"/>
    <x v="7"/>
    <n v="1260"/>
    <n v="2"/>
    <x v="1"/>
    <x v="0"/>
    <n v="70"/>
  </r>
  <r>
    <x v="20"/>
    <x v="8"/>
    <n v="12.3"/>
    <n v="5"/>
    <x v="1"/>
    <x v="1"/>
    <n v="80"/>
  </r>
  <r>
    <x v="20"/>
    <x v="8"/>
    <n v="564"/>
    <n v="1"/>
    <x v="0"/>
    <x v="0"/>
    <n v="100"/>
  </r>
  <r>
    <x v="20"/>
    <x v="8"/>
    <n v="48.7"/>
    <n v="2"/>
    <x v="1"/>
    <x v="0"/>
    <n v="70"/>
  </r>
  <r>
    <x v="20"/>
    <x v="8"/>
    <n v="854"/>
    <n v="1"/>
    <x v="0"/>
    <x v="0"/>
    <n v="100"/>
  </r>
  <r>
    <x v="20"/>
    <x v="8"/>
    <n v="44.5"/>
    <n v="2"/>
    <x v="1"/>
    <x v="0"/>
    <n v="70"/>
  </r>
  <r>
    <x v="20"/>
    <x v="21"/>
    <n v="17.8"/>
    <n v="5"/>
    <x v="1"/>
    <x v="1"/>
    <n v="80"/>
  </r>
  <r>
    <x v="20"/>
    <x v="21"/>
    <n v="393.1"/>
    <n v="1"/>
    <x v="0"/>
    <x v="0"/>
    <n v="100"/>
  </r>
  <r>
    <x v="20"/>
    <x v="21"/>
    <n v="43"/>
    <n v="2"/>
    <x v="1"/>
    <x v="0"/>
    <n v="70"/>
  </r>
  <r>
    <x v="20"/>
    <x v="3"/>
    <n v="370.5"/>
    <n v="1"/>
    <x v="0"/>
    <x v="0"/>
    <n v="100"/>
  </r>
  <r>
    <x v="20"/>
    <x v="3"/>
    <n v="123.5"/>
    <n v="2"/>
    <x v="1"/>
    <x v="0"/>
    <n v="70"/>
  </r>
  <r>
    <x v="20"/>
    <x v="3"/>
    <n v="1000"/>
    <n v="1"/>
    <x v="0"/>
    <x v="0"/>
    <n v="100"/>
  </r>
  <r>
    <x v="20"/>
    <x v="3"/>
    <n v="175"/>
    <n v="2"/>
    <x v="1"/>
    <x v="0"/>
    <n v="70"/>
  </r>
  <r>
    <x v="20"/>
    <x v="4"/>
    <n v="144.30000000000001"/>
    <n v="1"/>
    <x v="0"/>
    <x v="0"/>
    <n v="100"/>
  </r>
  <r>
    <x v="20"/>
    <x v="4"/>
    <n v="600"/>
    <n v="1"/>
    <x v="0"/>
    <x v="0"/>
    <n v="100"/>
  </r>
  <r>
    <x v="20"/>
    <x v="4"/>
    <n v="140.30000000000001"/>
    <n v="2"/>
    <x v="1"/>
    <x v="0"/>
    <n v="70"/>
  </r>
  <r>
    <x v="20"/>
    <x v="4"/>
    <n v="542.79999999999995"/>
    <n v="1"/>
    <x v="0"/>
    <x v="0"/>
    <n v="100"/>
  </r>
  <r>
    <x v="20"/>
    <x v="4"/>
    <n v="45"/>
    <n v="2"/>
    <x v="1"/>
    <x v="0"/>
    <n v="70"/>
  </r>
  <r>
    <x v="20"/>
    <x v="4"/>
    <n v="1490"/>
    <n v="1"/>
    <x v="0"/>
    <x v="0"/>
    <n v="100"/>
  </r>
  <r>
    <x v="20"/>
    <x v="4"/>
    <n v="163.80000000000001"/>
    <n v="2"/>
    <x v="1"/>
    <x v="0"/>
    <n v="70"/>
  </r>
  <r>
    <x v="20"/>
    <x v="12"/>
    <n v="162.6"/>
    <n v="1"/>
    <x v="0"/>
    <x v="0"/>
    <n v="100"/>
  </r>
  <r>
    <x v="20"/>
    <x v="12"/>
    <n v="70"/>
    <n v="2"/>
    <x v="1"/>
    <x v="0"/>
    <n v="70"/>
  </r>
  <r>
    <x v="20"/>
    <x v="14"/>
    <n v="90"/>
    <n v="1"/>
    <x v="0"/>
    <x v="0"/>
    <n v="100"/>
  </r>
  <r>
    <x v="20"/>
    <x v="14"/>
    <n v="16.8"/>
    <n v="2"/>
    <x v="1"/>
    <x v="0"/>
    <n v="70"/>
  </r>
  <r>
    <x v="21"/>
    <x v="0"/>
    <n v="5465.6"/>
    <n v="1"/>
    <x v="0"/>
    <x v="0"/>
    <n v="100"/>
  </r>
  <r>
    <x v="21"/>
    <x v="0"/>
    <n v="120.3"/>
    <n v="2"/>
    <x v="1"/>
    <x v="0"/>
    <n v="70"/>
  </r>
  <r>
    <x v="21"/>
    <x v="0"/>
    <n v="174.6"/>
    <n v="4"/>
    <x v="0"/>
    <x v="1"/>
    <n v="110"/>
  </r>
  <r>
    <x v="21"/>
    <x v="5"/>
    <n v="108"/>
    <n v="1"/>
    <x v="0"/>
    <x v="0"/>
    <n v="100"/>
  </r>
  <r>
    <x v="21"/>
    <x v="5"/>
    <n v="12"/>
    <n v="2"/>
    <x v="1"/>
    <x v="0"/>
    <n v="70"/>
  </r>
  <r>
    <x v="21"/>
    <x v="5"/>
    <n v="4157"/>
    <n v="1"/>
    <x v="0"/>
    <x v="0"/>
    <n v="100"/>
  </r>
  <r>
    <x v="21"/>
    <x v="5"/>
    <n v="412"/>
    <n v="2"/>
    <x v="1"/>
    <x v="0"/>
    <n v="70"/>
  </r>
  <r>
    <x v="21"/>
    <x v="17"/>
    <n v="0"/>
    <n v="1"/>
    <x v="0"/>
    <x v="0"/>
    <n v="100"/>
  </r>
  <r>
    <x v="21"/>
    <x v="17"/>
    <n v="539"/>
    <n v="1"/>
    <x v="0"/>
    <x v="0"/>
    <n v="100"/>
  </r>
  <r>
    <x v="21"/>
    <x v="19"/>
    <n v="841.7"/>
    <n v="1"/>
    <x v="0"/>
    <x v="0"/>
    <n v="100"/>
  </r>
  <r>
    <x v="21"/>
    <x v="19"/>
    <n v="561"/>
    <n v="2"/>
    <x v="1"/>
    <x v="0"/>
    <n v="70"/>
  </r>
  <r>
    <x v="21"/>
    <x v="11"/>
    <n v="82.5"/>
    <n v="1"/>
    <x v="0"/>
    <x v="0"/>
    <n v="100"/>
  </r>
  <r>
    <x v="21"/>
    <x v="18"/>
    <n v="191.6"/>
    <n v="1"/>
    <x v="0"/>
    <x v="0"/>
    <n v="100"/>
  </r>
  <r>
    <x v="21"/>
    <x v="20"/>
    <n v="0"/>
    <n v="1"/>
    <x v="0"/>
    <x v="0"/>
    <n v="100"/>
  </r>
  <r>
    <x v="21"/>
    <x v="20"/>
    <n v="716"/>
    <n v="1"/>
    <x v="0"/>
    <x v="0"/>
    <n v="100"/>
  </r>
  <r>
    <x v="21"/>
    <x v="20"/>
    <n v="79.5"/>
    <n v="2"/>
    <x v="1"/>
    <x v="0"/>
    <n v="70"/>
  </r>
  <r>
    <x v="21"/>
    <x v="20"/>
    <n v="37"/>
    <n v="1"/>
    <x v="0"/>
    <x v="0"/>
    <n v="100"/>
  </r>
  <r>
    <x v="21"/>
    <x v="1"/>
    <n v="111.9"/>
    <n v="4"/>
    <x v="0"/>
    <x v="1"/>
    <n v="110"/>
  </r>
  <r>
    <x v="21"/>
    <x v="1"/>
    <n v="228.7"/>
    <n v="1"/>
    <x v="0"/>
    <x v="0"/>
    <n v="100"/>
  </r>
  <r>
    <x v="21"/>
    <x v="1"/>
    <n v="10"/>
    <n v="2"/>
    <x v="1"/>
    <x v="0"/>
    <n v="70"/>
  </r>
  <r>
    <x v="21"/>
    <x v="1"/>
    <n v="230.6"/>
    <n v="1"/>
    <x v="0"/>
    <x v="0"/>
    <n v="100"/>
  </r>
  <r>
    <x v="21"/>
    <x v="1"/>
    <n v="569.4"/>
    <n v="1"/>
    <x v="0"/>
    <x v="0"/>
    <n v="100"/>
  </r>
  <r>
    <x v="21"/>
    <x v="1"/>
    <n v="338.9"/>
    <n v="1"/>
    <x v="0"/>
    <x v="0"/>
    <n v="100"/>
  </r>
  <r>
    <x v="21"/>
    <x v="1"/>
    <n v="102.7"/>
    <n v="4"/>
    <x v="0"/>
    <x v="1"/>
    <n v="110"/>
  </r>
  <r>
    <x v="21"/>
    <x v="2"/>
    <n v="54.6"/>
    <n v="5"/>
    <x v="1"/>
    <x v="1"/>
    <n v="80"/>
  </r>
  <r>
    <x v="21"/>
    <x v="2"/>
    <n v="340.1"/>
    <n v="1"/>
    <x v="0"/>
    <x v="0"/>
    <n v="100"/>
  </r>
  <r>
    <x v="21"/>
    <x v="2"/>
    <n v="19.600000000000001"/>
    <n v="2"/>
    <x v="1"/>
    <x v="0"/>
    <n v="70"/>
  </r>
  <r>
    <x v="21"/>
    <x v="2"/>
    <n v="1007.1"/>
    <n v="1"/>
    <x v="0"/>
    <x v="0"/>
    <n v="100"/>
  </r>
  <r>
    <x v="21"/>
    <x v="2"/>
    <n v="431"/>
    <n v="2"/>
    <x v="1"/>
    <x v="0"/>
    <n v="70"/>
  </r>
  <r>
    <x v="21"/>
    <x v="2"/>
    <n v="431.5"/>
    <n v="1"/>
    <x v="0"/>
    <x v="0"/>
    <n v="100"/>
  </r>
  <r>
    <x v="21"/>
    <x v="2"/>
    <n v="47.8"/>
    <n v="2"/>
    <x v="1"/>
    <x v="0"/>
    <n v="70"/>
  </r>
  <r>
    <x v="21"/>
    <x v="2"/>
    <n v="364.7"/>
    <n v="1"/>
    <x v="0"/>
    <x v="0"/>
    <n v="100"/>
  </r>
  <r>
    <x v="21"/>
    <x v="2"/>
    <n v="490.1"/>
    <n v="1"/>
    <x v="0"/>
    <x v="0"/>
    <n v="100"/>
  </r>
  <r>
    <x v="21"/>
    <x v="2"/>
    <n v="122.5"/>
    <n v="2"/>
    <x v="1"/>
    <x v="0"/>
    <n v="70"/>
  </r>
  <r>
    <x v="21"/>
    <x v="10"/>
    <n v="100.5"/>
    <n v="1"/>
    <x v="0"/>
    <x v="0"/>
    <n v="100"/>
  </r>
  <r>
    <x v="21"/>
    <x v="6"/>
    <n v="653.6"/>
    <n v="1"/>
    <x v="0"/>
    <x v="0"/>
    <n v="100"/>
  </r>
  <r>
    <x v="21"/>
    <x v="6"/>
    <n v="70"/>
    <n v="2"/>
    <x v="1"/>
    <x v="0"/>
    <n v="70"/>
  </r>
  <r>
    <x v="21"/>
    <x v="6"/>
    <n v="225.7"/>
    <n v="1"/>
    <x v="0"/>
    <x v="0"/>
    <n v="100"/>
  </r>
  <r>
    <x v="21"/>
    <x v="6"/>
    <n v="339"/>
    <n v="2"/>
    <x v="1"/>
    <x v="0"/>
    <n v="70"/>
  </r>
  <r>
    <x v="21"/>
    <x v="6"/>
    <n v="134.4"/>
    <n v="1"/>
    <x v="0"/>
    <x v="0"/>
    <n v="100"/>
  </r>
  <r>
    <x v="21"/>
    <x v="6"/>
    <n v="58"/>
    <n v="2"/>
    <x v="1"/>
    <x v="0"/>
    <n v="70"/>
  </r>
  <r>
    <x v="21"/>
    <x v="6"/>
    <n v="235.2"/>
    <n v="1"/>
    <x v="0"/>
    <x v="0"/>
    <n v="100"/>
  </r>
  <r>
    <x v="21"/>
    <x v="6"/>
    <n v="548.9"/>
    <n v="2"/>
    <x v="1"/>
    <x v="0"/>
    <n v="70"/>
  </r>
  <r>
    <x v="21"/>
    <x v="7"/>
    <n v="459.7"/>
    <n v="1"/>
    <x v="0"/>
    <x v="0"/>
    <n v="100"/>
  </r>
  <r>
    <x v="21"/>
    <x v="7"/>
    <n v="0"/>
    <n v="1"/>
    <x v="0"/>
    <x v="0"/>
    <n v="100"/>
  </r>
  <r>
    <x v="21"/>
    <x v="7"/>
    <n v="0"/>
    <n v="1"/>
    <x v="0"/>
    <x v="0"/>
    <n v="100"/>
  </r>
  <r>
    <x v="21"/>
    <x v="7"/>
    <n v="241"/>
    <n v="1"/>
    <x v="0"/>
    <x v="0"/>
    <n v="100"/>
  </r>
  <r>
    <x v="21"/>
    <x v="7"/>
    <n v="319.89999999999998"/>
    <n v="1"/>
    <x v="0"/>
    <x v="0"/>
    <n v="100"/>
  </r>
  <r>
    <x v="21"/>
    <x v="7"/>
    <n v="745"/>
    <n v="2"/>
    <x v="1"/>
    <x v="0"/>
    <n v="70"/>
  </r>
  <r>
    <x v="21"/>
    <x v="8"/>
    <n v="11.2"/>
    <n v="1"/>
    <x v="0"/>
    <x v="0"/>
    <n v="100"/>
  </r>
  <r>
    <x v="21"/>
    <x v="8"/>
    <n v="494.4"/>
    <n v="1"/>
    <x v="0"/>
    <x v="0"/>
    <n v="100"/>
  </r>
  <r>
    <x v="21"/>
    <x v="8"/>
    <n v="462.9"/>
    <n v="1"/>
    <x v="0"/>
    <x v="0"/>
    <n v="100"/>
  </r>
  <r>
    <x v="21"/>
    <x v="8"/>
    <n v="347"/>
    <n v="1"/>
    <x v="0"/>
    <x v="0"/>
    <n v="100"/>
  </r>
  <r>
    <x v="21"/>
    <x v="21"/>
    <n v="28.1"/>
    <n v="5"/>
    <x v="1"/>
    <x v="1"/>
    <n v="80"/>
  </r>
  <r>
    <x v="21"/>
    <x v="21"/>
    <n v="1504.7"/>
    <n v="1"/>
    <x v="0"/>
    <x v="0"/>
    <n v="100"/>
  </r>
  <r>
    <x v="21"/>
    <x v="21"/>
    <n v="376.2"/>
    <n v="2"/>
    <x v="1"/>
    <x v="0"/>
    <n v="70"/>
  </r>
  <r>
    <x v="21"/>
    <x v="3"/>
    <n v="1062"/>
    <n v="1"/>
    <x v="0"/>
    <x v="0"/>
    <n v="100"/>
  </r>
  <r>
    <x v="21"/>
    <x v="3"/>
    <n v="187"/>
    <n v="2"/>
    <x v="1"/>
    <x v="0"/>
    <n v="70"/>
  </r>
  <r>
    <x v="21"/>
    <x v="3"/>
    <n v="960"/>
    <n v="1"/>
    <x v="0"/>
    <x v="0"/>
    <n v="100"/>
  </r>
  <r>
    <x v="21"/>
    <x v="3"/>
    <n v="107"/>
    <n v="2"/>
    <x v="1"/>
    <x v="0"/>
    <n v="70"/>
  </r>
  <r>
    <x v="21"/>
    <x v="3"/>
    <n v="443"/>
    <n v="1"/>
    <x v="0"/>
    <x v="0"/>
    <n v="100"/>
  </r>
  <r>
    <x v="21"/>
    <x v="3"/>
    <n v="148"/>
    <n v="2"/>
    <x v="1"/>
    <x v="0"/>
    <n v="70"/>
  </r>
  <r>
    <x v="21"/>
    <x v="3"/>
    <n v="1278.4000000000001"/>
    <n v="1"/>
    <x v="0"/>
    <x v="0"/>
    <n v="100"/>
  </r>
  <r>
    <x v="21"/>
    <x v="3"/>
    <n v="319.60000000000002"/>
    <n v="2"/>
    <x v="1"/>
    <x v="0"/>
    <n v="70"/>
  </r>
  <r>
    <x v="21"/>
    <x v="4"/>
    <n v="240.8"/>
    <n v="1"/>
    <x v="0"/>
    <x v="0"/>
    <n v="100"/>
  </r>
  <r>
    <x v="21"/>
    <x v="4"/>
    <n v="20"/>
    <n v="2"/>
    <x v="1"/>
    <x v="0"/>
    <n v="70"/>
  </r>
  <r>
    <x v="21"/>
    <x v="4"/>
    <n v="536.70000000000005"/>
    <n v="1"/>
    <x v="0"/>
    <x v="0"/>
    <n v="100"/>
  </r>
  <r>
    <x v="21"/>
    <x v="4"/>
    <n v="539.79999999999995"/>
    <n v="1"/>
    <x v="0"/>
    <x v="0"/>
    <n v="100"/>
  </r>
  <r>
    <x v="21"/>
    <x v="4"/>
    <n v="1564.9"/>
    <n v="1"/>
    <x v="0"/>
    <x v="0"/>
    <n v="100"/>
  </r>
  <r>
    <x v="21"/>
    <x v="4"/>
    <n v="391"/>
    <n v="2"/>
    <x v="1"/>
    <x v="0"/>
    <n v="70"/>
  </r>
  <r>
    <x v="21"/>
    <x v="14"/>
    <n v="198.3"/>
    <n v="1"/>
    <x v="0"/>
    <x v="0"/>
    <n v="100"/>
  </r>
  <r>
    <x v="22"/>
    <x v="22"/>
    <m/>
    <m/>
    <x v="2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O29" firstHeaderRow="1" firstDataRow="4" firstDataCol="1" rowPageCount="1" colPageCount="1"/>
  <pivotFields count="7">
    <pivotField axis="axisRow" numFmtId="167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showAll="0">
      <items count="24">
        <item x="10"/>
        <item x="5"/>
        <item x="2"/>
        <item x="14"/>
        <item x="15"/>
        <item x="6"/>
        <item x="12"/>
        <item x="7"/>
        <item x="13"/>
        <item x="21"/>
        <item x="17"/>
        <item x="0"/>
        <item x="19"/>
        <item x="11"/>
        <item x="20"/>
        <item x="16"/>
        <item x="1"/>
        <item x="3"/>
        <item x="4"/>
        <item x="9"/>
        <item x="18"/>
        <item x="8"/>
        <item x="22"/>
        <item t="default"/>
      </items>
    </pivotField>
    <pivotField dataField="1" showAll="0"/>
    <pivotField showAll="0"/>
    <pivotField axis="axisCol" showAll="0" nonAutoSortDefault="1">
      <items count="4">
        <item x="0"/>
        <item x="1"/>
        <item x="2"/>
        <item t="default"/>
      </items>
    </pivotField>
    <pivotField axis="axisCol" showAll="0">
      <items count="4">
        <item x="1"/>
        <item x="0"/>
        <item h="1" x="2"/>
        <item t="default"/>
      </items>
    </pivotField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3">
    <field x="5"/>
    <field x="4"/>
    <field x="-2"/>
  </colFields>
  <colItems count="14">
    <i>
      <x/>
      <x/>
      <x/>
    </i>
    <i r="2" i="1">
      <x v="1"/>
    </i>
    <i r="1">
      <x v="1"/>
      <x/>
    </i>
    <i r="2" i="1">
      <x v="1"/>
    </i>
    <i t="default">
      <x/>
    </i>
    <i t="default" i="1">
      <x/>
    </i>
    <i>
      <x v="1"/>
      <x/>
      <x/>
    </i>
    <i r="2" i="1">
      <x v="1"/>
    </i>
    <i r="1">
      <x v="1"/>
      <x/>
    </i>
    <i r="2" i="1">
      <x v="1"/>
    </i>
    <i t="default">
      <x v="1"/>
    </i>
    <i t="default" i="1">
      <x v="1"/>
    </i>
    <i t="grand">
      <x/>
    </i>
    <i t="grand" i="1">
      <x/>
    </i>
  </colItems>
  <pageFields count="1">
    <pageField fld="1" hier="-1"/>
  </pageFields>
  <dataFields count="2">
    <dataField name="Sum of KG" fld="2" baseField="0" baseItem="0" numFmtId="168"/>
    <dataField name="Sum of CENA" fld="6" baseField="0" baseItem="0"/>
  </dataFields>
  <formats count="1">
    <format dxfId="11">
      <pivotArea outline="0" collapsedLevelsAreSubtotals="1" fieldPosition="0"/>
    </format>
  </formats>
  <pivotTableStyleInfo name="PivotStyleMedium23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5"/>
  <sheetViews>
    <sheetView workbookViewId="0">
      <pane ySplit="1" topLeftCell="A2" activePane="bottomLeft" state="frozen"/>
      <selection pane="bottomLeft" activeCell="G2" sqref="G2"/>
    </sheetView>
  </sheetViews>
  <sheetFormatPr defaultRowHeight="12.75"/>
  <cols>
    <col min="1" max="1" width="10.7109375" style="9" bestFit="1" customWidth="1"/>
    <col min="2" max="2" width="26.5703125" style="1" bestFit="1" customWidth="1"/>
    <col min="3" max="3" width="8.140625" style="15" bestFit="1" customWidth="1"/>
    <col min="4" max="4" width="8.140625" style="1" customWidth="1"/>
    <col min="5" max="6" width="9.140625" style="1"/>
    <col min="7" max="7" width="9.140625" style="15"/>
    <col min="8" max="8" width="0" style="1" hidden="1" customWidth="1"/>
    <col min="9" max="9" width="6.140625" style="1" hidden="1" customWidth="1"/>
    <col min="10" max="10" width="5.7109375" style="1" hidden="1" customWidth="1"/>
    <col min="11" max="11" width="5.140625" style="1" hidden="1" customWidth="1"/>
    <col min="12" max="12" width="2.28515625" style="1" customWidth="1"/>
    <col min="13" max="13" width="0" style="1" hidden="1" customWidth="1"/>
    <col min="14" max="14" width="10.7109375" style="9" hidden="1" customWidth="1"/>
    <col min="15" max="15" width="0" style="1" hidden="1" customWidth="1"/>
    <col min="16" max="16" width="11.140625" style="1" hidden="1" customWidth="1"/>
    <col min="17" max="17" width="10.140625" style="1" hidden="1" customWidth="1"/>
    <col min="18" max="18" width="11.140625" style="1" hidden="1" customWidth="1"/>
    <col min="19" max="19" width="10.140625" style="1" hidden="1" customWidth="1"/>
    <col min="20" max="16384" width="9.140625" style="1"/>
  </cols>
  <sheetData>
    <row r="1" spans="1:22" ht="15">
      <c r="A1" s="6" t="s">
        <v>28</v>
      </c>
      <c r="B1" t="s">
        <v>27</v>
      </c>
      <c r="C1" s="12" t="s">
        <v>26</v>
      </c>
      <c r="D1" t="s">
        <v>34</v>
      </c>
      <c r="E1" s="1" t="s">
        <v>24</v>
      </c>
      <c r="F1" s="1" t="s">
        <v>25</v>
      </c>
      <c r="G1" s="15" t="s">
        <v>29</v>
      </c>
      <c r="T1" s="1">
        <v>1</v>
      </c>
      <c r="U1" s="1" t="s">
        <v>23</v>
      </c>
      <c r="V1" s="1" t="s">
        <v>30</v>
      </c>
    </row>
    <row r="2" spans="1:22" ht="15">
      <c r="A2" s="7">
        <v>39974</v>
      </c>
      <c r="B2" s="3" t="s">
        <v>21</v>
      </c>
      <c r="C2" s="13">
        <v>57.2</v>
      </c>
      <c r="D2" s="3">
        <v>1</v>
      </c>
      <c r="E2" s="1" t="str">
        <f>VLOOKUP(D2,KLASA_SORTA,2,FALSE)</f>
        <v>PRVA</v>
      </c>
      <c r="F2" s="1" t="str">
        <f>VLOOKUP(D2,KLASA_SORTA,3,FALSE)</f>
        <v>VILAMET</v>
      </c>
      <c r="G2" s="15">
        <f>IF(A2&lt;&gt;"",VLOOKUP(A2,Cene!B:G,IF(D2&lt;3,D2+2,D2+1)),"")</f>
        <v>100</v>
      </c>
      <c r="T2" s="1">
        <v>2</v>
      </c>
      <c r="U2" s="1" t="s">
        <v>31</v>
      </c>
      <c r="V2" s="1" t="s">
        <v>30</v>
      </c>
    </row>
    <row r="3" spans="1:22" ht="15">
      <c r="A3" s="7">
        <v>39975</v>
      </c>
      <c r="B3" s="3" t="s">
        <v>21</v>
      </c>
      <c r="C3" s="13">
        <v>149.5</v>
      </c>
      <c r="D3" s="3">
        <v>1</v>
      </c>
      <c r="E3" s="1" t="str">
        <f t="shared" ref="E3:E8" si="0">VLOOKUP(D3,KLASA_SORTA,2,FALSE)</f>
        <v>PRVA</v>
      </c>
      <c r="F3" s="1" t="str">
        <f t="shared" ref="F3:F8" si="1">VLOOKUP(D3,KLASA_SORTA,3,FALSE)</f>
        <v>VILAMET</v>
      </c>
      <c r="G3" s="15">
        <f>IF(A3&lt;&gt;"",VLOOKUP(A3,Cene!B:G,IF(D3&lt;3,D3+2,D3+1)),"")</f>
        <v>100</v>
      </c>
      <c r="H3"/>
      <c r="T3" s="1">
        <v>3</v>
      </c>
    </row>
    <row r="4" spans="1:22" ht="15">
      <c r="A4" s="8">
        <v>39975</v>
      </c>
      <c r="B4" s="2" t="s">
        <v>7</v>
      </c>
      <c r="C4" s="14">
        <v>8</v>
      </c>
      <c r="D4" s="1">
        <v>1</v>
      </c>
      <c r="E4" s="1" t="str">
        <f t="shared" si="0"/>
        <v>PRVA</v>
      </c>
      <c r="F4" s="1" t="str">
        <f t="shared" si="1"/>
        <v>VILAMET</v>
      </c>
      <c r="G4" s="15">
        <f>IF(A4&lt;&gt;"",VLOOKUP(A4,Cene!B:G,IF(D4&lt;3,D4+2,D4+1)),"")</f>
        <v>100</v>
      </c>
      <c r="T4" s="1">
        <v>4</v>
      </c>
      <c r="U4" s="1" t="s">
        <v>23</v>
      </c>
      <c r="V4" s="1" t="s">
        <v>22</v>
      </c>
    </row>
    <row r="5" spans="1:22" ht="15">
      <c r="A5" s="8">
        <v>39975</v>
      </c>
      <c r="B5" s="2" t="s">
        <v>8</v>
      </c>
      <c r="C5" s="14">
        <v>12.1</v>
      </c>
      <c r="D5" s="1">
        <v>1</v>
      </c>
      <c r="E5" s="1" t="str">
        <f t="shared" si="0"/>
        <v>PRVA</v>
      </c>
      <c r="F5" s="1" t="str">
        <f t="shared" si="1"/>
        <v>VILAMET</v>
      </c>
      <c r="G5" s="15">
        <f>IF(A5&lt;&gt;"",VLOOKUP(A5,Cene!B:G,IF(D5&lt;3,D5+2,D5+1)),"")</f>
        <v>100</v>
      </c>
      <c r="T5" s="1">
        <v>5</v>
      </c>
      <c r="U5" s="1" t="s">
        <v>31</v>
      </c>
      <c r="V5" s="1" t="s">
        <v>22</v>
      </c>
    </row>
    <row r="6" spans="1:22" ht="15">
      <c r="A6" s="8">
        <v>39975</v>
      </c>
      <c r="B6" s="2" t="s">
        <v>15</v>
      </c>
      <c r="C6" s="14">
        <v>118</v>
      </c>
      <c r="D6" s="1">
        <v>1</v>
      </c>
      <c r="E6" s="1" t="str">
        <f t="shared" si="0"/>
        <v>PRVA</v>
      </c>
      <c r="F6" s="1" t="str">
        <f t="shared" si="1"/>
        <v>VILAMET</v>
      </c>
      <c r="G6" s="15">
        <f>IF(A6&lt;&gt;"",VLOOKUP(A6,Cene!B:G,IF(D6&lt;3,D6+2,D6+1)),"")</f>
        <v>100</v>
      </c>
    </row>
    <row r="7" spans="1:22" ht="15">
      <c r="A7" s="8">
        <v>39975</v>
      </c>
      <c r="B7" s="2" t="s">
        <v>16</v>
      </c>
      <c r="C7" s="14">
        <v>80.8</v>
      </c>
      <c r="D7" s="1">
        <v>1</v>
      </c>
      <c r="E7" s="1" t="str">
        <f t="shared" si="0"/>
        <v>PRVA</v>
      </c>
      <c r="F7" s="1" t="str">
        <f t="shared" si="1"/>
        <v>VILAMET</v>
      </c>
      <c r="G7" s="15">
        <f>IF(A7&lt;&gt;"",VLOOKUP(A7,Cene!B:G,IF(D7&lt;3,D7+2,D7+1)),"")</f>
        <v>100</v>
      </c>
    </row>
    <row r="8" spans="1:22" ht="15">
      <c r="A8" s="8">
        <v>39975</v>
      </c>
      <c r="B8" s="2" t="s">
        <v>16</v>
      </c>
      <c r="C8" s="14">
        <v>39.5</v>
      </c>
      <c r="D8" s="1">
        <v>1</v>
      </c>
      <c r="E8" s="1" t="str">
        <f t="shared" si="0"/>
        <v>PRVA</v>
      </c>
      <c r="F8" s="1" t="str">
        <f t="shared" si="1"/>
        <v>VILAMET</v>
      </c>
      <c r="G8" s="15">
        <f>IF(A8&lt;&gt;"",VLOOKUP(A8,Cene!B:G,IF(D8&lt;3,D8+2,D8+1)),"")</f>
        <v>100</v>
      </c>
    </row>
    <row r="9" spans="1:22" ht="15">
      <c r="A9" s="7">
        <v>39976</v>
      </c>
      <c r="B9" s="3" t="s">
        <v>21</v>
      </c>
      <c r="C9" s="13">
        <v>183.9</v>
      </c>
      <c r="D9" s="3">
        <v>1</v>
      </c>
      <c r="E9" s="1" t="str">
        <f t="shared" ref="E9:E18" si="2">VLOOKUP(D9,KLASA_SORTA,2,FALSE)</f>
        <v>PRVA</v>
      </c>
      <c r="F9" s="1" t="str">
        <f t="shared" ref="F9:F18" si="3">VLOOKUP(D9,KLASA_SORTA,3,FALSE)</f>
        <v>VILAMET</v>
      </c>
      <c r="G9" s="15">
        <f>IF(A9&lt;&gt;"",VLOOKUP(A9,Cene!B:G,IF(D9&lt;3,D9+2,D9+1)),"")</f>
        <v>100</v>
      </c>
    </row>
    <row r="10" spans="1:22" ht="15">
      <c r="A10" s="8">
        <v>39976</v>
      </c>
      <c r="B10" s="2" t="s">
        <v>1</v>
      </c>
      <c r="C10" s="14">
        <v>7.4</v>
      </c>
      <c r="D10" s="1">
        <v>1</v>
      </c>
      <c r="E10" s="1" t="str">
        <f t="shared" si="2"/>
        <v>PRVA</v>
      </c>
      <c r="F10" s="1" t="str">
        <f t="shared" si="3"/>
        <v>VILAMET</v>
      </c>
      <c r="G10" s="15">
        <f>IF(A10&lt;&gt;"",VLOOKUP(A10,Cene!B:G,IF(D10&lt;3,D10+2,D10+1)),"")</f>
        <v>100</v>
      </c>
      <c r="H10"/>
    </row>
    <row r="11" spans="1:22" ht="15">
      <c r="A11" s="8">
        <v>39976</v>
      </c>
      <c r="B11" s="2" t="s">
        <v>7</v>
      </c>
      <c r="C11" s="14">
        <v>90.1</v>
      </c>
      <c r="D11" s="1">
        <v>1</v>
      </c>
      <c r="E11" s="1" t="str">
        <f t="shared" si="2"/>
        <v>PRVA</v>
      </c>
      <c r="F11" s="1" t="str">
        <f t="shared" si="3"/>
        <v>VILAMET</v>
      </c>
      <c r="G11" s="15">
        <f>IF(A11&lt;&gt;"",VLOOKUP(A11,Cene!B:G,IF(D11&lt;3,D11+2,D11+1)),"")</f>
        <v>100</v>
      </c>
    </row>
    <row r="12" spans="1:22" ht="15">
      <c r="A12" s="8">
        <v>39976</v>
      </c>
      <c r="B12" s="2" t="s">
        <v>7</v>
      </c>
      <c r="C12" s="14">
        <v>2.5</v>
      </c>
      <c r="D12" s="1">
        <v>4</v>
      </c>
      <c r="E12" s="1" t="str">
        <f t="shared" si="2"/>
        <v>PRVA</v>
      </c>
      <c r="F12" s="1" t="str">
        <f t="shared" si="3"/>
        <v>MIKER</v>
      </c>
      <c r="G12" s="15">
        <f>IF(A12&lt;&gt;"",VLOOKUP(A12,Cene!B:G,IF(D12&lt;3,D12+2,D12+1)),"")</f>
        <v>110</v>
      </c>
    </row>
    <row r="13" spans="1:22" ht="15">
      <c r="A13" s="8">
        <v>39976</v>
      </c>
      <c r="B13" s="2" t="s">
        <v>8</v>
      </c>
      <c r="C13" s="14">
        <v>32.5</v>
      </c>
      <c r="D13" s="1">
        <v>1</v>
      </c>
      <c r="E13" s="1" t="str">
        <f t="shared" si="2"/>
        <v>PRVA</v>
      </c>
      <c r="F13" s="1" t="str">
        <f t="shared" si="3"/>
        <v>VILAMET</v>
      </c>
      <c r="G13" s="15">
        <f>IF(A13&lt;&gt;"",VLOOKUP(A13,Cene!B:G,IF(D13&lt;3,D13+2,D13+1)),"")</f>
        <v>100</v>
      </c>
    </row>
    <row r="14" spans="1:22" ht="15">
      <c r="A14" s="8">
        <v>39976</v>
      </c>
      <c r="B14" s="2" t="s">
        <v>8</v>
      </c>
      <c r="C14" s="14">
        <v>105.7</v>
      </c>
      <c r="D14" s="1">
        <v>1</v>
      </c>
      <c r="E14" s="1" t="str">
        <f t="shared" si="2"/>
        <v>PRVA</v>
      </c>
      <c r="F14" s="1" t="str">
        <f t="shared" si="3"/>
        <v>VILAMET</v>
      </c>
      <c r="G14" s="15">
        <f>IF(A14&lt;&gt;"",VLOOKUP(A14,Cene!B:G,IF(D14&lt;3,D14+2,D14+1)),"")</f>
        <v>100</v>
      </c>
    </row>
    <row r="15" spans="1:22" ht="15">
      <c r="A15" s="8">
        <v>39976</v>
      </c>
      <c r="B15" s="2" t="s">
        <v>10</v>
      </c>
      <c r="C15" s="14">
        <v>16.8</v>
      </c>
      <c r="D15" s="1">
        <v>1</v>
      </c>
      <c r="E15" s="1" t="str">
        <f t="shared" si="2"/>
        <v>PRVA</v>
      </c>
      <c r="F15" s="1" t="str">
        <f t="shared" si="3"/>
        <v>VILAMET</v>
      </c>
      <c r="G15" s="15">
        <f>IF(A15&lt;&gt;"",VLOOKUP(A15,Cene!B:G,IF(D15&lt;3,D15+2,D15+1)),"")</f>
        <v>100</v>
      </c>
    </row>
    <row r="16" spans="1:22" ht="15">
      <c r="A16" s="8">
        <v>39976</v>
      </c>
      <c r="B16" s="2" t="s">
        <v>10</v>
      </c>
      <c r="C16" s="14">
        <v>14.6</v>
      </c>
      <c r="D16" s="1">
        <v>1</v>
      </c>
      <c r="E16" s="1" t="str">
        <f t="shared" si="2"/>
        <v>PRVA</v>
      </c>
      <c r="F16" s="1" t="str">
        <f t="shared" si="3"/>
        <v>VILAMET</v>
      </c>
      <c r="G16" s="15">
        <f>IF(A16&lt;&gt;"",VLOOKUP(A16,Cene!B:G,IF(D16&lt;3,D16+2,D16+1)),"")</f>
        <v>100</v>
      </c>
    </row>
    <row r="17" spans="1:8" ht="15">
      <c r="A17" s="8">
        <v>39976</v>
      </c>
      <c r="B17" s="2" t="s">
        <v>15</v>
      </c>
      <c r="C17" s="14">
        <v>95.5</v>
      </c>
      <c r="D17" s="1">
        <v>1</v>
      </c>
      <c r="E17" s="1" t="str">
        <f t="shared" si="2"/>
        <v>PRVA</v>
      </c>
      <c r="F17" s="1" t="str">
        <f t="shared" si="3"/>
        <v>VILAMET</v>
      </c>
      <c r="G17" s="15">
        <f>IF(A17&lt;&gt;"",VLOOKUP(A17,Cene!B:G,IF(D17&lt;3,D17+2,D17+1)),"")</f>
        <v>100</v>
      </c>
    </row>
    <row r="18" spans="1:8" ht="15">
      <c r="A18" s="8">
        <v>39976</v>
      </c>
      <c r="B18" s="2" t="s">
        <v>16</v>
      </c>
      <c r="C18" s="14">
        <v>87.9</v>
      </c>
      <c r="D18" s="1">
        <v>1</v>
      </c>
      <c r="E18" s="1" t="str">
        <f t="shared" si="2"/>
        <v>PRVA</v>
      </c>
      <c r="F18" s="1" t="str">
        <f t="shared" si="3"/>
        <v>VILAMET</v>
      </c>
      <c r="G18" s="15">
        <f>IF(A18&lt;&gt;"",VLOOKUP(A18,Cene!B:G,IF(D18&lt;3,D18+2,D18+1)),"")</f>
        <v>100</v>
      </c>
    </row>
    <row r="19" spans="1:8" ht="15">
      <c r="A19" s="7">
        <v>39977</v>
      </c>
      <c r="B19" s="3" t="s">
        <v>21</v>
      </c>
      <c r="C19" s="13">
        <v>561.70000000000005</v>
      </c>
      <c r="D19" s="3">
        <v>1</v>
      </c>
      <c r="E19" s="1" t="str">
        <f t="shared" ref="E19:E29" si="4">VLOOKUP(D19,KLASA_SORTA,2,FALSE)</f>
        <v>PRVA</v>
      </c>
      <c r="F19" s="1" t="str">
        <f t="shared" ref="F19:F29" si="5">VLOOKUP(D19,KLASA_SORTA,3,FALSE)</f>
        <v>VILAMET</v>
      </c>
      <c r="G19" s="15">
        <f>IF(A19&lt;&gt;"",VLOOKUP(A19,Cene!B:G,IF(D19&lt;3,D19+2,D19+1)),"")</f>
        <v>100</v>
      </c>
    </row>
    <row r="20" spans="1:8" ht="15">
      <c r="A20" s="8">
        <v>39977</v>
      </c>
      <c r="B20" s="2" t="s">
        <v>7</v>
      </c>
      <c r="C20" s="14">
        <v>121.2</v>
      </c>
      <c r="D20" s="1">
        <v>1</v>
      </c>
      <c r="E20" s="1" t="str">
        <f t="shared" si="4"/>
        <v>PRVA</v>
      </c>
      <c r="F20" s="1" t="str">
        <f t="shared" si="5"/>
        <v>VILAMET</v>
      </c>
      <c r="G20" s="15">
        <f>IF(A20&lt;&gt;"",VLOOKUP(A20,Cene!B:G,IF(D20&lt;3,D20+2,D20+1)),"")</f>
        <v>100</v>
      </c>
      <c r="H20"/>
    </row>
    <row r="21" spans="1:8" ht="15">
      <c r="A21" s="8">
        <v>39977</v>
      </c>
      <c r="B21" s="2" t="s">
        <v>7</v>
      </c>
      <c r="C21" s="14">
        <v>9</v>
      </c>
      <c r="D21" s="1">
        <v>4</v>
      </c>
      <c r="E21" s="1" t="str">
        <f t="shared" si="4"/>
        <v>PRVA</v>
      </c>
      <c r="F21" s="1" t="str">
        <f t="shared" si="5"/>
        <v>MIKER</v>
      </c>
      <c r="G21" s="15">
        <f>IF(A21&lt;&gt;"",VLOOKUP(A21,Cene!B:G,IF(D21&lt;3,D21+2,D21+1)),"")</f>
        <v>110</v>
      </c>
    </row>
    <row r="22" spans="1:8" ht="15">
      <c r="A22" s="8">
        <v>39977</v>
      </c>
      <c r="B22" s="2" t="s">
        <v>8</v>
      </c>
      <c r="C22" s="14">
        <v>459</v>
      </c>
      <c r="D22" s="1">
        <v>1</v>
      </c>
      <c r="E22" s="1" t="str">
        <f t="shared" si="4"/>
        <v>PRVA</v>
      </c>
      <c r="F22" s="1" t="str">
        <f t="shared" si="5"/>
        <v>VILAMET</v>
      </c>
      <c r="G22" s="15">
        <f>IF(A22&lt;&gt;"",VLOOKUP(A22,Cene!B:G,IF(D22&lt;3,D22+2,D22+1)),"")</f>
        <v>100</v>
      </c>
    </row>
    <row r="23" spans="1:8" ht="15">
      <c r="A23" s="8">
        <v>39977</v>
      </c>
      <c r="B23" s="2" t="s">
        <v>10</v>
      </c>
      <c r="C23" s="14">
        <v>159</v>
      </c>
      <c r="D23" s="1">
        <v>1</v>
      </c>
      <c r="E23" s="1" t="str">
        <f t="shared" si="4"/>
        <v>PRVA</v>
      </c>
      <c r="F23" s="1" t="str">
        <f t="shared" si="5"/>
        <v>VILAMET</v>
      </c>
      <c r="G23" s="15">
        <f>IF(A23&lt;&gt;"",VLOOKUP(A23,Cene!B:G,IF(D23&lt;3,D23+2,D23+1)),"")</f>
        <v>100</v>
      </c>
    </row>
    <row r="24" spans="1:8" ht="15">
      <c r="A24" s="8">
        <v>39977</v>
      </c>
      <c r="B24" s="2" t="s">
        <v>10</v>
      </c>
      <c r="C24" s="14">
        <v>7.3</v>
      </c>
      <c r="D24" s="1">
        <v>1</v>
      </c>
      <c r="E24" s="1" t="str">
        <f t="shared" si="4"/>
        <v>PRVA</v>
      </c>
      <c r="F24" s="1" t="str">
        <f t="shared" si="5"/>
        <v>VILAMET</v>
      </c>
      <c r="G24" s="15">
        <f>IF(A24&lt;&gt;"",VLOOKUP(A24,Cene!B:G,IF(D24&lt;3,D24+2,D24+1)),"")</f>
        <v>100</v>
      </c>
    </row>
    <row r="25" spans="1:8" ht="15">
      <c r="A25" s="8">
        <v>39977</v>
      </c>
      <c r="B25" s="2" t="s">
        <v>11</v>
      </c>
      <c r="C25" s="14">
        <v>85.2</v>
      </c>
      <c r="D25" s="1">
        <v>1</v>
      </c>
      <c r="E25" s="1" t="str">
        <f t="shared" si="4"/>
        <v>PRVA</v>
      </c>
      <c r="F25" s="1" t="str">
        <f t="shared" si="5"/>
        <v>VILAMET</v>
      </c>
      <c r="G25" s="15">
        <f>IF(A25&lt;&gt;"",VLOOKUP(A25,Cene!B:G,IF(D25&lt;3,D25+2,D25+1)),"")</f>
        <v>100</v>
      </c>
    </row>
    <row r="26" spans="1:8" ht="15">
      <c r="A26" s="8">
        <v>39977</v>
      </c>
      <c r="B26" s="2" t="s">
        <v>12</v>
      </c>
      <c r="C26" s="14">
        <v>27.4</v>
      </c>
      <c r="D26" s="1">
        <v>1</v>
      </c>
      <c r="E26" s="1" t="str">
        <f t="shared" si="4"/>
        <v>PRVA</v>
      </c>
      <c r="F26" s="1" t="str">
        <f t="shared" si="5"/>
        <v>VILAMET</v>
      </c>
      <c r="G26" s="15">
        <f>IF(A26&lt;&gt;"",VLOOKUP(A26,Cene!B:G,IF(D26&lt;3,D26+2,D26+1)),"")</f>
        <v>100</v>
      </c>
    </row>
    <row r="27" spans="1:8" ht="15">
      <c r="A27" s="8">
        <v>39977</v>
      </c>
      <c r="B27" s="2" t="s">
        <v>15</v>
      </c>
      <c r="C27" s="14">
        <v>153.5</v>
      </c>
      <c r="D27" s="1">
        <v>1</v>
      </c>
      <c r="E27" s="1" t="str">
        <f t="shared" si="4"/>
        <v>PRVA</v>
      </c>
      <c r="F27" s="1" t="str">
        <f t="shared" si="5"/>
        <v>VILAMET</v>
      </c>
      <c r="G27" s="15">
        <f>IF(A27&lt;&gt;"",VLOOKUP(A27,Cene!B:G,IF(D27&lt;3,D27+2,D27+1)),"")</f>
        <v>100</v>
      </c>
    </row>
    <row r="28" spans="1:8" ht="15">
      <c r="A28" s="8">
        <v>39977</v>
      </c>
      <c r="B28" s="2" t="s">
        <v>16</v>
      </c>
      <c r="C28" s="14">
        <v>76.8</v>
      </c>
      <c r="D28" s="1">
        <v>1</v>
      </c>
      <c r="E28" s="1" t="str">
        <f t="shared" si="4"/>
        <v>PRVA</v>
      </c>
      <c r="F28" s="1" t="str">
        <f t="shared" si="5"/>
        <v>VILAMET</v>
      </c>
      <c r="G28" s="15">
        <f>IF(A28&lt;&gt;"",VLOOKUP(A28,Cene!B:G,IF(D28&lt;3,D28+2,D28+1)),"")</f>
        <v>100</v>
      </c>
    </row>
    <row r="29" spans="1:8" ht="15">
      <c r="A29" s="8">
        <v>39977</v>
      </c>
      <c r="B29" s="2" t="s">
        <v>16</v>
      </c>
      <c r="C29" s="14">
        <v>335.5</v>
      </c>
      <c r="D29" s="1">
        <v>1</v>
      </c>
      <c r="E29" s="1" t="str">
        <f t="shared" si="4"/>
        <v>PRVA</v>
      </c>
      <c r="F29" s="1" t="str">
        <f t="shared" si="5"/>
        <v>VILAMET</v>
      </c>
      <c r="G29" s="15">
        <f>IF(A29&lt;&gt;"",VLOOKUP(A29,Cene!B:G,IF(D29&lt;3,D29+2,D29+1)),"")</f>
        <v>100</v>
      </c>
    </row>
    <row r="30" spans="1:8" ht="15">
      <c r="A30" s="6">
        <v>39978</v>
      </c>
      <c r="B30" t="s">
        <v>21</v>
      </c>
      <c r="C30" s="12">
        <v>777.5</v>
      </c>
      <c r="D30">
        <v>1</v>
      </c>
      <c r="E30" t="str">
        <f t="shared" ref="E30:E42" si="6">VLOOKUP(D30,KLASA_SORTA,2,FALSE)</f>
        <v>PRVA</v>
      </c>
      <c r="F30" t="str">
        <f t="shared" ref="F30:F42" si="7">VLOOKUP(D30,KLASA_SORTA,3,FALSE)</f>
        <v>VILAMET</v>
      </c>
      <c r="G30" s="15">
        <f>IF(A30&lt;&gt;"",VLOOKUP(A30,Cene!B:G,IF(D30&lt;3,D30+2,D30+1)),"")</f>
        <v>100</v>
      </c>
    </row>
    <row r="31" spans="1:8" ht="15">
      <c r="A31" s="8">
        <v>39978</v>
      </c>
      <c r="B31" s="2" t="s">
        <v>7</v>
      </c>
      <c r="C31" s="14">
        <v>139.9</v>
      </c>
      <c r="D31" s="1">
        <v>1</v>
      </c>
      <c r="E31" s="1" t="str">
        <f t="shared" si="6"/>
        <v>PRVA</v>
      </c>
      <c r="F31" s="1" t="str">
        <f t="shared" si="7"/>
        <v>VILAMET</v>
      </c>
      <c r="G31" s="15">
        <f>IF(A31&lt;&gt;"",VLOOKUP(A31,Cene!B:G,IF(D31&lt;3,D31+2,D31+1)),"")</f>
        <v>100</v>
      </c>
      <c r="H31"/>
    </row>
    <row r="32" spans="1:8" ht="15">
      <c r="A32" s="8">
        <v>39978</v>
      </c>
      <c r="B32" s="2" t="s">
        <v>8</v>
      </c>
      <c r="C32" s="14">
        <v>343.7</v>
      </c>
      <c r="D32" s="1">
        <v>1</v>
      </c>
      <c r="E32" s="1" t="str">
        <f t="shared" si="6"/>
        <v>PRVA</v>
      </c>
      <c r="F32" s="1" t="str">
        <f t="shared" si="7"/>
        <v>VILAMET</v>
      </c>
      <c r="G32" s="15">
        <f>IF(A32&lt;&gt;"",VLOOKUP(A32,Cene!B:G,IF(D32&lt;3,D32+2,D32+1)),"")</f>
        <v>100</v>
      </c>
      <c r="H32"/>
    </row>
    <row r="33" spans="1:8" ht="15">
      <c r="A33" s="8">
        <v>39978</v>
      </c>
      <c r="B33" s="2" t="s">
        <v>10</v>
      </c>
      <c r="C33" s="14">
        <v>305.89999999999998</v>
      </c>
      <c r="D33" s="1">
        <v>1</v>
      </c>
      <c r="E33" s="1" t="str">
        <f t="shared" si="6"/>
        <v>PRVA</v>
      </c>
      <c r="F33" s="1" t="str">
        <f t="shared" si="7"/>
        <v>VILAMET</v>
      </c>
      <c r="G33" s="15">
        <f>IF(A33&lt;&gt;"",VLOOKUP(A33,Cene!B:G,IF(D33&lt;3,D33+2,D33+1)),"")</f>
        <v>100</v>
      </c>
    </row>
    <row r="34" spans="1:8" ht="15">
      <c r="A34" s="8">
        <v>39978</v>
      </c>
      <c r="B34" s="2" t="s">
        <v>10</v>
      </c>
      <c r="C34" s="14">
        <v>78.5</v>
      </c>
      <c r="D34" s="1">
        <v>1</v>
      </c>
      <c r="E34" s="1" t="str">
        <f t="shared" si="6"/>
        <v>PRVA</v>
      </c>
      <c r="F34" s="1" t="str">
        <f t="shared" si="7"/>
        <v>VILAMET</v>
      </c>
      <c r="G34" s="15">
        <f>IF(A34&lt;&gt;"",VLOOKUP(A34,Cene!B:G,IF(D34&lt;3,D34+2,D34+1)),"")</f>
        <v>100</v>
      </c>
    </row>
    <row r="35" spans="1:8" ht="15">
      <c r="A35" s="8">
        <v>39978</v>
      </c>
      <c r="B35" s="2" t="s">
        <v>10</v>
      </c>
      <c r="C35" s="14">
        <v>12</v>
      </c>
      <c r="D35" s="1">
        <v>4</v>
      </c>
      <c r="E35" s="1" t="str">
        <f t="shared" si="6"/>
        <v>PRVA</v>
      </c>
      <c r="F35" s="1" t="str">
        <f t="shared" si="7"/>
        <v>MIKER</v>
      </c>
      <c r="G35" s="15">
        <f>IF(A35&lt;&gt;"",VLOOKUP(A35,Cene!B:G,IF(D35&lt;3,D35+2,D35+1)),"")</f>
        <v>110</v>
      </c>
    </row>
    <row r="36" spans="1:8" ht="15">
      <c r="A36" s="8">
        <v>39978</v>
      </c>
      <c r="B36" s="2" t="s">
        <v>11</v>
      </c>
      <c r="C36" s="14">
        <v>63.6</v>
      </c>
      <c r="D36" s="1">
        <v>1</v>
      </c>
      <c r="E36" s="1" t="str">
        <f t="shared" si="6"/>
        <v>PRVA</v>
      </c>
      <c r="F36" s="1" t="str">
        <f t="shared" si="7"/>
        <v>VILAMET</v>
      </c>
      <c r="G36" s="15">
        <f>IF(A36&lt;&gt;"",VLOOKUP(A36,Cene!B:G,IF(D36&lt;3,D36+2,D36+1)),"")</f>
        <v>100</v>
      </c>
    </row>
    <row r="37" spans="1:8" ht="15">
      <c r="A37" s="8">
        <v>39978</v>
      </c>
      <c r="B37" s="2" t="s">
        <v>12</v>
      </c>
      <c r="C37" s="14">
        <v>65</v>
      </c>
      <c r="D37" s="1">
        <v>1</v>
      </c>
      <c r="E37" s="1" t="str">
        <f t="shared" si="6"/>
        <v>PRVA</v>
      </c>
      <c r="F37" s="1" t="str">
        <f t="shared" si="7"/>
        <v>VILAMET</v>
      </c>
      <c r="G37" s="15">
        <f>IF(A37&lt;&gt;"",VLOOKUP(A37,Cene!B:G,IF(D37&lt;3,D37+2,D37+1)),"")</f>
        <v>100</v>
      </c>
    </row>
    <row r="38" spans="1:8" ht="15">
      <c r="A38" s="8">
        <v>39978</v>
      </c>
      <c r="B38" s="2" t="s">
        <v>12</v>
      </c>
      <c r="C38" s="14">
        <v>62.4</v>
      </c>
      <c r="D38" s="1">
        <v>1</v>
      </c>
      <c r="E38" s="1" t="str">
        <f t="shared" si="6"/>
        <v>PRVA</v>
      </c>
      <c r="F38" s="1" t="str">
        <f t="shared" si="7"/>
        <v>VILAMET</v>
      </c>
      <c r="G38" s="15">
        <f>IF(A38&lt;&gt;"",VLOOKUP(A38,Cene!B:G,IF(D38&lt;3,D38+2,D38+1)),"")</f>
        <v>100</v>
      </c>
    </row>
    <row r="39" spans="1:8" ht="15">
      <c r="A39" s="8">
        <v>39978</v>
      </c>
      <c r="B39" s="2" t="s">
        <v>13</v>
      </c>
      <c r="C39" s="14">
        <v>12.5</v>
      </c>
      <c r="D39" s="1">
        <v>1</v>
      </c>
      <c r="E39" s="1" t="str">
        <f t="shared" si="6"/>
        <v>PRVA</v>
      </c>
      <c r="F39" s="1" t="str">
        <f t="shared" si="7"/>
        <v>VILAMET</v>
      </c>
      <c r="G39" s="15">
        <f>IF(A39&lt;&gt;"",VLOOKUP(A39,Cene!B:G,IF(D39&lt;3,D39+2,D39+1)),"")</f>
        <v>100</v>
      </c>
    </row>
    <row r="40" spans="1:8" ht="15">
      <c r="A40" s="8">
        <v>39978</v>
      </c>
      <c r="B40" s="2" t="s">
        <v>15</v>
      </c>
      <c r="C40" s="14">
        <v>778.5</v>
      </c>
      <c r="D40" s="1">
        <v>1</v>
      </c>
      <c r="E40" s="1" t="str">
        <f t="shared" si="6"/>
        <v>PRVA</v>
      </c>
      <c r="F40" s="1" t="str">
        <f t="shared" si="7"/>
        <v>VILAMET</v>
      </c>
      <c r="G40" s="15">
        <f>IF(A40&lt;&gt;"",VLOOKUP(A40,Cene!B:G,IF(D40&lt;3,D40+2,D40+1)),"")</f>
        <v>100</v>
      </c>
    </row>
    <row r="41" spans="1:8" ht="15">
      <c r="A41" s="8">
        <v>39978</v>
      </c>
      <c r="B41" s="2" t="s">
        <v>16</v>
      </c>
      <c r="C41" s="14">
        <v>163.30000000000001</v>
      </c>
      <c r="D41" s="1">
        <v>1</v>
      </c>
      <c r="E41" s="1" t="str">
        <f t="shared" si="6"/>
        <v>PRVA</v>
      </c>
      <c r="F41" s="1" t="str">
        <f t="shared" si="7"/>
        <v>VILAMET</v>
      </c>
      <c r="G41" s="15">
        <f>IF(A41&lt;&gt;"",VLOOKUP(A41,Cene!B:G,IF(D41&lt;3,D41+2,D41+1)),"")</f>
        <v>100</v>
      </c>
    </row>
    <row r="42" spans="1:8" ht="15">
      <c r="A42" s="8">
        <v>39978</v>
      </c>
      <c r="B42" s="2" t="s">
        <v>16</v>
      </c>
      <c r="C42" s="14">
        <v>474.9</v>
      </c>
      <c r="D42" s="1">
        <v>1</v>
      </c>
      <c r="E42" s="1" t="str">
        <f t="shared" si="6"/>
        <v>PRVA</v>
      </c>
      <c r="F42" s="1" t="str">
        <f t="shared" si="7"/>
        <v>VILAMET</v>
      </c>
      <c r="G42" s="15">
        <f>IF(A42&lt;&gt;"",VLOOKUP(A42,Cene!B:G,IF(D42&lt;3,D42+2,D42+1)),"")</f>
        <v>100</v>
      </c>
    </row>
    <row r="43" spans="1:8" ht="15">
      <c r="A43" s="7">
        <v>39979</v>
      </c>
      <c r="B43" s="3" t="s">
        <v>21</v>
      </c>
      <c r="C43" s="13">
        <v>1010.8</v>
      </c>
      <c r="D43" s="3">
        <v>1</v>
      </c>
      <c r="E43" s="1" t="str">
        <f t="shared" ref="E43:E59" si="8">VLOOKUP(D43,KLASA_SORTA,2,FALSE)</f>
        <v>PRVA</v>
      </c>
      <c r="F43" s="1" t="str">
        <f t="shared" ref="F43:F59" si="9">VLOOKUP(D43,KLASA_SORTA,3,FALSE)</f>
        <v>VILAMET</v>
      </c>
      <c r="G43" s="15">
        <f>IF(A43&lt;&gt;"",VLOOKUP(A43,Cene!B:G,IF(D43&lt;3,D43+2,D43+1)),"")</f>
        <v>100</v>
      </c>
    </row>
    <row r="44" spans="1:8" ht="15">
      <c r="A44" s="8">
        <v>39979</v>
      </c>
      <c r="B44" s="2" t="s">
        <v>1</v>
      </c>
      <c r="C44" s="14">
        <v>25.3</v>
      </c>
      <c r="D44" s="1">
        <v>1</v>
      </c>
      <c r="E44" s="1" t="str">
        <f t="shared" si="8"/>
        <v>PRVA</v>
      </c>
      <c r="F44" s="1" t="str">
        <f t="shared" si="9"/>
        <v>VILAMET</v>
      </c>
      <c r="G44" s="15">
        <f>IF(A44&lt;&gt;"",VLOOKUP(A44,Cene!B:G,IF(D44&lt;3,D44+2,D44+1)),"")</f>
        <v>100</v>
      </c>
      <c r="H44"/>
    </row>
    <row r="45" spans="1:8" ht="15">
      <c r="A45" s="8">
        <v>39979</v>
      </c>
      <c r="B45" s="2" t="s">
        <v>1</v>
      </c>
      <c r="C45" s="14">
        <v>318.89999999999998</v>
      </c>
      <c r="D45" s="1">
        <v>1</v>
      </c>
      <c r="E45" s="1" t="str">
        <f t="shared" si="8"/>
        <v>PRVA</v>
      </c>
      <c r="F45" s="1" t="str">
        <f t="shared" si="9"/>
        <v>VILAMET</v>
      </c>
      <c r="G45" s="15">
        <f>IF(A45&lt;&gt;"",VLOOKUP(A45,Cene!B:G,IF(D45&lt;3,D45+2,D45+1)),"")</f>
        <v>100</v>
      </c>
    </row>
    <row r="46" spans="1:8" ht="15">
      <c r="A46" s="8">
        <v>39979</v>
      </c>
      <c r="B46" s="2" t="s">
        <v>7</v>
      </c>
      <c r="C46" s="14">
        <v>307.60000000000002</v>
      </c>
      <c r="D46" s="1">
        <v>1</v>
      </c>
      <c r="E46" s="1" t="str">
        <f t="shared" si="8"/>
        <v>PRVA</v>
      </c>
      <c r="F46" s="1" t="str">
        <f t="shared" si="9"/>
        <v>VILAMET</v>
      </c>
      <c r="G46" s="15">
        <f>IF(A46&lt;&gt;"",VLOOKUP(A46,Cene!B:G,IF(D46&lt;3,D46+2,D46+1)),"")</f>
        <v>100</v>
      </c>
    </row>
    <row r="47" spans="1:8" ht="15">
      <c r="A47" s="8">
        <v>39979</v>
      </c>
      <c r="B47" s="2" t="s">
        <v>7</v>
      </c>
      <c r="C47" s="14">
        <v>11</v>
      </c>
      <c r="D47" s="1">
        <v>4</v>
      </c>
      <c r="E47" s="1" t="str">
        <f t="shared" si="8"/>
        <v>PRVA</v>
      </c>
      <c r="F47" s="1" t="str">
        <f t="shared" si="9"/>
        <v>MIKER</v>
      </c>
      <c r="G47" s="15">
        <f>IF(A47&lt;&gt;"",VLOOKUP(A47,Cene!B:G,IF(D47&lt;3,D47+2,D47+1)),"")</f>
        <v>110</v>
      </c>
    </row>
    <row r="48" spans="1:8" ht="15">
      <c r="A48" s="8">
        <v>39979</v>
      </c>
      <c r="B48" s="2" t="s">
        <v>8</v>
      </c>
      <c r="C48" s="14">
        <v>864.2</v>
      </c>
      <c r="D48" s="1">
        <v>1</v>
      </c>
      <c r="E48" s="1" t="str">
        <f t="shared" si="8"/>
        <v>PRVA</v>
      </c>
      <c r="F48" s="1" t="str">
        <f t="shared" si="9"/>
        <v>VILAMET</v>
      </c>
      <c r="G48" s="15">
        <f>IF(A48&lt;&gt;"",VLOOKUP(A48,Cene!B:G,IF(D48&lt;3,D48+2,D48+1)),"")</f>
        <v>100</v>
      </c>
    </row>
    <row r="49" spans="1:7" ht="15">
      <c r="A49" s="8">
        <v>39979</v>
      </c>
      <c r="B49" s="2" t="s">
        <v>9</v>
      </c>
      <c r="C49" s="14">
        <v>71.5</v>
      </c>
      <c r="D49" s="1">
        <v>1</v>
      </c>
      <c r="E49" s="1" t="str">
        <f t="shared" si="8"/>
        <v>PRVA</v>
      </c>
      <c r="F49" s="1" t="str">
        <f t="shared" si="9"/>
        <v>VILAMET</v>
      </c>
      <c r="G49" s="15">
        <f>IF(A49&lt;&gt;"",VLOOKUP(A49,Cene!B:G,IF(D49&lt;3,D49+2,D49+1)),"")</f>
        <v>100</v>
      </c>
    </row>
    <row r="50" spans="1:7" ht="15">
      <c r="A50" s="8">
        <v>39979</v>
      </c>
      <c r="B50" s="2" t="s">
        <v>10</v>
      </c>
      <c r="C50" s="14">
        <v>494.2</v>
      </c>
      <c r="D50" s="1">
        <v>1</v>
      </c>
      <c r="E50" s="1" t="str">
        <f t="shared" si="8"/>
        <v>PRVA</v>
      </c>
      <c r="F50" s="1" t="str">
        <f t="shared" si="9"/>
        <v>VILAMET</v>
      </c>
      <c r="G50" s="15">
        <f>IF(A50&lt;&gt;"",VLOOKUP(A50,Cene!B:G,IF(D50&lt;3,D50+2,D50+1)),"")</f>
        <v>100</v>
      </c>
    </row>
    <row r="51" spans="1:7" ht="15">
      <c r="A51" s="8">
        <v>39979</v>
      </c>
      <c r="B51" s="2" t="s">
        <v>11</v>
      </c>
      <c r="C51" s="14">
        <v>47.7</v>
      </c>
      <c r="D51" s="1">
        <v>1</v>
      </c>
      <c r="E51" s="1" t="str">
        <f t="shared" si="8"/>
        <v>PRVA</v>
      </c>
      <c r="F51" s="1" t="str">
        <f t="shared" si="9"/>
        <v>VILAMET</v>
      </c>
      <c r="G51" s="15">
        <f>IF(A51&lt;&gt;"",VLOOKUP(A51,Cene!B:G,IF(D51&lt;3,D51+2,D51+1)),"")</f>
        <v>100</v>
      </c>
    </row>
    <row r="52" spans="1:7" ht="15">
      <c r="A52" s="8">
        <v>39979</v>
      </c>
      <c r="B52" s="2" t="s">
        <v>11</v>
      </c>
      <c r="C52" s="14">
        <v>104.9</v>
      </c>
      <c r="D52" s="1">
        <v>1</v>
      </c>
      <c r="E52" s="1" t="str">
        <f t="shared" si="8"/>
        <v>PRVA</v>
      </c>
      <c r="F52" s="1" t="str">
        <f t="shared" si="9"/>
        <v>VILAMET</v>
      </c>
      <c r="G52" s="15">
        <f>IF(A52&lt;&gt;"",VLOOKUP(A52,Cene!B:G,IF(D52&lt;3,D52+2,D52+1)),"")</f>
        <v>100</v>
      </c>
    </row>
    <row r="53" spans="1:7" ht="15">
      <c r="A53" s="8">
        <v>39979</v>
      </c>
      <c r="B53" s="2" t="s">
        <v>12</v>
      </c>
      <c r="C53" s="14">
        <v>50.7</v>
      </c>
      <c r="D53" s="1">
        <v>1</v>
      </c>
      <c r="E53" s="1" t="str">
        <f t="shared" si="8"/>
        <v>PRVA</v>
      </c>
      <c r="F53" s="1" t="str">
        <f t="shared" si="9"/>
        <v>VILAMET</v>
      </c>
      <c r="G53" s="15">
        <f>IF(A53&lt;&gt;"",VLOOKUP(A53,Cene!B:G,IF(D53&lt;3,D53+2,D53+1)),"")</f>
        <v>100</v>
      </c>
    </row>
    <row r="54" spans="1:7" ht="15">
      <c r="A54" s="8">
        <v>39979</v>
      </c>
      <c r="B54" s="2" t="s">
        <v>12</v>
      </c>
      <c r="C54" s="14">
        <v>32.700000000000003</v>
      </c>
      <c r="D54" s="1">
        <v>1</v>
      </c>
      <c r="E54" s="1" t="str">
        <f t="shared" si="8"/>
        <v>PRVA</v>
      </c>
      <c r="F54" s="1" t="str">
        <f t="shared" si="9"/>
        <v>VILAMET</v>
      </c>
      <c r="G54" s="15">
        <f>IF(A54&lt;&gt;"",VLOOKUP(A54,Cene!B:G,IF(D54&lt;3,D54+2,D54+1)),"")</f>
        <v>100</v>
      </c>
    </row>
    <row r="55" spans="1:7" ht="15">
      <c r="A55" s="8">
        <v>39979</v>
      </c>
      <c r="B55" s="2" t="s">
        <v>12</v>
      </c>
      <c r="C55" s="14">
        <v>5.3</v>
      </c>
      <c r="D55" s="1">
        <v>1</v>
      </c>
      <c r="E55" s="1" t="str">
        <f t="shared" si="8"/>
        <v>PRVA</v>
      </c>
      <c r="F55" s="1" t="str">
        <f t="shared" si="9"/>
        <v>VILAMET</v>
      </c>
      <c r="G55" s="15">
        <f>IF(A55&lt;&gt;"",VLOOKUP(A55,Cene!B:G,IF(D55&lt;3,D55+2,D55+1)),"")</f>
        <v>100</v>
      </c>
    </row>
    <row r="56" spans="1:7" ht="15">
      <c r="A56" s="8">
        <v>39979</v>
      </c>
      <c r="B56" s="2" t="s">
        <v>13</v>
      </c>
      <c r="C56" s="14">
        <v>129</v>
      </c>
      <c r="D56" s="1">
        <v>1</v>
      </c>
      <c r="E56" s="1" t="str">
        <f t="shared" si="8"/>
        <v>PRVA</v>
      </c>
      <c r="F56" s="1" t="str">
        <f t="shared" si="9"/>
        <v>VILAMET</v>
      </c>
      <c r="G56" s="15">
        <f>IF(A56&lt;&gt;"",VLOOKUP(A56,Cene!B:G,IF(D56&lt;3,D56+2,D56+1)),"")</f>
        <v>100</v>
      </c>
    </row>
    <row r="57" spans="1:7" ht="15">
      <c r="A57" s="8">
        <v>39979</v>
      </c>
      <c r="B57" s="2" t="s">
        <v>15</v>
      </c>
      <c r="C57" s="14">
        <v>452.5</v>
      </c>
      <c r="D57" s="1">
        <v>1</v>
      </c>
      <c r="E57" s="1" t="str">
        <f t="shared" si="8"/>
        <v>PRVA</v>
      </c>
      <c r="F57" s="1" t="str">
        <f t="shared" si="9"/>
        <v>VILAMET</v>
      </c>
      <c r="G57" s="15">
        <f>IF(A57&lt;&gt;"",VLOOKUP(A57,Cene!B:G,IF(D57&lt;3,D57+2,D57+1)),"")</f>
        <v>100</v>
      </c>
    </row>
    <row r="58" spans="1:7" ht="15">
      <c r="A58" s="8">
        <v>39979</v>
      </c>
      <c r="B58" s="2" t="s">
        <v>16</v>
      </c>
      <c r="C58" s="14">
        <v>120.3</v>
      </c>
      <c r="D58" s="1">
        <v>1</v>
      </c>
      <c r="E58" s="1" t="str">
        <f t="shared" si="8"/>
        <v>PRVA</v>
      </c>
      <c r="F58" s="1" t="str">
        <f t="shared" si="9"/>
        <v>VILAMET</v>
      </c>
      <c r="G58" s="15">
        <f>IF(A58&lt;&gt;"",VLOOKUP(A58,Cene!B:G,IF(D58&lt;3,D58+2,D58+1)),"")</f>
        <v>100</v>
      </c>
    </row>
    <row r="59" spans="1:7" ht="15">
      <c r="A59" s="8">
        <v>39979</v>
      </c>
      <c r="B59" s="2" t="s">
        <v>16</v>
      </c>
      <c r="C59" s="14">
        <v>439.5</v>
      </c>
      <c r="D59" s="1">
        <v>1</v>
      </c>
      <c r="E59" s="1" t="str">
        <f t="shared" si="8"/>
        <v>PRVA</v>
      </c>
      <c r="F59" s="1" t="str">
        <f t="shared" si="9"/>
        <v>VILAMET</v>
      </c>
      <c r="G59" s="15">
        <f>IF(A59&lt;&gt;"",VLOOKUP(A59,Cene!B:G,IF(D59&lt;3,D59+2,D59+1)),"")</f>
        <v>100</v>
      </c>
    </row>
    <row r="60" spans="1:7" ht="15">
      <c r="A60" s="7">
        <v>39980</v>
      </c>
      <c r="B60" s="3" t="s">
        <v>21</v>
      </c>
      <c r="C60" s="13">
        <f>1357.9-8.5</f>
        <v>1349.4</v>
      </c>
      <c r="D60" s="3">
        <v>1</v>
      </c>
      <c r="E60" s="1" t="str">
        <f t="shared" ref="E60:E76" si="10">VLOOKUP(D60,KLASA_SORTA,2,FALSE)</f>
        <v>PRVA</v>
      </c>
      <c r="F60" s="1" t="str">
        <f t="shared" ref="F60:F76" si="11">VLOOKUP(D60,KLASA_SORTA,3,FALSE)</f>
        <v>VILAMET</v>
      </c>
      <c r="G60" s="15">
        <f>IF(A60&lt;&gt;"",VLOOKUP(A60,Cene!B:G,IF(D60&lt;3,D60+2,D60+1)),"")</f>
        <v>100</v>
      </c>
    </row>
    <row r="61" spans="1:7" ht="15">
      <c r="A61" s="7">
        <v>39980</v>
      </c>
      <c r="B61" s="3" t="s">
        <v>21</v>
      </c>
      <c r="C61" s="13">
        <v>8.5</v>
      </c>
      <c r="D61" s="3">
        <v>4</v>
      </c>
      <c r="E61" s="1" t="str">
        <f t="shared" si="10"/>
        <v>PRVA</v>
      </c>
      <c r="F61" s="1" t="str">
        <f t="shared" si="11"/>
        <v>MIKER</v>
      </c>
      <c r="G61" s="15">
        <f>IF(A61&lt;&gt;"",VLOOKUP(A61,Cene!B:G,IF(D61&lt;3,D61+2,D61+1)),"")</f>
        <v>110</v>
      </c>
    </row>
    <row r="62" spans="1:7" ht="15">
      <c r="A62" s="8">
        <v>39980</v>
      </c>
      <c r="B62" s="2" t="s">
        <v>1</v>
      </c>
      <c r="C62" s="14">
        <v>16.8</v>
      </c>
      <c r="D62" s="1">
        <v>1</v>
      </c>
      <c r="E62" s="1" t="str">
        <f t="shared" si="10"/>
        <v>PRVA</v>
      </c>
      <c r="F62" s="1" t="str">
        <f t="shared" si="11"/>
        <v>VILAMET</v>
      </c>
      <c r="G62" s="15">
        <f>IF(A62&lt;&gt;"",VLOOKUP(A62,Cene!B:G,IF(D62&lt;3,D62+2,D62+1)),"")</f>
        <v>100</v>
      </c>
    </row>
    <row r="63" spans="1:7" ht="15">
      <c r="A63" s="8">
        <v>39980</v>
      </c>
      <c r="B63" s="2" t="s">
        <v>4</v>
      </c>
      <c r="C63" s="14">
        <v>87</v>
      </c>
      <c r="D63" s="1">
        <v>1</v>
      </c>
      <c r="E63" s="1" t="str">
        <f t="shared" si="10"/>
        <v>PRVA</v>
      </c>
      <c r="F63" s="1" t="str">
        <f t="shared" si="11"/>
        <v>VILAMET</v>
      </c>
      <c r="G63" s="15">
        <f>IF(A63&lt;&gt;"",VLOOKUP(A63,Cene!B:G,IF(D63&lt;3,D63+2,D63+1)),"")</f>
        <v>100</v>
      </c>
    </row>
    <row r="64" spans="1:7" ht="15">
      <c r="A64" s="8">
        <v>39980</v>
      </c>
      <c r="B64" s="2" t="s">
        <v>7</v>
      </c>
      <c r="C64" s="14">
        <v>396.9</v>
      </c>
      <c r="D64" s="1">
        <v>1</v>
      </c>
      <c r="E64" s="1" t="str">
        <f t="shared" si="10"/>
        <v>PRVA</v>
      </c>
      <c r="F64" s="1" t="str">
        <f t="shared" si="11"/>
        <v>VILAMET</v>
      </c>
      <c r="G64" s="15">
        <f>IF(A64&lt;&gt;"",VLOOKUP(A64,Cene!B:G,IF(D64&lt;3,D64+2,D64+1)),"")</f>
        <v>100</v>
      </c>
    </row>
    <row r="65" spans="1:7" ht="15">
      <c r="A65" s="8">
        <v>39980</v>
      </c>
      <c r="B65" s="2" t="s">
        <v>7</v>
      </c>
      <c r="C65" s="14">
        <v>14.3</v>
      </c>
      <c r="D65" s="1">
        <v>1</v>
      </c>
      <c r="E65" s="1" t="str">
        <f t="shared" si="10"/>
        <v>PRVA</v>
      </c>
      <c r="F65" s="1" t="str">
        <f t="shared" si="11"/>
        <v>VILAMET</v>
      </c>
      <c r="G65" s="15">
        <f>IF(A65&lt;&gt;"",VLOOKUP(A65,Cene!B:G,IF(D65&lt;3,D65+2,D65+1)),"")</f>
        <v>100</v>
      </c>
    </row>
    <row r="66" spans="1:7" ht="15">
      <c r="A66" s="8">
        <v>39980</v>
      </c>
      <c r="B66" s="2" t="s">
        <v>8</v>
      </c>
      <c r="C66" s="14">
        <v>693.3</v>
      </c>
      <c r="D66" s="1">
        <v>1</v>
      </c>
      <c r="E66" s="1" t="str">
        <f t="shared" si="10"/>
        <v>PRVA</v>
      </c>
      <c r="F66" s="1" t="str">
        <f t="shared" si="11"/>
        <v>VILAMET</v>
      </c>
      <c r="G66" s="15">
        <f>IF(A66&lt;&gt;"",VLOOKUP(A66,Cene!B:G,IF(D66&lt;3,D66+2,D66+1)),"")</f>
        <v>100</v>
      </c>
    </row>
    <row r="67" spans="1:7" ht="15">
      <c r="A67" s="8">
        <v>39980</v>
      </c>
      <c r="B67" s="2" t="s">
        <v>9</v>
      </c>
      <c r="C67" s="14">
        <v>121.5</v>
      </c>
      <c r="D67" s="1">
        <v>1</v>
      </c>
      <c r="E67" s="1" t="str">
        <f t="shared" si="10"/>
        <v>PRVA</v>
      </c>
      <c r="F67" s="1" t="str">
        <f t="shared" si="11"/>
        <v>VILAMET</v>
      </c>
      <c r="G67" s="15">
        <f>IF(A67&lt;&gt;"",VLOOKUP(A67,Cene!B:G,IF(D67&lt;3,D67+2,D67+1)),"")</f>
        <v>100</v>
      </c>
    </row>
    <row r="68" spans="1:7" ht="15">
      <c r="A68" s="8">
        <v>39980</v>
      </c>
      <c r="B68" s="2" t="s">
        <v>10</v>
      </c>
      <c r="C68" s="14">
        <v>652</v>
      </c>
      <c r="D68" s="1">
        <v>1</v>
      </c>
      <c r="E68" s="1" t="str">
        <f t="shared" si="10"/>
        <v>PRVA</v>
      </c>
      <c r="F68" s="1" t="str">
        <f t="shared" si="11"/>
        <v>VILAMET</v>
      </c>
      <c r="G68" s="15">
        <f>IF(A68&lt;&gt;"",VLOOKUP(A68,Cene!B:G,IF(D68&lt;3,D68+2,D68+1)),"")</f>
        <v>100</v>
      </c>
    </row>
    <row r="69" spans="1:7" ht="15">
      <c r="A69" s="8">
        <v>39980</v>
      </c>
      <c r="B69" s="2" t="s">
        <v>11</v>
      </c>
      <c r="C69" s="14">
        <v>28.8</v>
      </c>
      <c r="D69" s="1">
        <v>1</v>
      </c>
      <c r="E69" s="1" t="str">
        <f t="shared" si="10"/>
        <v>PRVA</v>
      </c>
      <c r="F69" s="1" t="str">
        <f t="shared" si="11"/>
        <v>VILAMET</v>
      </c>
      <c r="G69" s="15">
        <f>IF(A69&lt;&gt;"",VLOOKUP(A69,Cene!B:G,IF(D69&lt;3,D69+2,D69+1)),"")</f>
        <v>100</v>
      </c>
    </row>
    <row r="70" spans="1:7" ht="15">
      <c r="A70" s="8">
        <v>39980</v>
      </c>
      <c r="B70" s="2" t="s">
        <v>11</v>
      </c>
      <c r="C70" s="14">
        <v>101.5</v>
      </c>
      <c r="D70" s="1">
        <v>1</v>
      </c>
      <c r="E70" s="1" t="str">
        <f t="shared" si="10"/>
        <v>PRVA</v>
      </c>
      <c r="F70" s="1" t="str">
        <f t="shared" si="11"/>
        <v>VILAMET</v>
      </c>
      <c r="G70" s="15">
        <f>IF(A70&lt;&gt;"",VLOOKUP(A70,Cene!B:G,IF(D70&lt;3,D70+2,D70+1)),"")</f>
        <v>100</v>
      </c>
    </row>
    <row r="71" spans="1:7" ht="15">
      <c r="A71" s="8">
        <v>39980</v>
      </c>
      <c r="B71" s="2" t="s">
        <v>12</v>
      </c>
      <c r="C71" s="14">
        <v>307.39999999999998</v>
      </c>
      <c r="D71" s="1">
        <v>1</v>
      </c>
      <c r="E71" s="1" t="str">
        <f t="shared" si="10"/>
        <v>PRVA</v>
      </c>
      <c r="F71" s="1" t="str">
        <f t="shared" si="11"/>
        <v>VILAMET</v>
      </c>
      <c r="G71" s="15">
        <f>IF(A71&lt;&gt;"",VLOOKUP(A71,Cene!B:G,IF(D71&lt;3,D71+2,D71+1)),"")</f>
        <v>100</v>
      </c>
    </row>
    <row r="72" spans="1:7" ht="15">
      <c r="A72" s="8">
        <v>39980</v>
      </c>
      <c r="B72" s="2" t="s">
        <v>13</v>
      </c>
      <c r="C72" s="14">
        <v>191.5</v>
      </c>
      <c r="D72" s="1">
        <v>1</v>
      </c>
      <c r="E72" s="1" t="str">
        <f t="shared" si="10"/>
        <v>PRVA</v>
      </c>
      <c r="F72" s="1" t="str">
        <f t="shared" si="11"/>
        <v>VILAMET</v>
      </c>
      <c r="G72" s="15">
        <f>IF(A72&lt;&gt;"",VLOOKUP(A72,Cene!B:G,IF(D72&lt;3,D72+2,D72+1)),"")</f>
        <v>100</v>
      </c>
    </row>
    <row r="73" spans="1:7" ht="15">
      <c r="A73" s="8">
        <v>39980</v>
      </c>
      <c r="B73" s="2" t="s">
        <v>15</v>
      </c>
      <c r="C73" s="14">
        <v>1156</v>
      </c>
      <c r="D73" s="1">
        <v>1</v>
      </c>
      <c r="E73" s="1" t="str">
        <f t="shared" si="10"/>
        <v>PRVA</v>
      </c>
      <c r="F73" s="1" t="str">
        <f t="shared" si="11"/>
        <v>VILAMET</v>
      </c>
      <c r="G73" s="15">
        <f>IF(A73&lt;&gt;"",VLOOKUP(A73,Cene!B:G,IF(D73&lt;3,D73+2,D73+1)),"")</f>
        <v>100</v>
      </c>
    </row>
    <row r="74" spans="1:7" ht="15">
      <c r="A74" s="8">
        <v>39980</v>
      </c>
      <c r="B74" s="2" t="s">
        <v>16</v>
      </c>
      <c r="C74" s="14">
        <v>179.3</v>
      </c>
      <c r="D74" s="1">
        <v>1</v>
      </c>
      <c r="E74" s="1" t="str">
        <f t="shared" si="10"/>
        <v>PRVA</v>
      </c>
      <c r="F74" s="1" t="str">
        <f t="shared" si="11"/>
        <v>VILAMET</v>
      </c>
      <c r="G74" s="15">
        <f>IF(A74&lt;&gt;"",VLOOKUP(A74,Cene!B:G,IF(D74&lt;3,D74+2,D74+1)),"")</f>
        <v>100</v>
      </c>
    </row>
    <row r="75" spans="1:7" ht="15">
      <c r="A75" s="8">
        <v>39980</v>
      </c>
      <c r="B75" s="2" t="s">
        <v>16</v>
      </c>
      <c r="C75" s="14">
        <v>870.6</v>
      </c>
      <c r="D75" s="1">
        <v>1</v>
      </c>
      <c r="E75" s="1" t="str">
        <f t="shared" si="10"/>
        <v>PRVA</v>
      </c>
      <c r="F75" s="1" t="str">
        <f t="shared" si="11"/>
        <v>VILAMET</v>
      </c>
      <c r="G75" s="15">
        <f>IF(A75&lt;&gt;"",VLOOKUP(A75,Cene!B:G,IF(D75&lt;3,D75+2,D75+1)),"")</f>
        <v>100</v>
      </c>
    </row>
    <row r="76" spans="1:7" ht="15">
      <c r="A76" s="8">
        <v>39980</v>
      </c>
      <c r="B76" s="2" t="s">
        <v>17</v>
      </c>
      <c r="C76" s="14">
        <v>13.5</v>
      </c>
      <c r="D76" s="1">
        <v>1</v>
      </c>
      <c r="E76" s="1" t="str">
        <f t="shared" si="10"/>
        <v>PRVA</v>
      </c>
      <c r="F76" s="1" t="str">
        <f t="shared" si="11"/>
        <v>VILAMET</v>
      </c>
      <c r="G76" s="15">
        <f>IF(A76&lt;&gt;"",VLOOKUP(A76,Cene!B:G,IF(D76&lt;3,D76+2,D76+1)),"")</f>
        <v>100</v>
      </c>
    </row>
    <row r="77" spans="1:7" ht="15">
      <c r="A77" s="7">
        <v>39981</v>
      </c>
      <c r="B77" s="3" t="s">
        <v>21</v>
      </c>
      <c r="C77" s="13">
        <v>1000.1</v>
      </c>
      <c r="D77" s="3">
        <v>1</v>
      </c>
      <c r="E77" s="1" t="str">
        <f t="shared" ref="E77:E103" si="12">VLOOKUP(D77,KLASA_SORTA,2,FALSE)</f>
        <v>PRVA</v>
      </c>
      <c r="F77" s="1" t="str">
        <f t="shared" ref="F77:F103" si="13">VLOOKUP(D77,KLASA_SORTA,3,FALSE)</f>
        <v>VILAMET</v>
      </c>
      <c r="G77" s="15">
        <f>IF(A77&lt;&gt;"",VLOOKUP(A77,Cene!B:G,IF(D77&lt;3,D77+2,D77+1)),"")</f>
        <v>100</v>
      </c>
    </row>
    <row r="78" spans="1:7" ht="15">
      <c r="A78" s="7">
        <v>39981</v>
      </c>
      <c r="B78" s="3" t="s">
        <v>21</v>
      </c>
      <c r="C78" s="13">
        <v>13.5</v>
      </c>
      <c r="D78" s="3">
        <v>4</v>
      </c>
      <c r="E78" s="1" t="str">
        <f t="shared" si="12"/>
        <v>PRVA</v>
      </c>
      <c r="F78" s="1" t="str">
        <f t="shared" si="13"/>
        <v>MIKER</v>
      </c>
      <c r="G78" s="15">
        <f>IF(A78&lt;&gt;"",VLOOKUP(A78,Cene!B:G,IF(D78&lt;3,D78+2,D78+1)),"")</f>
        <v>110</v>
      </c>
    </row>
    <row r="79" spans="1:7" ht="15">
      <c r="A79" s="8">
        <v>39981</v>
      </c>
      <c r="B79" s="2" t="s">
        <v>0</v>
      </c>
      <c r="C79" s="14">
        <v>44.5</v>
      </c>
      <c r="D79" s="1">
        <v>1</v>
      </c>
      <c r="E79" s="1" t="str">
        <f t="shared" si="12"/>
        <v>PRVA</v>
      </c>
      <c r="F79" s="1" t="str">
        <f t="shared" si="13"/>
        <v>VILAMET</v>
      </c>
      <c r="G79" s="15">
        <f>IF(A79&lt;&gt;"",VLOOKUP(A79,Cene!B:G,IF(D79&lt;3,D79+2,D79+1)),"")</f>
        <v>100</v>
      </c>
    </row>
    <row r="80" spans="1:7" ht="15">
      <c r="A80" s="8">
        <v>39981</v>
      </c>
      <c r="B80" s="2" t="s">
        <v>1</v>
      </c>
      <c r="C80" s="14">
        <v>19.899999999999999</v>
      </c>
      <c r="D80" s="1">
        <v>1</v>
      </c>
      <c r="E80" s="1" t="str">
        <f t="shared" si="12"/>
        <v>PRVA</v>
      </c>
      <c r="F80" s="1" t="str">
        <f t="shared" si="13"/>
        <v>VILAMET</v>
      </c>
      <c r="G80" s="15">
        <f>IF(A80&lt;&gt;"",VLOOKUP(A80,Cene!B:G,IF(D80&lt;3,D80+2,D80+1)),"")</f>
        <v>100</v>
      </c>
    </row>
    <row r="81" spans="1:7" ht="15">
      <c r="A81" s="8">
        <v>39981</v>
      </c>
      <c r="B81" s="2" t="s">
        <v>4</v>
      </c>
      <c r="C81" s="14">
        <v>29.8</v>
      </c>
      <c r="D81" s="1">
        <v>1</v>
      </c>
      <c r="E81" s="1" t="str">
        <f t="shared" si="12"/>
        <v>PRVA</v>
      </c>
      <c r="F81" s="1" t="str">
        <f t="shared" si="13"/>
        <v>VILAMET</v>
      </c>
      <c r="G81" s="15">
        <f>IF(A81&lt;&gt;"",VLOOKUP(A81,Cene!B:G,IF(D81&lt;3,D81+2,D81+1)),"")</f>
        <v>100</v>
      </c>
    </row>
    <row r="82" spans="1:7" ht="15">
      <c r="A82" s="8">
        <v>39981</v>
      </c>
      <c r="B82" s="2" t="s">
        <v>7</v>
      </c>
      <c r="C82" s="14">
        <v>254.8</v>
      </c>
      <c r="D82" s="1">
        <v>1</v>
      </c>
      <c r="E82" s="1" t="str">
        <f t="shared" si="12"/>
        <v>PRVA</v>
      </c>
      <c r="F82" s="1" t="str">
        <f t="shared" si="13"/>
        <v>VILAMET</v>
      </c>
      <c r="G82" s="15">
        <f>IF(A82&lt;&gt;"",VLOOKUP(A82,Cene!B:G,IF(D82&lt;3,D82+2,D82+1)),"")</f>
        <v>100</v>
      </c>
    </row>
    <row r="83" spans="1:7" ht="15">
      <c r="A83" s="8">
        <v>39981</v>
      </c>
      <c r="B83" s="2" t="s">
        <v>8</v>
      </c>
      <c r="C83" s="14">
        <v>96.9</v>
      </c>
      <c r="D83" s="1">
        <v>1</v>
      </c>
      <c r="E83" s="1" t="str">
        <f t="shared" si="12"/>
        <v>PRVA</v>
      </c>
      <c r="F83" s="1" t="str">
        <f t="shared" si="13"/>
        <v>VILAMET</v>
      </c>
      <c r="G83" s="15">
        <f>IF(A83&lt;&gt;"",VLOOKUP(A83,Cene!B:G,IF(D83&lt;3,D83+2,D83+1)),"")</f>
        <v>100</v>
      </c>
    </row>
    <row r="84" spans="1:7" ht="15">
      <c r="A84" s="8">
        <v>39981</v>
      </c>
      <c r="B84" s="2" t="s">
        <v>8</v>
      </c>
      <c r="C84" s="14">
        <v>471.1</v>
      </c>
      <c r="D84" s="1">
        <v>1</v>
      </c>
      <c r="E84" s="1" t="str">
        <f t="shared" si="12"/>
        <v>PRVA</v>
      </c>
      <c r="F84" s="1" t="str">
        <f t="shared" si="13"/>
        <v>VILAMET</v>
      </c>
      <c r="G84" s="15">
        <f>IF(A84&lt;&gt;"",VLOOKUP(A84,Cene!B:G,IF(D84&lt;3,D84+2,D84+1)),"")</f>
        <v>100</v>
      </c>
    </row>
    <row r="85" spans="1:7" ht="15">
      <c r="A85" s="8">
        <v>39981</v>
      </c>
      <c r="B85" s="2" t="s">
        <v>9</v>
      </c>
      <c r="C85" s="14">
        <v>142</v>
      </c>
      <c r="D85" s="1">
        <v>1</v>
      </c>
      <c r="E85" s="1" t="str">
        <f t="shared" si="12"/>
        <v>PRVA</v>
      </c>
      <c r="F85" s="1" t="str">
        <f t="shared" si="13"/>
        <v>VILAMET</v>
      </c>
      <c r="G85" s="15">
        <f>IF(A85&lt;&gt;"",VLOOKUP(A85,Cene!B:G,IF(D85&lt;3,D85+2,D85+1)),"")</f>
        <v>100</v>
      </c>
    </row>
    <row r="86" spans="1:7" ht="15">
      <c r="A86" s="8">
        <v>39981</v>
      </c>
      <c r="B86" s="2" t="s">
        <v>9</v>
      </c>
      <c r="C86" s="14">
        <v>62.5</v>
      </c>
      <c r="D86" s="1">
        <v>1</v>
      </c>
      <c r="E86" s="1" t="str">
        <f t="shared" si="12"/>
        <v>PRVA</v>
      </c>
      <c r="F86" s="1" t="str">
        <f t="shared" si="13"/>
        <v>VILAMET</v>
      </c>
      <c r="G86" s="15">
        <f>IF(A86&lt;&gt;"",VLOOKUP(A86,Cene!B:G,IF(D86&lt;3,D86+2,D86+1)),"")</f>
        <v>100</v>
      </c>
    </row>
    <row r="87" spans="1:7" ht="15">
      <c r="A87" s="8">
        <v>39981</v>
      </c>
      <c r="B87" s="2" t="s">
        <v>10</v>
      </c>
      <c r="C87" s="14">
        <v>612.79999999999995</v>
      </c>
      <c r="D87" s="1">
        <v>1</v>
      </c>
      <c r="E87" s="1" t="str">
        <f t="shared" si="12"/>
        <v>PRVA</v>
      </c>
      <c r="F87" s="1" t="str">
        <f t="shared" si="13"/>
        <v>VILAMET</v>
      </c>
      <c r="G87" s="15">
        <f>IF(A87&lt;&gt;"",VLOOKUP(A87,Cene!B:G,IF(D87&lt;3,D87+2,D87+1)),"")</f>
        <v>100</v>
      </c>
    </row>
    <row r="88" spans="1:7" ht="15">
      <c r="A88" s="8">
        <v>39981</v>
      </c>
      <c r="B88" s="2" t="s">
        <v>10</v>
      </c>
      <c r="C88" s="14">
        <v>11</v>
      </c>
      <c r="D88" s="1">
        <v>4</v>
      </c>
      <c r="E88" s="1" t="str">
        <f t="shared" si="12"/>
        <v>PRVA</v>
      </c>
      <c r="F88" s="1" t="str">
        <f t="shared" si="13"/>
        <v>MIKER</v>
      </c>
      <c r="G88" s="15">
        <f>IF(A88&lt;&gt;"",VLOOKUP(A88,Cene!B:G,IF(D88&lt;3,D88+2,D88+1)),"")</f>
        <v>110</v>
      </c>
    </row>
    <row r="89" spans="1:7" ht="15">
      <c r="A89" s="8">
        <v>39981</v>
      </c>
      <c r="B89" s="2" t="s">
        <v>11</v>
      </c>
      <c r="C89" s="14">
        <v>84.8</v>
      </c>
      <c r="D89" s="1">
        <v>1</v>
      </c>
      <c r="E89" s="1" t="str">
        <f t="shared" si="12"/>
        <v>PRVA</v>
      </c>
      <c r="F89" s="1" t="str">
        <f t="shared" si="13"/>
        <v>VILAMET</v>
      </c>
      <c r="G89" s="15">
        <f>IF(A89&lt;&gt;"",VLOOKUP(A89,Cene!B:G,IF(D89&lt;3,D89+2,D89+1)),"")</f>
        <v>100</v>
      </c>
    </row>
    <row r="90" spans="1:7" ht="15">
      <c r="A90" s="8">
        <v>39981</v>
      </c>
      <c r="B90" s="2" t="s">
        <v>11</v>
      </c>
      <c r="C90" s="14">
        <v>63.4</v>
      </c>
      <c r="D90" s="1">
        <v>1</v>
      </c>
      <c r="E90" s="1" t="str">
        <f t="shared" si="12"/>
        <v>PRVA</v>
      </c>
      <c r="F90" s="1" t="str">
        <f t="shared" si="13"/>
        <v>VILAMET</v>
      </c>
      <c r="G90" s="15">
        <f>IF(A90&lt;&gt;"",VLOOKUP(A90,Cene!B:G,IF(D90&lt;3,D90+2,D90+1)),"")</f>
        <v>100</v>
      </c>
    </row>
    <row r="91" spans="1:7" ht="15">
      <c r="A91" s="8">
        <v>39981</v>
      </c>
      <c r="B91" s="2" t="s">
        <v>11</v>
      </c>
      <c r="C91" s="14">
        <v>109.2</v>
      </c>
      <c r="D91" s="1">
        <v>1</v>
      </c>
      <c r="E91" s="1" t="str">
        <f t="shared" si="12"/>
        <v>PRVA</v>
      </c>
      <c r="F91" s="1" t="str">
        <f t="shared" si="13"/>
        <v>VILAMET</v>
      </c>
      <c r="G91" s="15">
        <f>IF(A91&lt;&gt;"",VLOOKUP(A91,Cene!B:G,IF(D91&lt;3,D91+2,D91+1)),"")</f>
        <v>100</v>
      </c>
    </row>
    <row r="92" spans="1:7" ht="15">
      <c r="A92" s="8">
        <v>39981</v>
      </c>
      <c r="B92" s="2" t="s">
        <v>12</v>
      </c>
      <c r="C92" s="14">
        <v>76.5</v>
      </c>
      <c r="D92" s="1">
        <v>1</v>
      </c>
      <c r="E92" s="1" t="str">
        <f t="shared" si="12"/>
        <v>PRVA</v>
      </c>
      <c r="F92" s="1" t="str">
        <f t="shared" si="13"/>
        <v>VILAMET</v>
      </c>
      <c r="G92" s="15">
        <f>IF(A92&lt;&gt;"",VLOOKUP(A92,Cene!B:G,IF(D92&lt;3,D92+2,D92+1)),"")</f>
        <v>100</v>
      </c>
    </row>
    <row r="93" spans="1:7" ht="15">
      <c r="A93" s="8">
        <v>39981</v>
      </c>
      <c r="B93" s="2" t="s">
        <v>12</v>
      </c>
      <c r="C93" s="14">
        <v>79.599999999999994</v>
      </c>
      <c r="D93" s="1">
        <v>1</v>
      </c>
      <c r="E93" s="1" t="str">
        <f t="shared" si="12"/>
        <v>PRVA</v>
      </c>
      <c r="F93" s="1" t="str">
        <f t="shared" si="13"/>
        <v>VILAMET</v>
      </c>
      <c r="G93" s="15">
        <f>IF(A93&lt;&gt;"",VLOOKUP(A93,Cene!B:G,IF(D93&lt;3,D93+2,D93+1)),"")</f>
        <v>100</v>
      </c>
    </row>
    <row r="94" spans="1:7" ht="15">
      <c r="A94" s="8">
        <v>39981</v>
      </c>
      <c r="B94" s="2" t="s">
        <v>13</v>
      </c>
      <c r="C94" s="14">
        <v>161.5</v>
      </c>
      <c r="D94" s="1">
        <v>1</v>
      </c>
      <c r="E94" s="1" t="str">
        <f t="shared" si="12"/>
        <v>PRVA</v>
      </c>
      <c r="F94" s="1" t="str">
        <f t="shared" si="13"/>
        <v>VILAMET</v>
      </c>
      <c r="G94" s="15">
        <f>IF(A94&lt;&gt;"",VLOOKUP(A94,Cene!B:G,IF(D94&lt;3,D94+2,D94+1)),"")</f>
        <v>100</v>
      </c>
    </row>
    <row r="95" spans="1:7" ht="15">
      <c r="A95" s="8">
        <v>39981</v>
      </c>
      <c r="B95" s="2" t="s">
        <v>13</v>
      </c>
      <c r="C95" s="14">
        <v>3</v>
      </c>
      <c r="D95" s="1">
        <v>4</v>
      </c>
      <c r="E95" s="1" t="str">
        <f t="shared" si="12"/>
        <v>PRVA</v>
      </c>
      <c r="F95" s="1" t="str">
        <f t="shared" si="13"/>
        <v>MIKER</v>
      </c>
      <c r="G95" s="15">
        <f>IF(A95&lt;&gt;"",VLOOKUP(A95,Cene!B:G,IF(D95&lt;3,D95+2,D95+1)),"")</f>
        <v>110</v>
      </c>
    </row>
    <row r="96" spans="1:7" ht="15">
      <c r="A96" s="8">
        <v>39981</v>
      </c>
      <c r="B96" s="2" t="s">
        <v>15</v>
      </c>
      <c r="C96" s="14">
        <v>775</v>
      </c>
      <c r="D96" s="1">
        <v>1</v>
      </c>
      <c r="E96" s="1" t="str">
        <f t="shared" si="12"/>
        <v>PRVA</v>
      </c>
      <c r="F96" s="1" t="str">
        <f t="shared" si="13"/>
        <v>VILAMET</v>
      </c>
      <c r="G96" s="15">
        <f>IF(A96&lt;&gt;"",VLOOKUP(A96,Cene!B:G,IF(D96&lt;3,D96+2,D96+1)),"")</f>
        <v>100</v>
      </c>
    </row>
    <row r="97" spans="1:7" ht="15">
      <c r="A97" s="8">
        <v>39981</v>
      </c>
      <c r="B97" s="2" t="s">
        <v>15</v>
      </c>
      <c r="C97" s="14">
        <v>12</v>
      </c>
      <c r="D97" s="1">
        <v>4</v>
      </c>
      <c r="E97" s="1" t="str">
        <f t="shared" si="12"/>
        <v>PRVA</v>
      </c>
      <c r="F97" s="1" t="str">
        <f t="shared" si="13"/>
        <v>MIKER</v>
      </c>
      <c r="G97" s="15">
        <f>IF(A97&lt;&gt;"",VLOOKUP(A97,Cene!B:G,IF(D97&lt;3,D97+2,D97+1)),"")</f>
        <v>110</v>
      </c>
    </row>
    <row r="98" spans="1:7" ht="15">
      <c r="A98" s="8">
        <v>39981</v>
      </c>
      <c r="B98" s="2" t="s">
        <v>16</v>
      </c>
      <c r="C98" s="14">
        <v>88.5</v>
      </c>
      <c r="D98" s="1">
        <v>1</v>
      </c>
      <c r="E98" s="1" t="str">
        <f t="shared" si="12"/>
        <v>PRVA</v>
      </c>
      <c r="F98" s="1" t="str">
        <f t="shared" si="13"/>
        <v>VILAMET</v>
      </c>
      <c r="G98" s="15">
        <f>IF(A98&lt;&gt;"",VLOOKUP(A98,Cene!B:G,IF(D98&lt;3,D98+2,D98+1)),"")</f>
        <v>100</v>
      </c>
    </row>
    <row r="99" spans="1:7" ht="15">
      <c r="A99" s="8">
        <v>39981</v>
      </c>
      <c r="B99" s="2" t="s">
        <v>16</v>
      </c>
      <c r="C99" s="14">
        <v>302.8</v>
      </c>
      <c r="D99" s="1">
        <v>1</v>
      </c>
      <c r="E99" s="1" t="str">
        <f t="shared" si="12"/>
        <v>PRVA</v>
      </c>
      <c r="F99" s="1" t="str">
        <f t="shared" si="13"/>
        <v>VILAMET</v>
      </c>
      <c r="G99" s="15">
        <f>IF(A99&lt;&gt;"",VLOOKUP(A99,Cene!B:G,IF(D99&lt;3,D99+2,D99+1)),"")</f>
        <v>100</v>
      </c>
    </row>
    <row r="100" spans="1:7" ht="15">
      <c r="A100" s="8">
        <v>39981</v>
      </c>
      <c r="B100" s="2" t="s">
        <v>16</v>
      </c>
      <c r="C100" s="14">
        <v>606.6</v>
      </c>
      <c r="D100" s="1">
        <v>1</v>
      </c>
      <c r="E100" s="1" t="str">
        <f t="shared" si="12"/>
        <v>PRVA</v>
      </c>
      <c r="F100" s="1" t="str">
        <f t="shared" si="13"/>
        <v>VILAMET</v>
      </c>
      <c r="G100" s="15">
        <f>IF(A100&lt;&gt;"",VLOOKUP(A100,Cene!B:G,IF(D100&lt;3,D100+2,D100+1)),"")</f>
        <v>100</v>
      </c>
    </row>
    <row r="101" spans="1:7" ht="15">
      <c r="A101" s="8">
        <v>39981</v>
      </c>
      <c r="B101" s="2" t="s">
        <v>17</v>
      </c>
      <c r="C101" s="14">
        <v>25.7</v>
      </c>
      <c r="D101" s="1">
        <v>1</v>
      </c>
      <c r="E101" s="1" t="str">
        <f t="shared" si="12"/>
        <v>PRVA</v>
      </c>
      <c r="F101" s="1" t="str">
        <f t="shared" si="13"/>
        <v>VILAMET</v>
      </c>
      <c r="G101" s="15">
        <f>IF(A101&lt;&gt;"",VLOOKUP(A101,Cene!B:G,IF(D101&lt;3,D101+2,D101+1)),"")</f>
        <v>100</v>
      </c>
    </row>
    <row r="102" spans="1:7" ht="15">
      <c r="A102" s="8">
        <v>39981</v>
      </c>
      <c r="B102" s="2" t="s">
        <v>18</v>
      </c>
      <c r="C102" s="14">
        <v>57.5</v>
      </c>
      <c r="D102" s="1">
        <v>1</v>
      </c>
      <c r="E102" s="1" t="str">
        <f t="shared" si="12"/>
        <v>PRVA</v>
      </c>
      <c r="F102" s="1" t="str">
        <f t="shared" si="13"/>
        <v>VILAMET</v>
      </c>
      <c r="G102" s="15">
        <f>IF(A102&lt;&gt;"",VLOOKUP(A102,Cene!B:G,IF(D102&lt;3,D102+2,D102+1)),"")</f>
        <v>100</v>
      </c>
    </row>
    <row r="103" spans="1:7" ht="15">
      <c r="A103" s="8">
        <v>39981</v>
      </c>
      <c r="B103" s="2" t="s">
        <v>19</v>
      </c>
      <c r="C103" s="14">
        <v>241</v>
      </c>
      <c r="D103" s="1">
        <v>1</v>
      </c>
      <c r="E103" s="1" t="str">
        <f t="shared" si="12"/>
        <v>PRVA</v>
      </c>
      <c r="F103" s="1" t="str">
        <f t="shared" si="13"/>
        <v>VILAMET</v>
      </c>
      <c r="G103" s="15">
        <f>IF(A103&lt;&gt;"",VLOOKUP(A103,Cene!B:G,IF(D103&lt;3,D103+2,D103+1)),"")</f>
        <v>100</v>
      </c>
    </row>
    <row r="104" spans="1:7" ht="15">
      <c r="A104" s="7">
        <v>39982</v>
      </c>
      <c r="B104" s="3" t="s">
        <v>21</v>
      </c>
      <c r="C104" s="13">
        <v>1073.5</v>
      </c>
      <c r="D104" s="3">
        <v>1</v>
      </c>
      <c r="E104" s="1" t="str">
        <f t="shared" ref="E104:E129" si="14">VLOOKUP(D104,KLASA_SORTA,2,FALSE)</f>
        <v>PRVA</v>
      </c>
      <c r="F104" s="1" t="str">
        <f t="shared" ref="F104:F129" si="15">VLOOKUP(D104,KLASA_SORTA,3,FALSE)</f>
        <v>VILAMET</v>
      </c>
      <c r="G104" s="15">
        <f>IF(A104&lt;&gt;"",VLOOKUP(A104,Cene!B:G,IF(D104&lt;3,D104+2,D104+1)),"")</f>
        <v>100</v>
      </c>
    </row>
    <row r="105" spans="1:7" ht="15">
      <c r="A105" s="8">
        <v>39982</v>
      </c>
      <c r="B105" s="2" t="s">
        <v>0</v>
      </c>
      <c r="C105" s="14">
        <v>66</v>
      </c>
      <c r="D105" s="1">
        <v>1</v>
      </c>
      <c r="E105" s="1" t="str">
        <f t="shared" si="14"/>
        <v>PRVA</v>
      </c>
      <c r="F105" s="1" t="str">
        <f t="shared" si="15"/>
        <v>VILAMET</v>
      </c>
      <c r="G105" s="15">
        <f>IF(A105&lt;&gt;"",VLOOKUP(A105,Cene!B:G,IF(D105&lt;3,D105+2,D105+1)),"")</f>
        <v>100</v>
      </c>
    </row>
    <row r="106" spans="1:7" ht="15">
      <c r="A106" s="8">
        <v>39982</v>
      </c>
      <c r="B106" s="2" t="s">
        <v>1</v>
      </c>
      <c r="C106" s="14">
        <v>991.1</v>
      </c>
      <c r="D106" s="1">
        <v>1</v>
      </c>
      <c r="E106" s="1" t="str">
        <f t="shared" si="14"/>
        <v>PRVA</v>
      </c>
      <c r="F106" s="1" t="str">
        <f t="shared" si="15"/>
        <v>VILAMET</v>
      </c>
      <c r="G106" s="15">
        <f>IF(A106&lt;&gt;"",VLOOKUP(A106,Cene!B:G,IF(D106&lt;3,D106+2,D106+1)),"")</f>
        <v>100</v>
      </c>
    </row>
    <row r="107" spans="1:7" ht="15">
      <c r="A107" s="8">
        <v>39982</v>
      </c>
      <c r="B107" s="2" t="s">
        <v>7</v>
      </c>
      <c r="C107" s="14">
        <v>8.9</v>
      </c>
      <c r="D107" s="1">
        <v>4</v>
      </c>
      <c r="E107" s="1" t="str">
        <f t="shared" si="14"/>
        <v>PRVA</v>
      </c>
      <c r="F107" s="1" t="str">
        <f t="shared" si="15"/>
        <v>MIKER</v>
      </c>
      <c r="G107" s="15">
        <f>IF(A107&lt;&gt;"",VLOOKUP(A107,Cene!B:G,IF(D107&lt;3,D107+2,D107+1)),"")</f>
        <v>110</v>
      </c>
    </row>
    <row r="108" spans="1:7" ht="15">
      <c r="A108" s="8">
        <v>39982</v>
      </c>
      <c r="B108" s="2" t="s">
        <v>7</v>
      </c>
      <c r="C108" s="14">
        <v>630</v>
      </c>
      <c r="D108" s="1">
        <v>1</v>
      </c>
      <c r="E108" s="1" t="str">
        <f t="shared" si="14"/>
        <v>PRVA</v>
      </c>
      <c r="F108" s="1" t="str">
        <f t="shared" si="15"/>
        <v>VILAMET</v>
      </c>
      <c r="G108" s="15">
        <f>IF(A108&lt;&gt;"",VLOOKUP(A108,Cene!B:G,IF(D108&lt;3,D108+2,D108+1)),"")</f>
        <v>100</v>
      </c>
    </row>
    <row r="109" spans="1:7" ht="15">
      <c r="A109" s="8">
        <v>39982</v>
      </c>
      <c r="B109" s="2" t="s">
        <v>8</v>
      </c>
      <c r="C109" s="14">
        <v>562.20000000000005</v>
      </c>
      <c r="D109" s="1">
        <v>1</v>
      </c>
      <c r="E109" s="1" t="str">
        <f t="shared" si="14"/>
        <v>PRVA</v>
      </c>
      <c r="F109" s="1" t="str">
        <f t="shared" si="15"/>
        <v>VILAMET</v>
      </c>
      <c r="G109" s="15">
        <f>IF(A109&lt;&gt;"",VLOOKUP(A109,Cene!B:G,IF(D109&lt;3,D109+2,D109+1)),"")</f>
        <v>100</v>
      </c>
    </row>
    <row r="110" spans="1:7" ht="15">
      <c r="A110" s="8">
        <v>39982</v>
      </c>
      <c r="B110" s="2" t="s">
        <v>8</v>
      </c>
      <c r="C110" s="14">
        <v>107.7</v>
      </c>
      <c r="D110" s="1">
        <v>1</v>
      </c>
      <c r="E110" s="1" t="str">
        <f t="shared" si="14"/>
        <v>PRVA</v>
      </c>
      <c r="F110" s="1" t="str">
        <f t="shared" si="15"/>
        <v>VILAMET</v>
      </c>
      <c r="G110" s="15">
        <f>IF(A110&lt;&gt;"",VLOOKUP(A110,Cene!B:G,IF(D110&lt;3,D110+2,D110+1)),"")</f>
        <v>100</v>
      </c>
    </row>
    <row r="111" spans="1:7" ht="15">
      <c r="A111" s="8">
        <v>39982</v>
      </c>
      <c r="B111" s="2" t="s">
        <v>8</v>
      </c>
      <c r="C111" s="14">
        <v>60.9</v>
      </c>
      <c r="D111" s="1">
        <v>1</v>
      </c>
      <c r="E111" s="1" t="str">
        <f t="shared" si="14"/>
        <v>PRVA</v>
      </c>
      <c r="F111" s="1" t="str">
        <f t="shared" si="15"/>
        <v>VILAMET</v>
      </c>
      <c r="G111" s="15">
        <f>IF(A111&lt;&gt;"",VLOOKUP(A111,Cene!B:G,IF(D111&lt;3,D111+2,D111+1)),"")</f>
        <v>100</v>
      </c>
    </row>
    <row r="112" spans="1:7" ht="15">
      <c r="A112" s="8">
        <v>39982</v>
      </c>
      <c r="B112" s="2" t="s">
        <v>8</v>
      </c>
      <c r="C112" s="14">
        <v>172.3</v>
      </c>
      <c r="D112" s="1">
        <v>1</v>
      </c>
      <c r="E112" s="1" t="str">
        <f t="shared" si="14"/>
        <v>PRVA</v>
      </c>
      <c r="F112" s="1" t="str">
        <f t="shared" si="15"/>
        <v>VILAMET</v>
      </c>
      <c r="G112" s="15">
        <f>IF(A112&lt;&gt;"",VLOOKUP(A112,Cene!B:G,IF(D112&lt;3,D112+2,D112+1)),"")</f>
        <v>100</v>
      </c>
    </row>
    <row r="113" spans="1:7" ht="15">
      <c r="A113" s="8">
        <v>39982</v>
      </c>
      <c r="B113" s="2" t="s">
        <v>8</v>
      </c>
      <c r="C113" s="14">
        <v>121.5</v>
      </c>
      <c r="D113" s="1">
        <v>1</v>
      </c>
      <c r="E113" s="1" t="str">
        <f t="shared" si="14"/>
        <v>PRVA</v>
      </c>
      <c r="F113" s="1" t="str">
        <f t="shared" si="15"/>
        <v>VILAMET</v>
      </c>
      <c r="G113" s="15">
        <f>IF(A113&lt;&gt;"",VLOOKUP(A113,Cene!B:G,IF(D113&lt;3,D113+2,D113+1)),"")</f>
        <v>100</v>
      </c>
    </row>
    <row r="114" spans="1:7" ht="15">
      <c r="A114" s="8">
        <v>39982</v>
      </c>
      <c r="B114" s="2" t="s">
        <v>9</v>
      </c>
      <c r="C114" s="14">
        <v>186.5</v>
      </c>
      <c r="D114" s="1">
        <v>1</v>
      </c>
      <c r="E114" s="1" t="str">
        <f t="shared" si="14"/>
        <v>PRVA</v>
      </c>
      <c r="F114" s="1" t="str">
        <f t="shared" si="15"/>
        <v>VILAMET</v>
      </c>
      <c r="G114" s="15">
        <f>IF(A114&lt;&gt;"",VLOOKUP(A114,Cene!B:G,IF(D114&lt;3,D114+2,D114+1)),"")</f>
        <v>100</v>
      </c>
    </row>
    <row r="115" spans="1:7" ht="15">
      <c r="A115" s="8">
        <v>39982</v>
      </c>
      <c r="B115" s="2" t="s">
        <v>9</v>
      </c>
      <c r="C115" s="14">
        <v>186.5</v>
      </c>
      <c r="D115" s="1">
        <v>1</v>
      </c>
      <c r="E115" s="1" t="str">
        <f t="shared" si="14"/>
        <v>PRVA</v>
      </c>
      <c r="F115" s="1" t="str">
        <f t="shared" si="15"/>
        <v>VILAMET</v>
      </c>
      <c r="G115" s="15">
        <f>IF(A115&lt;&gt;"",VLOOKUP(A115,Cene!B:G,IF(D115&lt;3,D115+2,D115+1)),"")</f>
        <v>100</v>
      </c>
    </row>
    <row r="116" spans="1:7" ht="15">
      <c r="A116" s="8">
        <v>39982</v>
      </c>
      <c r="B116" s="2" t="s">
        <v>10</v>
      </c>
      <c r="C116" s="14">
        <v>277.7</v>
      </c>
      <c r="D116" s="1">
        <v>1</v>
      </c>
      <c r="E116" s="1" t="str">
        <f t="shared" si="14"/>
        <v>PRVA</v>
      </c>
      <c r="F116" s="1" t="str">
        <f t="shared" si="15"/>
        <v>VILAMET</v>
      </c>
      <c r="G116" s="15">
        <f>IF(A116&lt;&gt;"",VLOOKUP(A116,Cene!B:G,IF(D116&lt;3,D116+2,D116+1)),"")</f>
        <v>100</v>
      </c>
    </row>
    <row r="117" spans="1:7" ht="15">
      <c r="A117" s="8">
        <v>39982</v>
      </c>
      <c r="B117" s="2" t="s">
        <v>10</v>
      </c>
      <c r="C117" s="14">
        <v>526.79999999999995</v>
      </c>
      <c r="D117" s="1">
        <v>1</v>
      </c>
      <c r="E117" s="1" t="str">
        <f t="shared" si="14"/>
        <v>PRVA</v>
      </c>
      <c r="F117" s="1" t="str">
        <f t="shared" si="15"/>
        <v>VILAMET</v>
      </c>
      <c r="G117" s="15">
        <f>IF(A117&lt;&gt;"",VLOOKUP(A117,Cene!B:G,IF(D117&lt;3,D117+2,D117+1)),"")</f>
        <v>100</v>
      </c>
    </row>
    <row r="118" spans="1:7" ht="15">
      <c r="A118" s="8">
        <v>39982</v>
      </c>
      <c r="B118" s="2" t="s">
        <v>11</v>
      </c>
      <c r="C118" s="14">
        <v>5</v>
      </c>
      <c r="D118" s="1">
        <v>4</v>
      </c>
      <c r="E118" s="1" t="str">
        <f t="shared" si="14"/>
        <v>PRVA</v>
      </c>
      <c r="F118" s="1" t="str">
        <f t="shared" si="15"/>
        <v>MIKER</v>
      </c>
      <c r="G118" s="15">
        <f>IF(A118&lt;&gt;"",VLOOKUP(A118,Cene!B:G,IF(D118&lt;3,D118+2,D118+1)),"")</f>
        <v>110</v>
      </c>
    </row>
    <row r="119" spans="1:7" ht="15">
      <c r="A119" s="8">
        <v>39982</v>
      </c>
      <c r="B119" s="2" t="s">
        <v>11</v>
      </c>
      <c r="C119" s="14">
        <v>26.1</v>
      </c>
      <c r="D119" s="1">
        <v>1</v>
      </c>
      <c r="E119" s="1" t="str">
        <f t="shared" si="14"/>
        <v>PRVA</v>
      </c>
      <c r="F119" s="1" t="str">
        <f t="shared" si="15"/>
        <v>VILAMET</v>
      </c>
      <c r="G119" s="15">
        <f>IF(A119&lt;&gt;"",VLOOKUP(A119,Cene!B:G,IF(D119&lt;3,D119+2,D119+1)),"")</f>
        <v>100</v>
      </c>
    </row>
    <row r="120" spans="1:7" ht="15">
      <c r="A120" s="8">
        <v>39982</v>
      </c>
      <c r="B120" s="4" t="s">
        <v>11</v>
      </c>
      <c r="C120" s="14">
        <v>405.9</v>
      </c>
      <c r="D120" s="1">
        <v>1</v>
      </c>
      <c r="E120" s="1" t="str">
        <f t="shared" si="14"/>
        <v>PRVA</v>
      </c>
      <c r="F120" s="1" t="str">
        <f t="shared" si="15"/>
        <v>VILAMET</v>
      </c>
      <c r="G120" s="15">
        <f>IF(A120&lt;&gt;"",VLOOKUP(A120,Cene!B:G,IF(D120&lt;3,D120+2,D120+1)),"")</f>
        <v>100</v>
      </c>
    </row>
    <row r="121" spans="1:7" ht="15">
      <c r="A121" s="8">
        <v>39982</v>
      </c>
      <c r="B121" s="2" t="s">
        <v>12</v>
      </c>
      <c r="C121" s="14">
        <v>1.6</v>
      </c>
      <c r="D121" s="1">
        <v>4</v>
      </c>
      <c r="E121" s="1" t="str">
        <f t="shared" si="14"/>
        <v>PRVA</v>
      </c>
      <c r="F121" s="1" t="str">
        <f t="shared" si="15"/>
        <v>MIKER</v>
      </c>
      <c r="G121" s="15">
        <f>IF(A121&lt;&gt;"",VLOOKUP(A121,Cene!B:G,IF(D121&lt;3,D121+2,D121+1)),"")</f>
        <v>110</v>
      </c>
    </row>
    <row r="122" spans="1:7" ht="15">
      <c r="A122" s="8">
        <v>39982</v>
      </c>
      <c r="B122" s="2" t="s">
        <v>12</v>
      </c>
      <c r="C122" s="14">
        <v>448.3</v>
      </c>
      <c r="D122" s="1">
        <v>1</v>
      </c>
      <c r="E122" s="1" t="str">
        <f t="shared" si="14"/>
        <v>PRVA</v>
      </c>
      <c r="F122" s="1" t="str">
        <f t="shared" si="15"/>
        <v>VILAMET</v>
      </c>
      <c r="G122" s="15">
        <f>IF(A122&lt;&gt;"",VLOOKUP(A122,Cene!B:G,IF(D122&lt;3,D122+2,D122+1)),"")</f>
        <v>100</v>
      </c>
    </row>
    <row r="123" spans="1:7" ht="15">
      <c r="A123" s="8">
        <v>39982</v>
      </c>
      <c r="B123" s="2" t="s">
        <v>13</v>
      </c>
      <c r="C123" s="14">
        <v>325.8</v>
      </c>
      <c r="D123" s="1">
        <v>1</v>
      </c>
      <c r="E123" s="1" t="str">
        <f t="shared" si="14"/>
        <v>PRVA</v>
      </c>
      <c r="F123" s="1" t="str">
        <f t="shared" si="15"/>
        <v>VILAMET</v>
      </c>
      <c r="G123" s="15">
        <f>IF(A123&lt;&gt;"",VLOOKUP(A123,Cene!B:G,IF(D123&lt;3,D123+2,D123+1)),"")</f>
        <v>100</v>
      </c>
    </row>
    <row r="124" spans="1:7" ht="15">
      <c r="A124" s="8">
        <v>39982</v>
      </c>
      <c r="B124" s="2" t="s">
        <v>15</v>
      </c>
      <c r="C124" s="14">
        <v>1000.5</v>
      </c>
      <c r="D124" s="1">
        <v>1</v>
      </c>
      <c r="E124" s="1" t="str">
        <f t="shared" si="14"/>
        <v>PRVA</v>
      </c>
      <c r="F124" s="1" t="str">
        <f t="shared" si="15"/>
        <v>VILAMET</v>
      </c>
      <c r="G124" s="15">
        <f>IF(A124&lt;&gt;"",VLOOKUP(A124,Cene!B:G,IF(D124&lt;3,D124+2,D124+1)),"")</f>
        <v>100</v>
      </c>
    </row>
    <row r="125" spans="1:7" ht="15">
      <c r="A125" s="8">
        <v>39982</v>
      </c>
      <c r="B125" s="2" t="s">
        <v>16</v>
      </c>
      <c r="C125" s="14">
        <v>237.8</v>
      </c>
      <c r="D125" s="1">
        <v>1</v>
      </c>
      <c r="E125" s="1" t="str">
        <f t="shared" si="14"/>
        <v>PRVA</v>
      </c>
      <c r="F125" s="1" t="str">
        <f t="shared" si="15"/>
        <v>VILAMET</v>
      </c>
      <c r="G125" s="15">
        <f>IF(A125&lt;&gt;"",VLOOKUP(A125,Cene!B:G,IF(D125&lt;3,D125+2,D125+1)),"")</f>
        <v>100</v>
      </c>
    </row>
    <row r="126" spans="1:7" ht="15">
      <c r="A126" s="8">
        <v>39982</v>
      </c>
      <c r="B126" s="2" t="s">
        <v>16</v>
      </c>
      <c r="C126" s="14">
        <v>900.5</v>
      </c>
      <c r="D126" s="1">
        <v>1</v>
      </c>
      <c r="E126" s="1" t="str">
        <f t="shared" si="14"/>
        <v>PRVA</v>
      </c>
      <c r="F126" s="1" t="str">
        <f t="shared" si="15"/>
        <v>VILAMET</v>
      </c>
      <c r="G126" s="15">
        <f>IF(A126&lt;&gt;"",VLOOKUP(A126,Cene!B:G,IF(D126&lt;3,D126+2,D126+1)),"")</f>
        <v>100</v>
      </c>
    </row>
    <row r="127" spans="1:7" ht="15">
      <c r="A127" s="8">
        <v>39982</v>
      </c>
      <c r="B127" s="2" t="s">
        <v>17</v>
      </c>
      <c r="C127" s="14">
        <v>48.7</v>
      </c>
      <c r="D127" s="1">
        <v>1</v>
      </c>
      <c r="E127" s="1" t="str">
        <f t="shared" si="14"/>
        <v>PRVA</v>
      </c>
      <c r="F127" s="1" t="str">
        <f t="shared" si="15"/>
        <v>VILAMET</v>
      </c>
      <c r="G127" s="15">
        <f>IF(A127&lt;&gt;"",VLOOKUP(A127,Cene!B:G,IF(D127&lt;3,D127+2,D127+1)),"")</f>
        <v>100</v>
      </c>
    </row>
    <row r="128" spans="1:7" ht="15">
      <c r="A128" s="8">
        <v>39982</v>
      </c>
      <c r="B128" s="2" t="s">
        <v>19</v>
      </c>
      <c r="C128" s="14">
        <v>71.5</v>
      </c>
      <c r="D128" s="1">
        <v>1</v>
      </c>
      <c r="E128" s="1" t="str">
        <f t="shared" si="14"/>
        <v>PRVA</v>
      </c>
      <c r="F128" s="1" t="str">
        <f t="shared" si="15"/>
        <v>VILAMET</v>
      </c>
      <c r="G128" s="15">
        <f>IF(A128&lt;&gt;"",VLOOKUP(A128,Cene!B:G,IF(D128&lt;3,D128+2,D128+1)),"")</f>
        <v>100</v>
      </c>
    </row>
    <row r="129" spans="1:7" ht="15">
      <c r="A129" s="8">
        <v>39982</v>
      </c>
      <c r="B129" s="2" t="s">
        <v>20</v>
      </c>
      <c r="C129" s="14">
        <v>189.5</v>
      </c>
      <c r="D129" s="1">
        <v>1</v>
      </c>
      <c r="E129" s="1" t="str">
        <f t="shared" si="14"/>
        <v>PRVA</v>
      </c>
      <c r="F129" s="1" t="str">
        <f t="shared" si="15"/>
        <v>VILAMET</v>
      </c>
      <c r="G129" s="15">
        <f>IF(A129&lt;&gt;"",VLOOKUP(A129,Cene!B:G,IF(D129&lt;3,D129+2,D129+1)),"")</f>
        <v>100</v>
      </c>
    </row>
    <row r="130" spans="1:7" ht="15">
      <c r="A130" s="7">
        <v>39983</v>
      </c>
      <c r="B130" s="3" t="s">
        <v>21</v>
      </c>
      <c r="C130" s="13">
        <v>2997.4</v>
      </c>
      <c r="D130" s="3">
        <v>1</v>
      </c>
      <c r="E130" s="1" t="str">
        <f t="shared" ref="E130:E165" si="16">VLOOKUP(D130,KLASA_SORTA,2,FALSE)</f>
        <v>PRVA</v>
      </c>
      <c r="F130" s="1" t="str">
        <f t="shared" ref="F130:F165" si="17">VLOOKUP(D130,KLASA_SORTA,3,FALSE)</f>
        <v>VILAMET</v>
      </c>
      <c r="G130" s="15">
        <f>IF(A130&lt;&gt;"",VLOOKUP(A130,Cene!B:G,IF(D130&lt;3,D130+2,D130+1)),"")</f>
        <v>100</v>
      </c>
    </row>
    <row r="131" spans="1:7" ht="15">
      <c r="A131" s="7">
        <v>39983</v>
      </c>
      <c r="B131" s="3" t="s">
        <v>21</v>
      </c>
      <c r="C131" s="13">
        <v>6.5</v>
      </c>
      <c r="D131" s="3">
        <v>4</v>
      </c>
      <c r="E131" s="1" t="str">
        <f t="shared" si="16"/>
        <v>PRVA</v>
      </c>
      <c r="F131" s="1" t="str">
        <f t="shared" si="17"/>
        <v>MIKER</v>
      </c>
      <c r="G131" s="15">
        <f>IF(A131&lt;&gt;"",VLOOKUP(A131,Cene!B:G,IF(D131&lt;3,D131+2,D131+1)),"")</f>
        <v>110</v>
      </c>
    </row>
    <row r="132" spans="1:7" ht="15">
      <c r="A132" s="8">
        <v>39983</v>
      </c>
      <c r="B132" s="2" t="s">
        <v>0</v>
      </c>
      <c r="C132" s="14">
        <v>5.3</v>
      </c>
      <c r="D132" s="1">
        <v>4</v>
      </c>
      <c r="E132" s="1" t="str">
        <f t="shared" si="16"/>
        <v>PRVA</v>
      </c>
      <c r="F132" s="1" t="str">
        <f t="shared" si="17"/>
        <v>MIKER</v>
      </c>
      <c r="G132" s="15">
        <f>IF(A132&lt;&gt;"",VLOOKUP(A132,Cene!B:G,IF(D132&lt;3,D132+2,D132+1)),"")</f>
        <v>110</v>
      </c>
    </row>
    <row r="133" spans="1:7" ht="15">
      <c r="A133" s="8">
        <v>39983</v>
      </c>
      <c r="B133" s="2" t="s">
        <v>0</v>
      </c>
      <c r="C133" s="14">
        <v>180.9</v>
      </c>
      <c r="D133" s="1">
        <v>1</v>
      </c>
      <c r="E133" s="1" t="str">
        <f t="shared" si="16"/>
        <v>PRVA</v>
      </c>
      <c r="F133" s="1" t="str">
        <f t="shared" si="17"/>
        <v>VILAMET</v>
      </c>
      <c r="G133" s="15">
        <f>IF(A133&lt;&gt;"",VLOOKUP(A133,Cene!B:G,IF(D133&lt;3,D133+2,D133+1)),"")</f>
        <v>100</v>
      </c>
    </row>
    <row r="134" spans="1:7" ht="15">
      <c r="A134" s="8">
        <v>39983</v>
      </c>
      <c r="B134" s="2" t="s">
        <v>1</v>
      </c>
      <c r="C134" s="14">
        <v>49.5</v>
      </c>
      <c r="D134" s="1">
        <v>1</v>
      </c>
      <c r="E134" s="1" t="str">
        <f t="shared" si="16"/>
        <v>PRVA</v>
      </c>
      <c r="F134" s="1" t="str">
        <f t="shared" si="17"/>
        <v>VILAMET</v>
      </c>
      <c r="G134" s="15">
        <f>IF(A134&lt;&gt;"",VLOOKUP(A134,Cene!B:G,IF(D134&lt;3,D134+2,D134+1)),"")</f>
        <v>100</v>
      </c>
    </row>
    <row r="135" spans="1:7" ht="15">
      <c r="A135" s="8">
        <v>39983</v>
      </c>
      <c r="B135" s="2" t="s">
        <v>2</v>
      </c>
      <c r="C135" s="14">
        <v>132</v>
      </c>
      <c r="D135" s="1">
        <v>1</v>
      </c>
      <c r="E135" s="1" t="str">
        <f t="shared" si="16"/>
        <v>PRVA</v>
      </c>
      <c r="F135" s="1" t="str">
        <f t="shared" si="17"/>
        <v>VILAMET</v>
      </c>
      <c r="G135" s="15">
        <f>IF(A135&lt;&gt;"",VLOOKUP(A135,Cene!B:G,IF(D135&lt;3,D135+2,D135+1)),"")</f>
        <v>100</v>
      </c>
    </row>
    <row r="136" spans="1:7" ht="15">
      <c r="A136" s="8">
        <v>39983</v>
      </c>
      <c r="B136" s="2" t="s">
        <v>4</v>
      </c>
      <c r="C136" s="14">
        <v>197.8</v>
      </c>
      <c r="D136" s="1">
        <v>1</v>
      </c>
      <c r="E136" s="1" t="str">
        <f t="shared" si="16"/>
        <v>PRVA</v>
      </c>
      <c r="F136" s="1" t="str">
        <f t="shared" si="17"/>
        <v>VILAMET</v>
      </c>
      <c r="G136" s="15">
        <f>IF(A136&lt;&gt;"",VLOOKUP(A136,Cene!B:G,IF(D136&lt;3,D136+2,D136+1)),"")</f>
        <v>100</v>
      </c>
    </row>
    <row r="137" spans="1:7" ht="15">
      <c r="A137" s="8">
        <v>39983</v>
      </c>
      <c r="B137" s="2" t="s">
        <v>5</v>
      </c>
      <c r="C137" s="14">
        <v>44.1</v>
      </c>
      <c r="D137" s="1">
        <v>1</v>
      </c>
      <c r="E137" s="1" t="str">
        <f t="shared" si="16"/>
        <v>PRVA</v>
      </c>
      <c r="F137" s="1" t="str">
        <f t="shared" si="17"/>
        <v>VILAMET</v>
      </c>
      <c r="G137" s="15">
        <f>IF(A137&lt;&gt;"",VLOOKUP(A137,Cene!B:G,IF(D137&lt;3,D137+2,D137+1)),"")</f>
        <v>100</v>
      </c>
    </row>
    <row r="138" spans="1:7" ht="15">
      <c r="A138" s="8">
        <v>39983</v>
      </c>
      <c r="B138" s="2" t="s">
        <v>7</v>
      </c>
      <c r="C138" s="14">
        <v>22.7</v>
      </c>
      <c r="D138" s="1">
        <v>4</v>
      </c>
      <c r="E138" s="1" t="str">
        <f t="shared" si="16"/>
        <v>PRVA</v>
      </c>
      <c r="F138" s="1" t="str">
        <f t="shared" si="17"/>
        <v>MIKER</v>
      </c>
      <c r="G138" s="15">
        <f>IF(A138&lt;&gt;"",VLOOKUP(A138,Cene!B:G,IF(D138&lt;3,D138+2,D138+1)),"")</f>
        <v>110</v>
      </c>
    </row>
    <row r="139" spans="1:7" ht="15">
      <c r="A139" s="8">
        <v>39983</v>
      </c>
      <c r="B139" s="2" t="s">
        <v>7</v>
      </c>
      <c r="C139" s="14">
        <v>1114.2</v>
      </c>
      <c r="D139" s="1">
        <v>1</v>
      </c>
      <c r="E139" s="1" t="str">
        <f t="shared" si="16"/>
        <v>PRVA</v>
      </c>
      <c r="F139" s="1" t="str">
        <f t="shared" si="17"/>
        <v>VILAMET</v>
      </c>
      <c r="G139" s="15">
        <f>IF(A139&lt;&gt;"",VLOOKUP(A139,Cene!B:G,IF(D139&lt;3,D139+2,D139+1)),"")</f>
        <v>100</v>
      </c>
    </row>
    <row r="140" spans="1:7" ht="15">
      <c r="A140" s="8">
        <v>39983</v>
      </c>
      <c r="B140" s="2" t="s">
        <v>8</v>
      </c>
      <c r="C140" s="14">
        <v>463.1</v>
      </c>
      <c r="D140" s="1">
        <v>1</v>
      </c>
      <c r="E140" s="1" t="str">
        <f t="shared" si="16"/>
        <v>PRVA</v>
      </c>
      <c r="F140" s="1" t="str">
        <f t="shared" si="17"/>
        <v>VILAMET</v>
      </c>
      <c r="G140" s="15">
        <f>IF(A140&lt;&gt;"",VLOOKUP(A140,Cene!B:G,IF(D140&lt;3,D140+2,D140+1)),"")</f>
        <v>100</v>
      </c>
    </row>
    <row r="141" spans="1:7" ht="15">
      <c r="A141" s="8">
        <v>39983</v>
      </c>
      <c r="B141" s="2" t="s">
        <v>8</v>
      </c>
      <c r="C141" s="14">
        <v>1111.3</v>
      </c>
      <c r="D141" s="1">
        <v>1</v>
      </c>
      <c r="E141" s="1" t="str">
        <f t="shared" si="16"/>
        <v>PRVA</v>
      </c>
      <c r="F141" s="1" t="str">
        <f t="shared" si="17"/>
        <v>VILAMET</v>
      </c>
      <c r="G141" s="15">
        <f>IF(A141&lt;&gt;"",VLOOKUP(A141,Cene!B:G,IF(D141&lt;3,D141+2,D141+1)),"")</f>
        <v>100</v>
      </c>
    </row>
    <row r="142" spans="1:7" ht="15">
      <c r="A142" s="8">
        <v>39983</v>
      </c>
      <c r="B142" s="2" t="s">
        <v>8</v>
      </c>
      <c r="C142" s="14">
        <v>364.6</v>
      </c>
      <c r="D142" s="1">
        <v>1</v>
      </c>
      <c r="E142" s="1" t="str">
        <f t="shared" si="16"/>
        <v>PRVA</v>
      </c>
      <c r="F142" s="1" t="str">
        <f t="shared" si="17"/>
        <v>VILAMET</v>
      </c>
      <c r="G142" s="15">
        <f>IF(A142&lt;&gt;"",VLOOKUP(A142,Cene!B:G,IF(D142&lt;3,D142+2,D142+1)),"")</f>
        <v>100</v>
      </c>
    </row>
    <row r="143" spans="1:7" ht="15">
      <c r="A143" s="8">
        <v>39983</v>
      </c>
      <c r="B143" s="2" t="s">
        <v>9</v>
      </c>
      <c r="C143" s="14">
        <v>343.5</v>
      </c>
      <c r="D143" s="1">
        <v>1</v>
      </c>
      <c r="E143" s="1" t="str">
        <f t="shared" si="16"/>
        <v>PRVA</v>
      </c>
      <c r="F143" s="1" t="str">
        <f t="shared" si="17"/>
        <v>VILAMET</v>
      </c>
      <c r="G143" s="15">
        <f>IF(A143&lt;&gt;"",VLOOKUP(A143,Cene!B:G,IF(D143&lt;3,D143+2,D143+1)),"")</f>
        <v>100</v>
      </c>
    </row>
    <row r="144" spans="1:7" ht="15">
      <c r="A144" s="8">
        <v>39983</v>
      </c>
      <c r="B144" s="2" t="s">
        <v>9</v>
      </c>
      <c r="C144" s="14">
        <v>835</v>
      </c>
      <c r="D144" s="1">
        <v>1</v>
      </c>
      <c r="E144" s="1" t="str">
        <f t="shared" si="16"/>
        <v>PRVA</v>
      </c>
      <c r="F144" s="1" t="str">
        <f t="shared" si="17"/>
        <v>VILAMET</v>
      </c>
      <c r="G144" s="15">
        <f>IF(A144&lt;&gt;"",VLOOKUP(A144,Cene!B:G,IF(D144&lt;3,D144+2,D144+1)),"")</f>
        <v>100</v>
      </c>
    </row>
    <row r="145" spans="1:7" ht="15">
      <c r="A145" s="8">
        <v>39983</v>
      </c>
      <c r="B145" s="2" t="s">
        <v>10</v>
      </c>
      <c r="C145" s="14">
        <v>28</v>
      </c>
      <c r="D145" s="1">
        <v>4</v>
      </c>
      <c r="E145" s="1" t="str">
        <f t="shared" si="16"/>
        <v>PRVA</v>
      </c>
      <c r="F145" s="1" t="str">
        <f t="shared" si="17"/>
        <v>MIKER</v>
      </c>
      <c r="G145" s="15">
        <f>IF(A145&lt;&gt;"",VLOOKUP(A145,Cene!B:G,IF(D145&lt;3,D145+2,D145+1)),"")</f>
        <v>110</v>
      </c>
    </row>
    <row r="146" spans="1:7" ht="15">
      <c r="A146" s="8">
        <v>39983</v>
      </c>
      <c r="B146" s="2" t="s">
        <v>10</v>
      </c>
      <c r="C146" s="14">
        <v>1294.8</v>
      </c>
      <c r="D146" s="1">
        <v>1</v>
      </c>
      <c r="E146" s="1" t="str">
        <f t="shared" si="16"/>
        <v>PRVA</v>
      </c>
      <c r="F146" s="1" t="str">
        <f t="shared" si="17"/>
        <v>VILAMET</v>
      </c>
      <c r="G146" s="15">
        <f>IF(A146&lt;&gt;"",VLOOKUP(A146,Cene!B:G,IF(D146&lt;3,D146+2,D146+1)),"")</f>
        <v>100</v>
      </c>
    </row>
    <row r="147" spans="1:7" ht="15">
      <c r="A147" s="8">
        <v>39983</v>
      </c>
      <c r="B147" s="2" t="s">
        <v>10</v>
      </c>
      <c r="C147" s="14">
        <v>895</v>
      </c>
      <c r="D147" s="1">
        <v>1</v>
      </c>
      <c r="E147" s="1" t="str">
        <f t="shared" si="16"/>
        <v>PRVA</v>
      </c>
      <c r="F147" s="1" t="str">
        <f t="shared" si="17"/>
        <v>VILAMET</v>
      </c>
      <c r="G147" s="15">
        <f>IF(A147&lt;&gt;"",VLOOKUP(A147,Cene!B:G,IF(D147&lt;3,D147+2,D147+1)),"")</f>
        <v>100</v>
      </c>
    </row>
    <row r="148" spans="1:7" ht="15">
      <c r="A148" s="8">
        <v>39983</v>
      </c>
      <c r="B148" s="2" t="s">
        <v>11</v>
      </c>
      <c r="C148" s="14">
        <v>102.3</v>
      </c>
      <c r="D148" s="1">
        <v>1</v>
      </c>
      <c r="E148" s="1" t="str">
        <f t="shared" si="16"/>
        <v>PRVA</v>
      </c>
      <c r="F148" s="1" t="str">
        <f t="shared" si="17"/>
        <v>VILAMET</v>
      </c>
      <c r="G148" s="15">
        <f>IF(A148&lt;&gt;"",VLOOKUP(A148,Cene!B:G,IF(D148&lt;3,D148+2,D148+1)),"")</f>
        <v>100</v>
      </c>
    </row>
    <row r="149" spans="1:7" ht="15">
      <c r="A149" s="8">
        <v>39983</v>
      </c>
      <c r="B149" s="2" t="s">
        <v>11</v>
      </c>
      <c r="C149" s="14">
        <v>139.69999999999999</v>
      </c>
      <c r="D149" s="1">
        <v>1</v>
      </c>
      <c r="E149" s="1" t="str">
        <f t="shared" si="16"/>
        <v>PRVA</v>
      </c>
      <c r="F149" s="1" t="str">
        <f t="shared" si="17"/>
        <v>VILAMET</v>
      </c>
      <c r="G149" s="15">
        <f>IF(A149&lt;&gt;"",VLOOKUP(A149,Cene!B:G,IF(D149&lt;3,D149+2,D149+1)),"")</f>
        <v>100</v>
      </c>
    </row>
    <row r="150" spans="1:7" ht="15">
      <c r="A150" s="8">
        <v>39983</v>
      </c>
      <c r="B150" s="2" t="s">
        <v>11</v>
      </c>
      <c r="C150" s="14">
        <v>243.4</v>
      </c>
      <c r="D150" s="1">
        <v>1</v>
      </c>
      <c r="E150" s="1" t="str">
        <f t="shared" si="16"/>
        <v>PRVA</v>
      </c>
      <c r="F150" s="1" t="str">
        <f t="shared" si="17"/>
        <v>VILAMET</v>
      </c>
      <c r="G150" s="15">
        <f>IF(A150&lt;&gt;"",VLOOKUP(A150,Cene!B:G,IF(D150&lt;3,D150+2,D150+1)),"")</f>
        <v>100</v>
      </c>
    </row>
    <row r="151" spans="1:7" ht="15">
      <c r="A151" s="8">
        <v>39983</v>
      </c>
      <c r="B151" s="2" t="s">
        <v>12</v>
      </c>
      <c r="C151" s="14">
        <v>528.4</v>
      </c>
      <c r="D151" s="1">
        <v>1</v>
      </c>
      <c r="E151" s="1" t="str">
        <f t="shared" si="16"/>
        <v>PRVA</v>
      </c>
      <c r="F151" s="1" t="str">
        <f t="shared" si="17"/>
        <v>VILAMET</v>
      </c>
      <c r="G151" s="15">
        <f>IF(A151&lt;&gt;"",VLOOKUP(A151,Cene!B:G,IF(D151&lt;3,D151+2,D151+1)),"")</f>
        <v>100</v>
      </c>
    </row>
    <row r="152" spans="1:7" ht="15">
      <c r="A152" s="8">
        <v>39983</v>
      </c>
      <c r="B152" s="2" t="s">
        <v>12</v>
      </c>
      <c r="C152" s="14">
        <v>247.9</v>
      </c>
      <c r="D152" s="1">
        <v>1</v>
      </c>
      <c r="E152" s="1" t="str">
        <f t="shared" si="16"/>
        <v>PRVA</v>
      </c>
      <c r="F152" s="1" t="str">
        <f t="shared" si="17"/>
        <v>VILAMET</v>
      </c>
      <c r="G152" s="15">
        <f>IF(A152&lt;&gt;"",VLOOKUP(A152,Cene!B:G,IF(D152&lt;3,D152+2,D152+1)),"")</f>
        <v>100</v>
      </c>
    </row>
    <row r="153" spans="1:7" ht="15">
      <c r="A153" s="8">
        <v>39983</v>
      </c>
      <c r="B153" s="2" t="s">
        <v>13</v>
      </c>
      <c r="C153" s="14">
        <v>6</v>
      </c>
      <c r="D153" s="1">
        <v>4</v>
      </c>
      <c r="E153" s="1" t="str">
        <f t="shared" si="16"/>
        <v>PRVA</v>
      </c>
      <c r="F153" s="1" t="str">
        <f t="shared" si="17"/>
        <v>MIKER</v>
      </c>
      <c r="G153" s="15">
        <f>IF(A153&lt;&gt;"",VLOOKUP(A153,Cene!B:G,IF(D153&lt;3,D153+2,D153+1)),"")</f>
        <v>110</v>
      </c>
    </row>
    <row r="154" spans="1:7" ht="15">
      <c r="A154" s="8">
        <v>39983</v>
      </c>
      <c r="B154" s="2" t="s">
        <v>13</v>
      </c>
      <c r="C154" s="14">
        <v>360.5</v>
      </c>
      <c r="D154" s="1">
        <v>1</v>
      </c>
      <c r="E154" s="1" t="str">
        <f t="shared" si="16"/>
        <v>PRVA</v>
      </c>
      <c r="F154" s="1" t="str">
        <f t="shared" si="17"/>
        <v>VILAMET</v>
      </c>
      <c r="G154" s="15">
        <f>IF(A154&lt;&gt;"",VLOOKUP(A154,Cene!B:G,IF(D154&lt;3,D154+2,D154+1)),"")</f>
        <v>100</v>
      </c>
    </row>
    <row r="155" spans="1:7" ht="15">
      <c r="A155" s="8">
        <v>39983</v>
      </c>
      <c r="B155" s="2" t="s">
        <v>15</v>
      </c>
      <c r="C155" s="14">
        <v>17</v>
      </c>
      <c r="D155" s="1">
        <v>1</v>
      </c>
      <c r="E155" s="1" t="str">
        <f t="shared" si="16"/>
        <v>PRVA</v>
      </c>
      <c r="F155" s="1" t="str">
        <f t="shared" si="17"/>
        <v>VILAMET</v>
      </c>
      <c r="G155" s="15">
        <f>IF(A155&lt;&gt;"",VLOOKUP(A155,Cene!B:G,IF(D155&lt;3,D155+2,D155+1)),"")</f>
        <v>100</v>
      </c>
    </row>
    <row r="156" spans="1:7" ht="15">
      <c r="A156" s="8">
        <v>39983</v>
      </c>
      <c r="B156" s="2" t="s">
        <v>15</v>
      </c>
      <c r="C156" s="14">
        <v>518.5</v>
      </c>
      <c r="D156" s="1">
        <v>1</v>
      </c>
      <c r="E156" s="1" t="str">
        <f t="shared" si="16"/>
        <v>PRVA</v>
      </c>
      <c r="F156" s="1" t="str">
        <f t="shared" si="17"/>
        <v>VILAMET</v>
      </c>
      <c r="G156" s="15">
        <f>IF(A156&lt;&gt;"",VLOOKUP(A156,Cene!B:G,IF(D156&lt;3,D156+2,D156+1)),"")</f>
        <v>100</v>
      </c>
    </row>
    <row r="157" spans="1:7" ht="15">
      <c r="A157" s="8">
        <v>39983</v>
      </c>
      <c r="B157" s="2" t="s">
        <v>15</v>
      </c>
      <c r="C157" s="14">
        <v>2288</v>
      </c>
      <c r="D157" s="1">
        <v>1</v>
      </c>
      <c r="E157" s="1" t="str">
        <f t="shared" si="16"/>
        <v>PRVA</v>
      </c>
      <c r="F157" s="1" t="str">
        <f t="shared" si="17"/>
        <v>VILAMET</v>
      </c>
      <c r="G157" s="15">
        <f>IF(A157&lt;&gt;"",VLOOKUP(A157,Cene!B:G,IF(D157&lt;3,D157+2,D157+1)),"")</f>
        <v>100</v>
      </c>
    </row>
    <row r="158" spans="1:7" ht="15">
      <c r="A158" s="8">
        <v>39983</v>
      </c>
      <c r="B158" s="2" t="s">
        <v>16</v>
      </c>
      <c r="C158" s="14">
        <v>385.5</v>
      </c>
      <c r="D158" s="1">
        <v>1</v>
      </c>
      <c r="E158" s="1" t="str">
        <f t="shared" si="16"/>
        <v>PRVA</v>
      </c>
      <c r="F158" s="1" t="str">
        <f t="shared" si="17"/>
        <v>VILAMET</v>
      </c>
      <c r="G158" s="15">
        <f>IF(A158&lt;&gt;"",VLOOKUP(A158,Cene!B:G,IF(D158&lt;3,D158+2,D158+1)),"")</f>
        <v>100</v>
      </c>
    </row>
    <row r="159" spans="1:7" ht="15">
      <c r="A159" s="8">
        <v>39983</v>
      </c>
      <c r="B159" s="2" t="s">
        <v>16</v>
      </c>
      <c r="C159" s="14">
        <v>557.5</v>
      </c>
      <c r="D159" s="1">
        <v>1</v>
      </c>
      <c r="E159" s="1" t="str">
        <f t="shared" si="16"/>
        <v>PRVA</v>
      </c>
      <c r="F159" s="1" t="str">
        <f t="shared" si="17"/>
        <v>VILAMET</v>
      </c>
      <c r="G159" s="15">
        <f>IF(A159&lt;&gt;"",VLOOKUP(A159,Cene!B:G,IF(D159&lt;3,D159+2,D159+1)),"")</f>
        <v>100</v>
      </c>
    </row>
    <row r="160" spans="1:7" ht="15">
      <c r="A160" s="8">
        <v>39983</v>
      </c>
      <c r="B160" s="2" t="s">
        <v>16</v>
      </c>
      <c r="C160" s="14">
        <v>477.5</v>
      </c>
      <c r="D160" s="1">
        <v>1</v>
      </c>
      <c r="E160" s="1" t="str">
        <f t="shared" si="16"/>
        <v>PRVA</v>
      </c>
      <c r="F160" s="1" t="str">
        <f t="shared" si="17"/>
        <v>VILAMET</v>
      </c>
      <c r="G160" s="15">
        <f>IF(A160&lt;&gt;"",VLOOKUP(A160,Cene!B:G,IF(D160&lt;3,D160+2,D160+1)),"")</f>
        <v>100</v>
      </c>
    </row>
    <row r="161" spans="1:7" ht="15">
      <c r="A161" s="8">
        <v>39983</v>
      </c>
      <c r="B161" s="2" t="s">
        <v>16</v>
      </c>
      <c r="C161" s="14">
        <v>731.9</v>
      </c>
      <c r="D161" s="1">
        <v>1</v>
      </c>
      <c r="E161" s="1" t="str">
        <f t="shared" si="16"/>
        <v>PRVA</v>
      </c>
      <c r="F161" s="1" t="str">
        <f t="shared" si="17"/>
        <v>VILAMET</v>
      </c>
      <c r="G161" s="15">
        <f>IF(A161&lt;&gt;"",VLOOKUP(A161,Cene!B:G,IF(D161&lt;3,D161+2,D161+1)),"")</f>
        <v>100</v>
      </c>
    </row>
    <row r="162" spans="1:7" ht="15">
      <c r="A162" s="8">
        <v>39983</v>
      </c>
      <c r="B162" s="2" t="s">
        <v>17</v>
      </c>
      <c r="C162" s="14">
        <v>266.8</v>
      </c>
      <c r="D162" s="1">
        <v>1</v>
      </c>
      <c r="E162" s="1" t="str">
        <f t="shared" si="16"/>
        <v>PRVA</v>
      </c>
      <c r="F162" s="1" t="str">
        <f t="shared" si="17"/>
        <v>VILAMET</v>
      </c>
      <c r="G162" s="15">
        <f>IF(A162&lt;&gt;"",VLOOKUP(A162,Cene!B:G,IF(D162&lt;3,D162+2,D162+1)),"")</f>
        <v>100</v>
      </c>
    </row>
    <row r="163" spans="1:7" ht="15">
      <c r="A163" s="8">
        <v>39983</v>
      </c>
      <c r="B163" s="2" t="s">
        <v>19</v>
      </c>
      <c r="C163" s="14">
        <v>93.6</v>
      </c>
      <c r="D163" s="1">
        <v>4</v>
      </c>
      <c r="E163" s="1" t="str">
        <f t="shared" si="16"/>
        <v>PRVA</v>
      </c>
      <c r="F163" s="1" t="str">
        <f t="shared" si="17"/>
        <v>MIKER</v>
      </c>
      <c r="G163" s="15">
        <f>IF(A163&lt;&gt;"",VLOOKUP(A163,Cene!B:G,IF(D163&lt;3,D163+2,D163+1)),"")</f>
        <v>110</v>
      </c>
    </row>
    <row r="164" spans="1:7" ht="15">
      <c r="A164" s="8">
        <v>39983</v>
      </c>
      <c r="B164" s="2" t="s">
        <v>19</v>
      </c>
      <c r="C164" s="14">
        <v>423.5</v>
      </c>
      <c r="D164" s="1">
        <v>1</v>
      </c>
      <c r="E164" s="1" t="str">
        <f t="shared" si="16"/>
        <v>PRVA</v>
      </c>
      <c r="F164" s="1" t="str">
        <f t="shared" si="17"/>
        <v>VILAMET</v>
      </c>
      <c r="G164" s="15">
        <f>IF(A164&lt;&gt;"",VLOOKUP(A164,Cene!B:G,IF(D164&lt;3,D164+2,D164+1)),"")</f>
        <v>100</v>
      </c>
    </row>
    <row r="165" spans="1:7" ht="15">
      <c r="A165" s="8">
        <v>39983</v>
      </c>
      <c r="B165" s="2" t="s">
        <v>20</v>
      </c>
      <c r="C165" s="14">
        <v>400</v>
      </c>
      <c r="D165" s="1">
        <v>1</v>
      </c>
      <c r="E165" s="1" t="str">
        <f t="shared" si="16"/>
        <v>PRVA</v>
      </c>
      <c r="F165" s="1" t="str">
        <f t="shared" si="17"/>
        <v>VILAMET</v>
      </c>
      <c r="G165" s="15">
        <f>IF(A165&lt;&gt;"",VLOOKUP(A165,Cene!B:G,IF(D165&lt;3,D165+2,D165+1)),"")</f>
        <v>100</v>
      </c>
    </row>
    <row r="166" spans="1:7" ht="15">
      <c r="A166" s="7">
        <v>39984</v>
      </c>
      <c r="B166" s="3" t="s">
        <v>21</v>
      </c>
      <c r="C166" s="13">
        <v>2553.6</v>
      </c>
      <c r="D166" s="3">
        <v>1</v>
      </c>
      <c r="E166" s="1" t="str">
        <f t="shared" ref="E166:E197" si="18">VLOOKUP(D166,KLASA_SORTA,2,FALSE)</f>
        <v>PRVA</v>
      </c>
      <c r="F166" s="1" t="str">
        <f t="shared" ref="F166:F197" si="19">VLOOKUP(D166,KLASA_SORTA,3,FALSE)</f>
        <v>VILAMET</v>
      </c>
      <c r="G166" s="15">
        <f>IF(A166&lt;&gt;"",VLOOKUP(A166,Cene!B:G,IF(D166&lt;3,D166+2,D166+1)),"")</f>
        <v>100</v>
      </c>
    </row>
    <row r="167" spans="1:7" ht="15">
      <c r="A167" s="7">
        <v>39984</v>
      </c>
      <c r="B167" s="3" t="s">
        <v>21</v>
      </c>
      <c r="C167" s="13">
        <v>20.5</v>
      </c>
      <c r="D167" s="3">
        <v>4</v>
      </c>
      <c r="E167" s="1" t="str">
        <f t="shared" si="18"/>
        <v>PRVA</v>
      </c>
      <c r="F167" s="1" t="str">
        <f t="shared" si="19"/>
        <v>MIKER</v>
      </c>
      <c r="G167" s="15">
        <f>IF(A167&lt;&gt;"",VLOOKUP(A167,Cene!B:G,IF(D167&lt;3,D167+2,D167+1)),"")</f>
        <v>110</v>
      </c>
    </row>
    <row r="168" spans="1:7" ht="15">
      <c r="A168" s="8">
        <v>39984</v>
      </c>
      <c r="B168" s="2" t="s">
        <v>0</v>
      </c>
      <c r="C168" s="14">
        <v>693.7</v>
      </c>
      <c r="D168" s="1">
        <v>1</v>
      </c>
      <c r="E168" s="1" t="str">
        <f t="shared" si="18"/>
        <v>PRVA</v>
      </c>
      <c r="F168" s="1" t="str">
        <f t="shared" si="19"/>
        <v>VILAMET</v>
      </c>
      <c r="G168" s="15">
        <f>IF(A168&lt;&gt;"",VLOOKUP(A168,Cene!B:G,IF(D168&lt;3,D168+2,D168+1)),"")</f>
        <v>100</v>
      </c>
    </row>
    <row r="169" spans="1:7" ht="15">
      <c r="A169" s="8">
        <v>39984</v>
      </c>
      <c r="B169" s="2" t="s">
        <v>0</v>
      </c>
      <c r="C169" s="14">
        <v>160.1</v>
      </c>
      <c r="D169" s="1">
        <v>1</v>
      </c>
      <c r="E169" s="1" t="str">
        <f t="shared" si="18"/>
        <v>PRVA</v>
      </c>
      <c r="F169" s="1" t="str">
        <f t="shared" si="19"/>
        <v>VILAMET</v>
      </c>
      <c r="G169" s="15">
        <f>IF(A169&lt;&gt;"",VLOOKUP(A169,Cene!B:G,IF(D169&lt;3,D169+2,D169+1)),"")</f>
        <v>100</v>
      </c>
    </row>
    <row r="170" spans="1:7" ht="15">
      <c r="A170" s="8">
        <v>39984</v>
      </c>
      <c r="B170" s="2" t="s">
        <v>0</v>
      </c>
      <c r="C170" s="14">
        <v>28.9</v>
      </c>
      <c r="D170" s="1">
        <v>4</v>
      </c>
      <c r="E170" s="1" t="str">
        <f t="shared" si="18"/>
        <v>PRVA</v>
      </c>
      <c r="F170" s="1" t="str">
        <f t="shared" si="19"/>
        <v>MIKER</v>
      </c>
      <c r="G170" s="15">
        <f>IF(A170&lt;&gt;"",VLOOKUP(A170,Cene!B:G,IF(D170&lt;3,D170+2,D170+1)),"")</f>
        <v>110</v>
      </c>
    </row>
    <row r="171" spans="1:7" ht="15">
      <c r="A171" s="8">
        <v>39984</v>
      </c>
      <c r="B171" s="2" t="s">
        <v>1</v>
      </c>
      <c r="C171" s="14">
        <v>98.2</v>
      </c>
      <c r="D171" s="1">
        <v>1</v>
      </c>
      <c r="E171" s="1" t="str">
        <f t="shared" si="18"/>
        <v>PRVA</v>
      </c>
      <c r="F171" s="1" t="str">
        <f t="shared" si="19"/>
        <v>VILAMET</v>
      </c>
      <c r="G171" s="15">
        <f>IF(A171&lt;&gt;"",VLOOKUP(A171,Cene!B:G,IF(D171&lt;3,D171+2,D171+1)),"")</f>
        <v>100</v>
      </c>
    </row>
    <row r="172" spans="1:7" ht="15">
      <c r="A172" s="8">
        <v>39984</v>
      </c>
      <c r="B172" s="2" t="s">
        <v>1</v>
      </c>
      <c r="C172" s="14">
        <v>204.6</v>
      </c>
      <c r="D172" s="1">
        <v>1</v>
      </c>
      <c r="E172" s="1" t="str">
        <f t="shared" si="18"/>
        <v>PRVA</v>
      </c>
      <c r="F172" s="1" t="str">
        <f t="shared" si="19"/>
        <v>VILAMET</v>
      </c>
      <c r="G172" s="15">
        <f>IF(A172&lt;&gt;"",VLOOKUP(A172,Cene!B:G,IF(D172&lt;3,D172+2,D172+1)),"")</f>
        <v>100</v>
      </c>
    </row>
    <row r="173" spans="1:7" ht="15">
      <c r="A173" s="8">
        <v>39984</v>
      </c>
      <c r="B173" s="2" t="s">
        <v>2</v>
      </c>
      <c r="C173" s="14">
        <v>158</v>
      </c>
      <c r="D173" s="1">
        <v>1</v>
      </c>
      <c r="E173" s="1" t="str">
        <f t="shared" si="18"/>
        <v>PRVA</v>
      </c>
      <c r="F173" s="1" t="str">
        <f t="shared" si="19"/>
        <v>VILAMET</v>
      </c>
      <c r="G173" s="15">
        <f>IF(A173&lt;&gt;"",VLOOKUP(A173,Cene!B:G,IF(D173&lt;3,D173+2,D173+1)),"")</f>
        <v>100</v>
      </c>
    </row>
    <row r="174" spans="1:7" ht="15">
      <c r="A174" s="8">
        <v>39984</v>
      </c>
      <c r="B174" s="2" t="s">
        <v>3</v>
      </c>
      <c r="C174" s="14">
        <v>69.2</v>
      </c>
      <c r="D174" s="1">
        <v>1</v>
      </c>
      <c r="E174" s="1" t="str">
        <f t="shared" si="18"/>
        <v>PRVA</v>
      </c>
      <c r="F174" s="1" t="str">
        <f t="shared" si="19"/>
        <v>VILAMET</v>
      </c>
      <c r="G174" s="15">
        <f>IF(A174&lt;&gt;"",VLOOKUP(A174,Cene!B:G,IF(D174&lt;3,D174+2,D174+1)),"")</f>
        <v>100</v>
      </c>
    </row>
    <row r="175" spans="1:7" ht="15">
      <c r="A175" s="8">
        <v>39984</v>
      </c>
      <c r="B175" s="2" t="s">
        <v>3</v>
      </c>
      <c r="C175" s="14">
        <v>10</v>
      </c>
      <c r="D175" s="1">
        <v>1</v>
      </c>
      <c r="E175" s="1" t="str">
        <f t="shared" si="18"/>
        <v>PRVA</v>
      </c>
      <c r="F175" s="1" t="str">
        <f t="shared" si="19"/>
        <v>VILAMET</v>
      </c>
      <c r="G175" s="15">
        <f>IF(A175&lt;&gt;"",VLOOKUP(A175,Cene!B:G,IF(D175&lt;3,D175+2,D175+1)),"")</f>
        <v>100</v>
      </c>
    </row>
    <row r="176" spans="1:7" ht="15">
      <c r="A176" s="8">
        <v>39984</v>
      </c>
      <c r="B176" s="2" t="s">
        <v>4</v>
      </c>
      <c r="C176" s="14">
        <v>49.1</v>
      </c>
      <c r="D176" s="1">
        <v>1</v>
      </c>
      <c r="E176" s="1" t="str">
        <f t="shared" si="18"/>
        <v>PRVA</v>
      </c>
      <c r="F176" s="1" t="str">
        <f t="shared" si="19"/>
        <v>VILAMET</v>
      </c>
      <c r="G176" s="15">
        <f>IF(A176&lt;&gt;"",VLOOKUP(A176,Cene!B:G,IF(D176&lt;3,D176+2,D176+1)),"")</f>
        <v>100</v>
      </c>
    </row>
    <row r="177" spans="1:7" ht="15">
      <c r="A177" s="8">
        <v>39984</v>
      </c>
      <c r="B177" s="2" t="s">
        <v>4</v>
      </c>
      <c r="C177" s="14">
        <v>5.3</v>
      </c>
      <c r="D177" s="1">
        <v>1</v>
      </c>
      <c r="E177" s="1" t="str">
        <f t="shared" si="18"/>
        <v>PRVA</v>
      </c>
      <c r="F177" s="1" t="str">
        <f t="shared" si="19"/>
        <v>VILAMET</v>
      </c>
      <c r="G177" s="15">
        <f>IF(A177&lt;&gt;"",VLOOKUP(A177,Cene!B:G,IF(D177&lt;3,D177+2,D177+1)),"")</f>
        <v>100</v>
      </c>
    </row>
    <row r="178" spans="1:7" ht="15">
      <c r="A178" s="8">
        <v>39984</v>
      </c>
      <c r="B178" s="2" t="s">
        <v>6</v>
      </c>
      <c r="C178" s="14">
        <v>132.69999999999999</v>
      </c>
      <c r="D178" s="1">
        <v>1</v>
      </c>
      <c r="E178" s="1" t="str">
        <f t="shared" si="18"/>
        <v>PRVA</v>
      </c>
      <c r="F178" s="1" t="str">
        <f t="shared" si="19"/>
        <v>VILAMET</v>
      </c>
      <c r="G178" s="15">
        <f>IF(A178&lt;&gt;"",VLOOKUP(A178,Cene!B:G,IF(D178&lt;3,D178+2,D178+1)),"")</f>
        <v>100</v>
      </c>
    </row>
    <row r="179" spans="1:7" ht="15">
      <c r="A179" s="8">
        <v>39984</v>
      </c>
      <c r="B179" s="2" t="s">
        <v>7</v>
      </c>
      <c r="C179" s="14">
        <v>222.3</v>
      </c>
      <c r="D179" s="1">
        <v>1</v>
      </c>
      <c r="E179" s="1" t="str">
        <f t="shared" si="18"/>
        <v>PRVA</v>
      </c>
      <c r="F179" s="1" t="str">
        <f t="shared" si="19"/>
        <v>VILAMET</v>
      </c>
      <c r="G179" s="15">
        <f>IF(A179&lt;&gt;"",VLOOKUP(A179,Cene!B:G,IF(D179&lt;3,D179+2,D179+1)),"")</f>
        <v>100</v>
      </c>
    </row>
    <row r="180" spans="1:7" ht="15">
      <c r="A180" s="8">
        <v>39984</v>
      </c>
      <c r="B180" s="2" t="s">
        <v>7</v>
      </c>
      <c r="C180" s="14">
        <v>357.7</v>
      </c>
      <c r="D180" s="1">
        <v>1</v>
      </c>
      <c r="E180" s="1" t="str">
        <f t="shared" si="18"/>
        <v>PRVA</v>
      </c>
      <c r="F180" s="1" t="str">
        <f t="shared" si="19"/>
        <v>VILAMET</v>
      </c>
      <c r="G180" s="15">
        <f>IF(A180&lt;&gt;"",VLOOKUP(A180,Cene!B:G,IF(D180&lt;3,D180+2,D180+1)),"")</f>
        <v>100</v>
      </c>
    </row>
    <row r="181" spans="1:7" ht="15">
      <c r="A181" s="8">
        <v>39984</v>
      </c>
      <c r="B181" s="2" t="s">
        <v>7</v>
      </c>
      <c r="C181" s="14">
        <v>569.9</v>
      </c>
      <c r="D181" s="1">
        <v>1</v>
      </c>
      <c r="E181" s="1" t="str">
        <f t="shared" si="18"/>
        <v>PRVA</v>
      </c>
      <c r="F181" s="1" t="str">
        <f t="shared" si="19"/>
        <v>VILAMET</v>
      </c>
      <c r="G181" s="15">
        <f>IF(A181&lt;&gt;"",VLOOKUP(A181,Cene!B:G,IF(D181&lt;3,D181+2,D181+1)),"")</f>
        <v>100</v>
      </c>
    </row>
    <row r="182" spans="1:7" ht="15">
      <c r="A182" s="8">
        <v>39984</v>
      </c>
      <c r="B182" s="2" t="s">
        <v>8</v>
      </c>
      <c r="C182" s="14">
        <v>819.5</v>
      </c>
      <c r="D182" s="1">
        <v>1</v>
      </c>
      <c r="E182" s="1" t="str">
        <f t="shared" si="18"/>
        <v>PRVA</v>
      </c>
      <c r="F182" s="1" t="str">
        <f t="shared" si="19"/>
        <v>VILAMET</v>
      </c>
      <c r="G182" s="15">
        <f>IF(A182&lt;&gt;"",VLOOKUP(A182,Cene!B:G,IF(D182&lt;3,D182+2,D182+1)),"")</f>
        <v>100</v>
      </c>
    </row>
    <row r="183" spans="1:7" ht="15">
      <c r="A183" s="8">
        <v>39984</v>
      </c>
      <c r="B183" s="2" t="s">
        <v>8</v>
      </c>
      <c r="C183" s="14">
        <v>919.2</v>
      </c>
      <c r="D183" s="1">
        <v>1</v>
      </c>
      <c r="E183" s="1" t="str">
        <f t="shared" si="18"/>
        <v>PRVA</v>
      </c>
      <c r="F183" s="1" t="str">
        <f t="shared" si="19"/>
        <v>VILAMET</v>
      </c>
      <c r="G183" s="15">
        <f>IF(A183&lt;&gt;"",VLOOKUP(A183,Cene!B:G,IF(D183&lt;3,D183+2,D183+1)),"")</f>
        <v>100</v>
      </c>
    </row>
    <row r="184" spans="1:7" ht="15">
      <c r="A184" s="8">
        <v>39984</v>
      </c>
      <c r="B184" s="2" t="s">
        <v>8</v>
      </c>
      <c r="C184" s="14">
        <v>682.9</v>
      </c>
      <c r="D184" s="1">
        <v>1</v>
      </c>
      <c r="E184" s="1" t="str">
        <f t="shared" si="18"/>
        <v>PRVA</v>
      </c>
      <c r="F184" s="1" t="str">
        <f t="shared" si="19"/>
        <v>VILAMET</v>
      </c>
      <c r="G184" s="15">
        <f>IF(A184&lt;&gt;"",VLOOKUP(A184,Cene!B:G,IF(D184&lt;3,D184+2,D184+1)),"")</f>
        <v>100</v>
      </c>
    </row>
    <row r="185" spans="1:7" ht="15">
      <c r="A185" s="8">
        <v>39984</v>
      </c>
      <c r="B185" s="2" t="s">
        <v>9</v>
      </c>
      <c r="C185" s="14">
        <v>357</v>
      </c>
      <c r="D185" s="1">
        <v>1</v>
      </c>
      <c r="E185" s="1" t="str">
        <f t="shared" si="18"/>
        <v>PRVA</v>
      </c>
      <c r="F185" s="1" t="str">
        <f t="shared" si="19"/>
        <v>VILAMET</v>
      </c>
      <c r="G185" s="15">
        <f>IF(A185&lt;&gt;"",VLOOKUP(A185,Cene!B:G,IF(D185&lt;3,D185+2,D185+1)),"")</f>
        <v>100</v>
      </c>
    </row>
    <row r="186" spans="1:7" ht="15">
      <c r="A186" s="8">
        <v>39984</v>
      </c>
      <c r="B186" s="2" t="s">
        <v>9</v>
      </c>
      <c r="C186" s="14">
        <v>1105.5</v>
      </c>
      <c r="D186" s="1">
        <v>1</v>
      </c>
      <c r="E186" s="1" t="str">
        <f t="shared" si="18"/>
        <v>PRVA</v>
      </c>
      <c r="F186" s="1" t="str">
        <f t="shared" si="19"/>
        <v>VILAMET</v>
      </c>
      <c r="G186" s="15">
        <f>IF(A186&lt;&gt;"",VLOOKUP(A186,Cene!B:G,IF(D186&lt;3,D186+2,D186+1)),"")</f>
        <v>100</v>
      </c>
    </row>
    <row r="187" spans="1:7" ht="15">
      <c r="A187" s="8">
        <v>39984</v>
      </c>
      <c r="B187" s="2" t="s">
        <v>10</v>
      </c>
      <c r="C187" s="14">
        <v>764.2</v>
      </c>
      <c r="D187" s="1">
        <v>1</v>
      </c>
      <c r="E187" s="1" t="str">
        <f t="shared" si="18"/>
        <v>PRVA</v>
      </c>
      <c r="F187" s="1" t="str">
        <f t="shared" si="19"/>
        <v>VILAMET</v>
      </c>
      <c r="G187" s="15">
        <f>IF(A187&lt;&gt;"",VLOOKUP(A187,Cene!B:G,IF(D187&lt;3,D187+2,D187+1)),"")</f>
        <v>100</v>
      </c>
    </row>
    <row r="188" spans="1:7" ht="15">
      <c r="A188" s="8">
        <v>39984</v>
      </c>
      <c r="B188" s="2" t="s">
        <v>10</v>
      </c>
      <c r="C188" s="14">
        <v>528.9</v>
      </c>
      <c r="D188" s="1">
        <v>1</v>
      </c>
      <c r="E188" s="1" t="str">
        <f t="shared" si="18"/>
        <v>PRVA</v>
      </c>
      <c r="F188" s="1" t="str">
        <f t="shared" si="19"/>
        <v>VILAMET</v>
      </c>
      <c r="G188" s="15">
        <f>IF(A188&lt;&gt;"",VLOOKUP(A188,Cene!B:G,IF(D188&lt;3,D188+2,D188+1)),"")</f>
        <v>100</v>
      </c>
    </row>
    <row r="189" spans="1:7" ht="15">
      <c r="A189" s="8">
        <v>39984</v>
      </c>
      <c r="B189" s="2" t="s">
        <v>10</v>
      </c>
      <c r="C189" s="14">
        <v>1643.5</v>
      </c>
      <c r="D189" s="1">
        <v>1</v>
      </c>
      <c r="E189" s="1" t="str">
        <f t="shared" si="18"/>
        <v>PRVA</v>
      </c>
      <c r="F189" s="1" t="str">
        <f t="shared" si="19"/>
        <v>VILAMET</v>
      </c>
      <c r="G189" s="15">
        <f>IF(A189&lt;&gt;"",VLOOKUP(A189,Cene!B:G,IF(D189&lt;3,D189+2,D189+1)),"")</f>
        <v>100</v>
      </c>
    </row>
    <row r="190" spans="1:7" ht="15">
      <c r="A190" s="8">
        <v>39984</v>
      </c>
      <c r="B190" s="2" t="s">
        <v>10</v>
      </c>
      <c r="C190" s="14">
        <v>10</v>
      </c>
      <c r="D190" s="1">
        <v>4</v>
      </c>
      <c r="E190" s="1" t="str">
        <f t="shared" si="18"/>
        <v>PRVA</v>
      </c>
      <c r="F190" s="1" t="str">
        <f t="shared" si="19"/>
        <v>MIKER</v>
      </c>
      <c r="G190" s="15">
        <f>IF(A190&lt;&gt;"",VLOOKUP(A190,Cene!B:G,IF(D190&lt;3,D190+2,D190+1)),"")</f>
        <v>110</v>
      </c>
    </row>
    <row r="191" spans="1:7" ht="15">
      <c r="A191" s="8">
        <v>39984</v>
      </c>
      <c r="B191" s="2" t="s">
        <v>11</v>
      </c>
      <c r="C191" s="14">
        <v>85.2</v>
      </c>
      <c r="D191" s="1">
        <v>1</v>
      </c>
      <c r="E191" s="1" t="str">
        <f t="shared" si="18"/>
        <v>PRVA</v>
      </c>
      <c r="F191" s="1" t="str">
        <f t="shared" si="19"/>
        <v>VILAMET</v>
      </c>
      <c r="G191" s="15">
        <f>IF(A191&lt;&gt;"",VLOOKUP(A191,Cene!B:G,IF(D191&lt;3,D191+2,D191+1)),"")</f>
        <v>100</v>
      </c>
    </row>
    <row r="192" spans="1:7" ht="15">
      <c r="A192" s="8">
        <v>39984</v>
      </c>
      <c r="B192" s="2" t="s">
        <v>11</v>
      </c>
      <c r="C192" s="14">
        <v>1086.0999999999999</v>
      </c>
      <c r="D192" s="1">
        <v>1</v>
      </c>
      <c r="E192" s="1" t="str">
        <f t="shared" si="18"/>
        <v>PRVA</v>
      </c>
      <c r="F192" s="1" t="str">
        <f t="shared" si="19"/>
        <v>VILAMET</v>
      </c>
      <c r="G192" s="15">
        <f>IF(A192&lt;&gt;"",VLOOKUP(A192,Cene!B:G,IF(D192&lt;3,D192+2,D192+1)),"")</f>
        <v>100</v>
      </c>
    </row>
    <row r="193" spans="1:7" ht="15">
      <c r="A193" s="8">
        <v>39984</v>
      </c>
      <c r="B193" s="2" t="s">
        <v>11</v>
      </c>
      <c r="C193" s="14">
        <v>659.6</v>
      </c>
      <c r="D193" s="1">
        <v>1</v>
      </c>
      <c r="E193" s="1" t="str">
        <f t="shared" si="18"/>
        <v>PRVA</v>
      </c>
      <c r="F193" s="1" t="str">
        <f t="shared" si="19"/>
        <v>VILAMET</v>
      </c>
      <c r="G193" s="15">
        <f>IF(A193&lt;&gt;"",VLOOKUP(A193,Cene!B:G,IF(D193&lt;3,D193+2,D193+1)),"")</f>
        <v>100</v>
      </c>
    </row>
    <row r="194" spans="1:7" ht="15">
      <c r="A194" s="8">
        <v>39984</v>
      </c>
      <c r="B194" s="2" t="s">
        <v>11</v>
      </c>
      <c r="C194" s="14">
        <v>14</v>
      </c>
      <c r="D194" s="1">
        <v>4</v>
      </c>
      <c r="E194" s="1" t="str">
        <f t="shared" si="18"/>
        <v>PRVA</v>
      </c>
      <c r="F194" s="1" t="str">
        <f t="shared" si="19"/>
        <v>MIKER</v>
      </c>
      <c r="G194" s="15">
        <f>IF(A194&lt;&gt;"",VLOOKUP(A194,Cene!B:G,IF(D194&lt;3,D194+2,D194+1)),"")</f>
        <v>110</v>
      </c>
    </row>
    <row r="195" spans="1:7" ht="15">
      <c r="A195" s="8">
        <v>39984</v>
      </c>
      <c r="B195" s="2" t="s">
        <v>12</v>
      </c>
      <c r="C195" s="14">
        <v>488.6</v>
      </c>
      <c r="D195" s="1">
        <v>1</v>
      </c>
      <c r="E195" s="1" t="str">
        <f t="shared" si="18"/>
        <v>PRVA</v>
      </c>
      <c r="F195" s="1" t="str">
        <f t="shared" si="19"/>
        <v>VILAMET</v>
      </c>
      <c r="G195" s="15">
        <f>IF(A195&lt;&gt;"",VLOOKUP(A195,Cene!B:G,IF(D195&lt;3,D195+2,D195+1)),"")</f>
        <v>100</v>
      </c>
    </row>
    <row r="196" spans="1:7" ht="15">
      <c r="A196" s="8">
        <v>39984</v>
      </c>
      <c r="B196" s="2" t="s">
        <v>12</v>
      </c>
      <c r="C196" s="14">
        <v>507.8</v>
      </c>
      <c r="D196" s="1">
        <v>1</v>
      </c>
      <c r="E196" s="1" t="str">
        <f t="shared" si="18"/>
        <v>PRVA</v>
      </c>
      <c r="F196" s="1" t="str">
        <f t="shared" si="19"/>
        <v>VILAMET</v>
      </c>
      <c r="G196" s="15">
        <f>IF(A196&lt;&gt;"",VLOOKUP(A196,Cene!B:G,IF(D196&lt;3,D196+2,D196+1)),"")</f>
        <v>100</v>
      </c>
    </row>
    <row r="197" spans="1:7" ht="15">
      <c r="A197" s="8">
        <v>39984</v>
      </c>
      <c r="B197" s="2" t="s">
        <v>12</v>
      </c>
      <c r="C197" s="14">
        <v>2.1</v>
      </c>
      <c r="D197" s="1">
        <v>4</v>
      </c>
      <c r="E197" s="1" t="str">
        <f t="shared" si="18"/>
        <v>PRVA</v>
      </c>
      <c r="F197" s="1" t="str">
        <f t="shared" si="19"/>
        <v>MIKER</v>
      </c>
      <c r="G197" s="15">
        <f>IF(A197&lt;&gt;"",VLOOKUP(A197,Cene!B:G,IF(D197&lt;3,D197+2,D197+1)),"")</f>
        <v>110</v>
      </c>
    </row>
    <row r="198" spans="1:7" ht="15">
      <c r="A198" s="8">
        <v>39984</v>
      </c>
      <c r="B198" s="2" t="s">
        <v>13</v>
      </c>
      <c r="C198" s="14">
        <v>384</v>
      </c>
      <c r="D198" s="1">
        <v>1</v>
      </c>
      <c r="E198" s="1" t="str">
        <f t="shared" ref="E198:E214" si="20">VLOOKUP(D198,KLASA_SORTA,2,FALSE)</f>
        <v>PRVA</v>
      </c>
      <c r="F198" s="1" t="str">
        <f t="shared" ref="F198:F214" si="21">VLOOKUP(D198,KLASA_SORTA,3,FALSE)</f>
        <v>VILAMET</v>
      </c>
      <c r="G198" s="15">
        <f>IF(A198&lt;&gt;"",VLOOKUP(A198,Cene!B:G,IF(D198&lt;3,D198+2,D198+1)),"")</f>
        <v>100</v>
      </c>
    </row>
    <row r="199" spans="1:7" ht="15">
      <c r="A199" s="8">
        <v>39984</v>
      </c>
      <c r="B199" s="2" t="s">
        <v>13</v>
      </c>
      <c r="C199" s="14">
        <v>823</v>
      </c>
      <c r="D199" s="1">
        <v>1</v>
      </c>
      <c r="E199" s="1" t="str">
        <f t="shared" si="20"/>
        <v>PRVA</v>
      </c>
      <c r="F199" s="1" t="str">
        <f t="shared" si="21"/>
        <v>VILAMET</v>
      </c>
      <c r="G199" s="15">
        <f>IF(A199&lt;&gt;"",VLOOKUP(A199,Cene!B:G,IF(D199&lt;3,D199+2,D199+1)),"")</f>
        <v>100</v>
      </c>
    </row>
    <row r="200" spans="1:7" ht="15">
      <c r="A200" s="8">
        <v>39984</v>
      </c>
      <c r="B200" s="2" t="s">
        <v>15</v>
      </c>
      <c r="C200" s="14">
        <v>710</v>
      </c>
      <c r="D200" s="1">
        <v>1</v>
      </c>
      <c r="E200" s="1" t="str">
        <f t="shared" si="20"/>
        <v>PRVA</v>
      </c>
      <c r="F200" s="1" t="str">
        <f t="shared" si="21"/>
        <v>VILAMET</v>
      </c>
      <c r="G200" s="15">
        <f>IF(A200&lt;&gt;"",VLOOKUP(A200,Cene!B:G,IF(D200&lt;3,D200+2,D200+1)),"")</f>
        <v>100</v>
      </c>
    </row>
    <row r="201" spans="1:7" ht="15">
      <c r="A201" s="8">
        <v>39984</v>
      </c>
      <c r="B201" s="2" t="s">
        <v>15</v>
      </c>
      <c r="C201" s="14">
        <v>2700.5</v>
      </c>
      <c r="D201" s="1">
        <v>1</v>
      </c>
      <c r="E201" s="1" t="str">
        <f t="shared" si="20"/>
        <v>PRVA</v>
      </c>
      <c r="F201" s="1" t="str">
        <f t="shared" si="21"/>
        <v>VILAMET</v>
      </c>
      <c r="G201" s="15">
        <f>IF(A201&lt;&gt;"",VLOOKUP(A201,Cene!B:G,IF(D201&lt;3,D201+2,D201+1)),"")</f>
        <v>100</v>
      </c>
    </row>
    <row r="202" spans="1:7" ht="15">
      <c r="A202" s="8">
        <v>39984</v>
      </c>
      <c r="B202" s="2" t="s">
        <v>15</v>
      </c>
      <c r="C202" s="14">
        <v>41.5</v>
      </c>
      <c r="D202" s="1">
        <v>4</v>
      </c>
      <c r="E202" s="1" t="str">
        <f t="shared" si="20"/>
        <v>PRVA</v>
      </c>
      <c r="F202" s="1" t="str">
        <f t="shared" si="21"/>
        <v>MIKER</v>
      </c>
      <c r="G202" s="15">
        <f>IF(A202&lt;&gt;"",VLOOKUP(A202,Cene!B:G,IF(D202&lt;3,D202+2,D202+1)),"")</f>
        <v>110</v>
      </c>
    </row>
    <row r="203" spans="1:7" ht="15">
      <c r="A203" s="8">
        <v>39984</v>
      </c>
      <c r="B203" s="2" t="s">
        <v>16</v>
      </c>
      <c r="C203" s="14">
        <v>500.4</v>
      </c>
      <c r="D203" s="1">
        <v>1</v>
      </c>
      <c r="E203" s="1" t="str">
        <f t="shared" si="20"/>
        <v>PRVA</v>
      </c>
      <c r="F203" s="1" t="str">
        <f t="shared" si="21"/>
        <v>VILAMET</v>
      </c>
      <c r="G203" s="15">
        <f>IF(A203&lt;&gt;"",VLOOKUP(A203,Cene!B:G,IF(D203&lt;3,D203+2,D203+1)),"")</f>
        <v>100</v>
      </c>
    </row>
    <row r="204" spans="1:7" ht="15">
      <c r="A204" s="8">
        <v>39984</v>
      </c>
      <c r="B204" t="s">
        <v>16</v>
      </c>
      <c r="C204" s="14">
        <v>396.7</v>
      </c>
      <c r="D204" s="1">
        <v>1</v>
      </c>
      <c r="E204" s="1" t="str">
        <f t="shared" si="20"/>
        <v>PRVA</v>
      </c>
      <c r="F204" s="1" t="str">
        <f t="shared" si="21"/>
        <v>VILAMET</v>
      </c>
      <c r="G204" s="15">
        <f>IF(A204&lt;&gt;"",VLOOKUP(A204,Cene!B:G,IF(D204&lt;3,D204+2,D204+1)),"")</f>
        <v>100</v>
      </c>
    </row>
    <row r="205" spans="1:7" ht="15">
      <c r="A205" s="8">
        <v>39984</v>
      </c>
      <c r="B205" s="2" t="s">
        <v>16</v>
      </c>
      <c r="C205" s="14">
        <v>812.7</v>
      </c>
      <c r="D205" s="1">
        <v>1</v>
      </c>
      <c r="E205" s="1" t="str">
        <f t="shared" si="20"/>
        <v>PRVA</v>
      </c>
      <c r="F205" s="1" t="str">
        <f t="shared" si="21"/>
        <v>VILAMET</v>
      </c>
      <c r="G205" s="15">
        <f>IF(A205&lt;&gt;"",VLOOKUP(A205,Cene!B:G,IF(D205&lt;3,D205+2,D205+1)),"")</f>
        <v>100</v>
      </c>
    </row>
    <row r="206" spans="1:7" ht="15">
      <c r="A206" s="8">
        <v>39984</v>
      </c>
      <c r="B206" s="2" t="s">
        <v>16</v>
      </c>
      <c r="C206" s="14">
        <v>816.2</v>
      </c>
      <c r="D206" s="1">
        <v>1</v>
      </c>
      <c r="E206" s="1" t="str">
        <f t="shared" si="20"/>
        <v>PRVA</v>
      </c>
      <c r="F206" s="1" t="str">
        <f t="shared" si="21"/>
        <v>VILAMET</v>
      </c>
      <c r="G206" s="15">
        <f>IF(A206&lt;&gt;"",VLOOKUP(A206,Cene!B:G,IF(D206&lt;3,D206+2,D206+1)),"")</f>
        <v>100</v>
      </c>
    </row>
    <row r="207" spans="1:7" ht="15">
      <c r="A207" s="8">
        <v>39984</v>
      </c>
      <c r="B207" s="2" t="s">
        <v>16</v>
      </c>
      <c r="C207" s="14">
        <v>793.5</v>
      </c>
      <c r="D207" s="1">
        <v>1</v>
      </c>
      <c r="E207" s="1" t="str">
        <f t="shared" si="20"/>
        <v>PRVA</v>
      </c>
      <c r="F207" s="1" t="str">
        <f t="shared" si="21"/>
        <v>VILAMET</v>
      </c>
      <c r="G207" s="15">
        <f>IF(A207&lt;&gt;"",VLOOKUP(A207,Cene!B:G,IF(D207&lt;3,D207+2,D207+1)),"")</f>
        <v>100</v>
      </c>
    </row>
    <row r="208" spans="1:7" ht="15">
      <c r="A208" s="8">
        <v>39984</v>
      </c>
      <c r="B208" s="2" t="s">
        <v>17</v>
      </c>
      <c r="C208" s="14">
        <v>66.7</v>
      </c>
      <c r="D208" s="1">
        <v>1</v>
      </c>
      <c r="E208" s="1" t="str">
        <f t="shared" si="20"/>
        <v>PRVA</v>
      </c>
      <c r="F208" s="1" t="str">
        <f t="shared" si="21"/>
        <v>VILAMET</v>
      </c>
      <c r="G208" s="15">
        <f>IF(A208&lt;&gt;"",VLOOKUP(A208,Cene!B:G,IF(D208&lt;3,D208+2,D208+1)),"")</f>
        <v>100</v>
      </c>
    </row>
    <row r="209" spans="1:7" ht="15">
      <c r="A209" s="8">
        <v>39984</v>
      </c>
      <c r="B209" s="2" t="s">
        <v>17</v>
      </c>
      <c r="C209" s="14">
        <v>116</v>
      </c>
      <c r="D209" s="1">
        <v>1</v>
      </c>
      <c r="E209" s="1" t="str">
        <f t="shared" si="20"/>
        <v>PRVA</v>
      </c>
      <c r="F209" s="1" t="str">
        <f t="shared" si="21"/>
        <v>VILAMET</v>
      </c>
      <c r="G209" s="15">
        <f>IF(A209&lt;&gt;"",VLOOKUP(A209,Cene!B:G,IF(D209&lt;3,D209+2,D209+1)),"")</f>
        <v>100</v>
      </c>
    </row>
    <row r="210" spans="1:7" ht="15">
      <c r="A210" s="8">
        <v>39984</v>
      </c>
      <c r="B210" s="2" t="s">
        <v>18</v>
      </c>
      <c r="C210" s="14">
        <v>283.60000000000002</v>
      </c>
      <c r="D210" s="1">
        <v>1</v>
      </c>
      <c r="E210" s="1" t="str">
        <f t="shared" si="20"/>
        <v>PRVA</v>
      </c>
      <c r="F210" s="1" t="str">
        <f t="shared" si="21"/>
        <v>VILAMET</v>
      </c>
      <c r="G210" s="15">
        <f>IF(A210&lt;&gt;"",VLOOKUP(A210,Cene!B:G,IF(D210&lt;3,D210+2,D210+1)),"")</f>
        <v>100</v>
      </c>
    </row>
    <row r="211" spans="1:7" ht="15">
      <c r="A211" s="8">
        <v>39984</v>
      </c>
      <c r="B211" s="2" t="s">
        <v>18</v>
      </c>
      <c r="C211" s="14">
        <v>467</v>
      </c>
      <c r="D211" s="1">
        <v>1</v>
      </c>
      <c r="E211" s="1" t="str">
        <f t="shared" si="20"/>
        <v>PRVA</v>
      </c>
      <c r="F211" s="1" t="str">
        <f t="shared" si="21"/>
        <v>VILAMET</v>
      </c>
      <c r="G211" s="15">
        <f>IF(A211&lt;&gt;"",VLOOKUP(A211,Cene!B:G,IF(D211&lt;3,D211+2,D211+1)),"")</f>
        <v>100</v>
      </c>
    </row>
    <row r="212" spans="1:7" ht="15">
      <c r="A212" s="8">
        <v>39984</v>
      </c>
      <c r="B212" s="2" t="s">
        <v>19</v>
      </c>
      <c r="C212" s="14">
        <v>830</v>
      </c>
      <c r="D212" s="1">
        <v>1</v>
      </c>
      <c r="E212" s="1" t="str">
        <f t="shared" si="20"/>
        <v>PRVA</v>
      </c>
      <c r="F212" s="1" t="str">
        <f t="shared" si="21"/>
        <v>VILAMET</v>
      </c>
      <c r="G212" s="15">
        <f>IF(A212&lt;&gt;"",VLOOKUP(A212,Cene!B:G,IF(D212&lt;3,D212+2,D212+1)),"")</f>
        <v>100</v>
      </c>
    </row>
    <row r="213" spans="1:7" ht="15">
      <c r="A213" s="8">
        <v>39984</v>
      </c>
      <c r="B213" s="2" t="s">
        <v>19</v>
      </c>
      <c r="C213" s="14">
        <v>23.5</v>
      </c>
      <c r="D213" s="1">
        <v>4</v>
      </c>
      <c r="E213" s="1" t="str">
        <f t="shared" si="20"/>
        <v>PRVA</v>
      </c>
      <c r="F213" s="1" t="str">
        <f t="shared" si="21"/>
        <v>MIKER</v>
      </c>
      <c r="G213" s="15">
        <f>IF(A213&lt;&gt;"",VLOOKUP(A213,Cene!B:G,IF(D213&lt;3,D213+2,D213+1)),"")</f>
        <v>110</v>
      </c>
    </row>
    <row r="214" spans="1:7" ht="15">
      <c r="A214" s="8">
        <v>39984</v>
      </c>
      <c r="B214" s="2" t="s">
        <v>20</v>
      </c>
      <c r="C214" s="14">
        <v>535.5</v>
      </c>
      <c r="D214" s="1">
        <v>1</v>
      </c>
      <c r="E214" s="1" t="str">
        <f t="shared" si="20"/>
        <v>PRVA</v>
      </c>
      <c r="F214" s="1" t="str">
        <f t="shared" si="21"/>
        <v>VILAMET</v>
      </c>
      <c r="G214" s="15">
        <f>IF(A214&lt;&gt;"",VLOOKUP(A214,Cene!B:G,IF(D214&lt;3,D214+2,D214+1)),"")</f>
        <v>100</v>
      </c>
    </row>
    <row r="215" spans="1:7" ht="15">
      <c r="A215" s="7">
        <v>39985</v>
      </c>
      <c r="B215" s="3" t="s">
        <v>21</v>
      </c>
      <c r="C215" s="13">
        <v>339.1</v>
      </c>
      <c r="D215" s="3">
        <v>1</v>
      </c>
      <c r="E215" s="1" t="str">
        <f t="shared" ref="E215:E240" si="22">VLOOKUP(D215,KLASA_SORTA,2,FALSE)</f>
        <v>PRVA</v>
      </c>
      <c r="F215" s="1" t="str">
        <f t="shared" ref="F215:F240" si="23">VLOOKUP(D215,KLASA_SORTA,3,FALSE)</f>
        <v>VILAMET</v>
      </c>
      <c r="G215" s="15">
        <f>IF(A215&lt;&gt;"",VLOOKUP(A215,Cene!B:G,IF(D215&lt;3,D215+2,D215+1)),"")</f>
        <v>100</v>
      </c>
    </row>
    <row r="216" spans="1:7" ht="15">
      <c r="A216" s="8">
        <v>39985</v>
      </c>
      <c r="B216" s="2" t="s">
        <v>0</v>
      </c>
      <c r="C216" s="14">
        <v>80.5</v>
      </c>
      <c r="D216" s="1">
        <v>1</v>
      </c>
      <c r="E216" s="1" t="str">
        <f t="shared" si="22"/>
        <v>PRVA</v>
      </c>
      <c r="F216" s="1" t="str">
        <f t="shared" si="23"/>
        <v>VILAMET</v>
      </c>
      <c r="G216" s="15">
        <f>IF(A216&lt;&gt;"",VLOOKUP(A216,Cene!B:G,IF(D216&lt;3,D216+2,D216+1)),"")</f>
        <v>100</v>
      </c>
    </row>
    <row r="217" spans="1:7" ht="15">
      <c r="A217" s="8">
        <v>39985</v>
      </c>
      <c r="B217" s="2" t="s">
        <v>1</v>
      </c>
      <c r="C217" s="14">
        <v>25.6</v>
      </c>
      <c r="D217" s="1">
        <v>2</v>
      </c>
      <c r="E217" s="1" t="str">
        <f t="shared" si="22"/>
        <v>DRUGA</v>
      </c>
      <c r="F217" s="1" t="str">
        <f t="shared" si="23"/>
        <v>VILAMET</v>
      </c>
      <c r="G217" s="15">
        <f>IF(A217&lt;&gt;"",VLOOKUP(A217,Cene!B:G,IF(D217&lt;3,D217+2,D217+1)),"")</f>
        <v>60</v>
      </c>
    </row>
    <row r="218" spans="1:7" ht="15">
      <c r="A218" s="8">
        <v>39985</v>
      </c>
      <c r="B218" s="2" t="s">
        <v>1</v>
      </c>
      <c r="C218" s="14">
        <v>27.4</v>
      </c>
      <c r="D218" s="1">
        <v>2</v>
      </c>
      <c r="E218" s="1" t="str">
        <f t="shared" si="22"/>
        <v>DRUGA</v>
      </c>
      <c r="F218" s="1" t="str">
        <f t="shared" si="23"/>
        <v>VILAMET</v>
      </c>
      <c r="G218" s="15">
        <f>IF(A218&lt;&gt;"",VLOOKUP(A218,Cene!B:G,IF(D218&lt;3,D218+2,D218+1)),"")</f>
        <v>60</v>
      </c>
    </row>
    <row r="219" spans="1:7" ht="15">
      <c r="A219" s="8">
        <v>39985</v>
      </c>
      <c r="B219" s="2" t="s">
        <v>3</v>
      </c>
      <c r="C219" s="14">
        <v>15.1</v>
      </c>
      <c r="D219" s="1">
        <v>1</v>
      </c>
      <c r="E219" s="1" t="str">
        <f t="shared" si="22"/>
        <v>PRVA</v>
      </c>
      <c r="F219" s="1" t="str">
        <f t="shared" si="23"/>
        <v>VILAMET</v>
      </c>
      <c r="G219" s="15">
        <f>IF(A219&lt;&gt;"",VLOOKUP(A219,Cene!B:G,IF(D219&lt;3,D219+2,D219+1)),"")</f>
        <v>100</v>
      </c>
    </row>
    <row r="220" spans="1:7" ht="15">
      <c r="A220" s="8">
        <v>39985</v>
      </c>
      <c r="B220" s="2" t="s">
        <v>3</v>
      </c>
      <c r="C220" s="14">
        <v>18.8</v>
      </c>
      <c r="D220" s="1">
        <v>1</v>
      </c>
      <c r="E220" s="1" t="str">
        <f t="shared" si="22"/>
        <v>PRVA</v>
      </c>
      <c r="F220" s="1" t="str">
        <f t="shared" si="23"/>
        <v>VILAMET</v>
      </c>
      <c r="G220" s="15">
        <f>IF(A220&lt;&gt;"",VLOOKUP(A220,Cene!B:G,IF(D220&lt;3,D220+2,D220+1)),"")</f>
        <v>100</v>
      </c>
    </row>
    <row r="221" spans="1:7" ht="15">
      <c r="A221" s="8">
        <v>39985</v>
      </c>
      <c r="B221" s="2" t="s">
        <v>7</v>
      </c>
      <c r="C221" s="14">
        <v>24.1</v>
      </c>
      <c r="D221" s="1">
        <v>4</v>
      </c>
      <c r="E221" s="1" t="str">
        <f t="shared" si="22"/>
        <v>PRVA</v>
      </c>
      <c r="F221" s="1" t="str">
        <f t="shared" si="23"/>
        <v>MIKER</v>
      </c>
      <c r="G221" s="15">
        <f>IF(A221&lt;&gt;"",VLOOKUP(A221,Cene!B:G,IF(D221&lt;3,D221+2,D221+1)),"")</f>
        <v>110</v>
      </c>
    </row>
    <row r="222" spans="1:7" ht="15">
      <c r="A222" s="8">
        <v>39985</v>
      </c>
      <c r="B222" s="2" t="s">
        <v>7</v>
      </c>
      <c r="C222" s="14">
        <v>157.1</v>
      </c>
      <c r="D222" s="1">
        <v>2</v>
      </c>
      <c r="E222" s="1" t="str">
        <f t="shared" si="22"/>
        <v>DRUGA</v>
      </c>
      <c r="F222" s="1" t="str">
        <f t="shared" si="23"/>
        <v>VILAMET</v>
      </c>
      <c r="G222" s="15">
        <f>IF(A222&lt;&gt;"",VLOOKUP(A222,Cene!B:G,IF(D222&lt;3,D222+2,D222+1)),"")</f>
        <v>60</v>
      </c>
    </row>
    <row r="223" spans="1:7" ht="15">
      <c r="A223" s="8">
        <v>39985</v>
      </c>
      <c r="B223" s="2" t="s">
        <v>8</v>
      </c>
      <c r="C223" s="14">
        <v>365.1</v>
      </c>
      <c r="D223" s="1">
        <v>2</v>
      </c>
      <c r="E223" s="1" t="str">
        <f t="shared" si="22"/>
        <v>DRUGA</v>
      </c>
      <c r="F223" s="1" t="str">
        <f t="shared" si="23"/>
        <v>VILAMET</v>
      </c>
      <c r="G223" s="15">
        <f>IF(A223&lt;&gt;"",VLOOKUP(A223,Cene!B:G,IF(D223&lt;3,D223+2,D223+1)),"")</f>
        <v>60</v>
      </c>
    </row>
    <row r="224" spans="1:7" ht="15">
      <c r="A224" s="8">
        <v>39985</v>
      </c>
      <c r="B224" s="2" t="s">
        <v>8</v>
      </c>
      <c r="C224" s="14">
        <v>270.39999999999998</v>
      </c>
      <c r="D224" s="1">
        <v>2</v>
      </c>
      <c r="E224" s="1" t="str">
        <f t="shared" si="22"/>
        <v>DRUGA</v>
      </c>
      <c r="F224" s="1" t="str">
        <f t="shared" si="23"/>
        <v>VILAMET</v>
      </c>
      <c r="G224" s="15">
        <f>IF(A224&lt;&gt;"",VLOOKUP(A224,Cene!B:G,IF(D224&lt;3,D224+2,D224+1)),"")</f>
        <v>60</v>
      </c>
    </row>
    <row r="225" spans="1:7" ht="15">
      <c r="A225" s="8">
        <v>39985</v>
      </c>
      <c r="B225" s="2" t="s">
        <v>8</v>
      </c>
      <c r="C225" s="14">
        <v>77.099999999999994</v>
      </c>
      <c r="D225" s="1">
        <v>1</v>
      </c>
      <c r="E225" s="1" t="str">
        <f t="shared" si="22"/>
        <v>PRVA</v>
      </c>
      <c r="F225" s="1" t="str">
        <f t="shared" si="23"/>
        <v>VILAMET</v>
      </c>
      <c r="G225" s="15">
        <f>IF(A225&lt;&gt;"",VLOOKUP(A225,Cene!B:G,IF(D225&lt;3,D225+2,D225+1)),"")</f>
        <v>100</v>
      </c>
    </row>
    <row r="226" spans="1:7" ht="15">
      <c r="A226" s="8">
        <v>39985</v>
      </c>
      <c r="B226" s="2" t="s">
        <v>9</v>
      </c>
      <c r="C226" s="14">
        <v>58.5</v>
      </c>
      <c r="D226" s="1">
        <v>1</v>
      </c>
      <c r="E226" s="1" t="str">
        <f t="shared" si="22"/>
        <v>PRVA</v>
      </c>
      <c r="F226" s="1" t="str">
        <f t="shared" si="23"/>
        <v>VILAMET</v>
      </c>
      <c r="G226" s="15">
        <f>IF(A226&lt;&gt;"",VLOOKUP(A226,Cene!B:G,IF(D226&lt;3,D226+2,D226+1)),"")</f>
        <v>100</v>
      </c>
    </row>
    <row r="227" spans="1:7" ht="15">
      <c r="A227" s="8">
        <v>39985</v>
      </c>
      <c r="B227" s="2" t="s">
        <v>9</v>
      </c>
      <c r="C227" s="14">
        <v>688.5</v>
      </c>
      <c r="D227" s="1">
        <v>1</v>
      </c>
      <c r="E227" s="1" t="str">
        <f t="shared" si="22"/>
        <v>PRVA</v>
      </c>
      <c r="F227" s="1" t="str">
        <f t="shared" si="23"/>
        <v>VILAMET</v>
      </c>
      <c r="G227" s="15">
        <f>IF(A227&lt;&gt;"",VLOOKUP(A227,Cene!B:G,IF(D227&lt;3,D227+2,D227+1)),"")</f>
        <v>100</v>
      </c>
    </row>
    <row r="228" spans="1:7" ht="15">
      <c r="A228" s="8">
        <v>39985</v>
      </c>
      <c r="B228" s="2" t="s">
        <v>9</v>
      </c>
      <c r="C228" s="14">
        <v>539.5</v>
      </c>
      <c r="D228" s="1">
        <v>1</v>
      </c>
      <c r="E228" s="1" t="str">
        <f t="shared" si="22"/>
        <v>PRVA</v>
      </c>
      <c r="F228" s="1" t="str">
        <f t="shared" si="23"/>
        <v>VILAMET</v>
      </c>
      <c r="G228" s="15">
        <f>IF(A228&lt;&gt;"",VLOOKUP(A228,Cene!B:G,IF(D228&lt;3,D228+2,D228+1)),"")</f>
        <v>100</v>
      </c>
    </row>
    <row r="229" spans="1:7" ht="15">
      <c r="A229" s="8">
        <v>39985</v>
      </c>
      <c r="B229" s="2" t="s">
        <v>10</v>
      </c>
      <c r="C229" s="14">
        <v>434.2</v>
      </c>
      <c r="D229" s="1">
        <v>2</v>
      </c>
      <c r="E229" s="1" t="str">
        <f t="shared" si="22"/>
        <v>DRUGA</v>
      </c>
      <c r="F229" s="1" t="str">
        <f t="shared" si="23"/>
        <v>VILAMET</v>
      </c>
      <c r="G229" s="15">
        <f>IF(A229&lt;&gt;"",VLOOKUP(A229,Cene!B:G,IF(D229&lt;3,D229+2,D229+1)),"")</f>
        <v>60</v>
      </c>
    </row>
    <row r="230" spans="1:7" ht="15">
      <c r="A230" s="8">
        <v>39985</v>
      </c>
      <c r="B230" s="2" t="s">
        <v>10</v>
      </c>
      <c r="C230" s="14">
        <v>576.79999999999995</v>
      </c>
      <c r="D230" s="1">
        <v>1</v>
      </c>
      <c r="E230" s="1" t="str">
        <f t="shared" si="22"/>
        <v>PRVA</v>
      </c>
      <c r="F230" s="1" t="str">
        <f t="shared" si="23"/>
        <v>VILAMET</v>
      </c>
      <c r="G230" s="15">
        <f>IF(A230&lt;&gt;"",VLOOKUP(A230,Cene!B:G,IF(D230&lt;3,D230+2,D230+1)),"")</f>
        <v>100</v>
      </c>
    </row>
    <row r="231" spans="1:7" ht="15">
      <c r="A231" s="8">
        <v>39985</v>
      </c>
      <c r="B231" s="2" t="s">
        <v>11</v>
      </c>
      <c r="C231" s="14">
        <v>259.60000000000002</v>
      </c>
      <c r="D231" s="1">
        <v>1</v>
      </c>
      <c r="E231" s="1" t="str">
        <f t="shared" si="22"/>
        <v>PRVA</v>
      </c>
      <c r="F231" s="1" t="str">
        <f t="shared" si="23"/>
        <v>VILAMET</v>
      </c>
      <c r="G231" s="15">
        <f>IF(A231&lt;&gt;"",VLOOKUP(A231,Cene!B:G,IF(D231&lt;3,D231+2,D231+1)),"")</f>
        <v>100</v>
      </c>
    </row>
    <row r="232" spans="1:7" ht="15">
      <c r="A232" s="8">
        <v>39985</v>
      </c>
      <c r="B232" s="2" t="s">
        <v>15</v>
      </c>
      <c r="C232" s="14">
        <v>1104.5</v>
      </c>
      <c r="D232" s="1">
        <v>1</v>
      </c>
      <c r="E232" s="1" t="str">
        <f t="shared" si="22"/>
        <v>PRVA</v>
      </c>
      <c r="F232" s="1" t="str">
        <f t="shared" si="23"/>
        <v>VILAMET</v>
      </c>
      <c r="G232" s="15">
        <f>IF(A232&lt;&gt;"",VLOOKUP(A232,Cene!B:G,IF(D232&lt;3,D232+2,D232+1)),"")</f>
        <v>100</v>
      </c>
    </row>
    <row r="233" spans="1:7" ht="15">
      <c r="A233" s="8">
        <v>39985</v>
      </c>
      <c r="B233" s="2" t="s">
        <v>16</v>
      </c>
      <c r="C233" s="14">
        <v>385.2</v>
      </c>
      <c r="D233" s="1">
        <v>1</v>
      </c>
      <c r="E233" s="1" t="str">
        <f t="shared" si="22"/>
        <v>PRVA</v>
      </c>
      <c r="F233" s="1" t="str">
        <f t="shared" si="23"/>
        <v>VILAMET</v>
      </c>
      <c r="G233" s="15">
        <f>IF(A233&lt;&gt;"",VLOOKUP(A233,Cene!B:G,IF(D233&lt;3,D233+2,D233+1)),"")</f>
        <v>100</v>
      </c>
    </row>
    <row r="234" spans="1:7" ht="15">
      <c r="A234" s="8">
        <v>39985</v>
      </c>
      <c r="B234" s="2" t="s">
        <v>16</v>
      </c>
      <c r="C234" s="14">
        <v>343.7</v>
      </c>
      <c r="D234" s="1">
        <v>2</v>
      </c>
      <c r="E234" s="1" t="str">
        <f t="shared" si="22"/>
        <v>DRUGA</v>
      </c>
      <c r="F234" s="1" t="str">
        <f t="shared" si="23"/>
        <v>VILAMET</v>
      </c>
      <c r="G234" s="15">
        <f>IF(A234&lt;&gt;"",VLOOKUP(A234,Cene!B:G,IF(D234&lt;3,D234+2,D234+1)),"")</f>
        <v>60</v>
      </c>
    </row>
    <row r="235" spans="1:7" ht="15">
      <c r="A235" s="8">
        <v>39985</v>
      </c>
      <c r="B235" s="2" t="s">
        <v>17</v>
      </c>
      <c r="C235" s="14">
        <v>21.4</v>
      </c>
      <c r="D235" s="1">
        <v>1</v>
      </c>
      <c r="E235" s="1" t="str">
        <f t="shared" si="22"/>
        <v>PRVA</v>
      </c>
      <c r="F235" s="1" t="str">
        <f t="shared" si="23"/>
        <v>VILAMET</v>
      </c>
      <c r="G235" s="15">
        <f>IF(A235&lt;&gt;"",VLOOKUP(A235,Cene!B:G,IF(D235&lt;3,D235+2,D235+1)),"")</f>
        <v>100</v>
      </c>
    </row>
    <row r="236" spans="1:7" ht="15">
      <c r="A236" s="8">
        <v>39985</v>
      </c>
      <c r="B236" s="2" t="s">
        <v>17</v>
      </c>
      <c r="C236" s="14">
        <v>64</v>
      </c>
      <c r="D236" s="1">
        <v>1</v>
      </c>
      <c r="E236" s="1" t="str">
        <f t="shared" si="22"/>
        <v>PRVA</v>
      </c>
      <c r="F236" s="1" t="str">
        <f t="shared" si="23"/>
        <v>VILAMET</v>
      </c>
      <c r="G236" s="15">
        <f>IF(A236&lt;&gt;"",VLOOKUP(A236,Cene!B:G,IF(D236&lt;3,D236+2,D236+1)),"")</f>
        <v>100</v>
      </c>
    </row>
    <row r="237" spans="1:7" ht="15">
      <c r="A237" s="8">
        <v>39985</v>
      </c>
      <c r="B237" s="2" t="s">
        <v>17</v>
      </c>
      <c r="C237" s="14">
        <v>56.3</v>
      </c>
      <c r="D237" s="1">
        <v>1</v>
      </c>
      <c r="E237" s="1" t="str">
        <f t="shared" si="22"/>
        <v>PRVA</v>
      </c>
      <c r="F237" s="1" t="str">
        <f t="shared" si="23"/>
        <v>VILAMET</v>
      </c>
      <c r="G237" s="15">
        <f>IF(A237&lt;&gt;"",VLOOKUP(A237,Cene!B:G,IF(D237&lt;3,D237+2,D237+1)),"")</f>
        <v>100</v>
      </c>
    </row>
    <row r="238" spans="1:7" ht="15">
      <c r="A238" s="8">
        <v>39985</v>
      </c>
      <c r="B238" s="2" t="s">
        <v>19</v>
      </c>
      <c r="C238" s="14">
        <v>368</v>
      </c>
      <c r="D238" s="1">
        <v>1</v>
      </c>
      <c r="E238" s="1" t="str">
        <f t="shared" si="22"/>
        <v>PRVA</v>
      </c>
      <c r="F238" s="1" t="str">
        <f t="shared" si="23"/>
        <v>VILAMET</v>
      </c>
      <c r="G238" s="15">
        <f>IF(A238&lt;&gt;"",VLOOKUP(A238,Cene!B:G,IF(D238&lt;3,D238+2,D238+1)),"")</f>
        <v>100</v>
      </c>
    </row>
    <row r="239" spans="1:7" ht="15">
      <c r="A239" s="8">
        <v>39985</v>
      </c>
      <c r="B239" s="2" t="s">
        <v>19</v>
      </c>
      <c r="C239" s="14">
        <v>33</v>
      </c>
      <c r="D239" s="1">
        <v>4</v>
      </c>
      <c r="E239" s="1" t="str">
        <f t="shared" si="22"/>
        <v>PRVA</v>
      </c>
      <c r="F239" s="1" t="str">
        <f t="shared" si="23"/>
        <v>MIKER</v>
      </c>
      <c r="G239" s="15">
        <f>IF(A239&lt;&gt;"",VLOOKUP(A239,Cene!B:G,IF(D239&lt;3,D239+2,D239+1)),"")</f>
        <v>110</v>
      </c>
    </row>
    <row r="240" spans="1:7" ht="15">
      <c r="A240" s="8">
        <v>39985</v>
      </c>
      <c r="B240" s="2" t="s">
        <v>20</v>
      </c>
      <c r="C240" s="14">
        <v>108.5</v>
      </c>
      <c r="D240" s="1">
        <v>2</v>
      </c>
      <c r="E240" s="1" t="str">
        <f t="shared" si="22"/>
        <v>DRUGA</v>
      </c>
      <c r="F240" s="1" t="str">
        <f t="shared" si="23"/>
        <v>VILAMET</v>
      </c>
      <c r="G240" s="15">
        <f>IF(A240&lt;&gt;"",VLOOKUP(A240,Cene!B:G,IF(D240&lt;3,D240+2,D240+1)),"")</f>
        <v>60</v>
      </c>
    </row>
    <row r="241" spans="1:7" ht="15">
      <c r="A241" s="7">
        <v>39986</v>
      </c>
      <c r="B241" s="3" t="s">
        <v>21</v>
      </c>
      <c r="C241" s="13">
        <v>3300.7</v>
      </c>
      <c r="D241" s="3">
        <v>1</v>
      </c>
      <c r="E241" s="1" t="str">
        <f t="shared" ref="E241:E283" si="24">VLOOKUP(D241,KLASA_SORTA,2,FALSE)</f>
        <v>PRVA</v>
      </c>
      <c r="F241" s="1" t="str">
        <f t="shared" ref="F241:F283" si="25">VLOOKUP(D241,KLASA_SORTA,3,FALSE)</f>
        <v>VILAMET</v>
      </c>
      <c r="G241" s="15">
        <f>IF(A241&lt;&gt;"",VLOOKUP(A241,Cene!B:G,IF(D241&lt;3,D241+2,D241+1)),"")</f>
        <v>100</v>
      </c>
    </row>
    <row r="242" spans="1:7" ht="15">
      <c r="A242" s="8">
        <v>39986</v>
      </c>
      <c r="B242" s="2" t="s">
        <v>0</v>
      </c>
      <c r="C242" s="14">
        <v>58.5</v>
      </c>
      <c r="D242" s="1">
        <v>1</v>
      </c>
      <c r="E242" s="1" t="str">
        <f t="shared" si="24"/>
        <v>PRVA</v>
      </c>
      <c r="F242" s="1" t="str">
        <f t="shared" si="25"/>
        <v>VILAMET</v>
      </c>
      <c r="G242" s="15">
        <f>IF(A242&lt;&gt;"",VLOOKUP(A242,Cene!B:G,IF(D242&lt;3,D242+2,D242+1)),"")</f>
        <v>100</v>
      </c>
    </row>
    <row r="243" spans="1:7" ht="15">
      <c r="A243" s="8">
        <v>39986</v>
      </c>
      <c r="B243" s="2" t="s">
        <v>0</v>
      </c>
      <c r="C243" s="14">
        <v>286.3</v>
      </c>
      <c r="D243" s="1">
        <v>1</v>
      </c>
      <c r="E243" s="1" t="str">
        <f t="shared" si="24"/>
        <v>PRVA</v>
      </c>
      <c r="F243" s="1" t="str">
        <f t="shared" si="25"/>
        <v>VILAMET</v>
      </c>
      <c r="G243" s="15">
        <f>IF(A243&lt;&gt;"",VLOOKUP(A243,Cene!B:G,IF(D243&lt;3,D243+2,D243+1)),"")</f>
        <v>100</v>
      </c>
    </row>
    <row r="244" spans="1:7" ht="15">
      <c r="A244" s="8">
        <v>39986</v>
      </c>
      <c r="B244" s="2" t="s">
        <v>0</v>
      </c>
      <c r="C244" s="14">
        <v>310.3</v>
      </c>
      <c r="D244" s="1">
        <v>1</v>
      </c>
      <c r="E244" s="1" t="str">
        <f t="shared" si="24"/>
        <v>PRVA</v>
      </c>
      <c r="F244" s="1" t="str">
        <f t="shared" si="25"/>
        <v>VILAMET</v>
      </c>
      <c r="G244" s="15">
        <f>IF(A244&lt;&gt;"",VLOOKUP(A244,Cene!B:G,IF(D244&lt;3,D244+2,D244+1)),"")</f>
        <v>100</v>
      </c>
    </row>
    <row r="245" spans="1:7" ht="15">
      <c r="A245" s="8">
        <v>39986</v>
      </c>
      <c r="B245" s="2" t="s">
        <v>1</v>
      </c>
      <c r="C245" s="14">
        <v>2944.8</v>
      </c>
      <c r="D245" s="1">
        <v>1</v>
      </c>
      <c r="E245" s="1" t="str">
        <f t="shared" si="24"/>
        <v>PRVA</v>
      </c>
      <c r="F245" s="1" t="str">
        <f t="shared" si="25"/>
        <v>VILAMET</v>
      </c>
      <c r="G245" s="15">
        <f>IF(A245&lt;&gt;"",VLOOKUP(A245,Cene!B:G,IF(D245&lt;3,D245+2,D245+1)),"")</f>
        <v>100</v>
      </c>
    </row>
    <row r="246" spans="1:7" ht="15">
      <c r="A246" s="8">
        <v>39986</v>
      </c>
      <c r="B246" s="2" t="s">
        <v>2</v>
      </c>
      <c r="C246" s="14">
        <v>136.5</v>
      </c>
      <c r="D246" s="1">
        <v>1</v>
      </c>
      <c r="E246" s="1" t="str">
        <f t="shared" si="24"/>
        <v>PRVA</v>
      </c>
      <c r="F246" s="1" t="str">
        <f t="shared" si="25"/>
        <v>VILAMET</v>
      </c>
      <c r="G246" s="15">
        <f>IF(A246&lt;&gt;"",VLOOKUP(A246,Cene!B:G,IF(D246&lt;3,D246+2,D246+1)),"")</f>
        <v>100</v>
      </c>
    </row>
    <row r="247" spans="1:7" ht="15">
      <c r="A247" s="8">
        <v>39986</v>
      </c>
      <c r="B247" s="2" t="s">
        <v>3</v>
      </c>
      <c r="C247" s="14">
        <v>370.7</v>
      </c>
      <c r="D247" s="1">
        <v>1</v>
      </c>
      <c r="E247" s="1" t="str">
        <f t="shared" si="24"/>
        <v>PRVA</v>
      </c>
      <c r="F247" s="1" t="str">
        <f t="shared" si="25"/>
        <v>VILAMET</v>
      </c>
      <c r="G247" s="15">
        <f>IF(A247&lt;&gt;"",VLOOKUP(A247,Cene!B:G,IF(D247&lt;3,D247+2,D247+1)),"")</f>
        <v>100</v>
      </c>
    </row>
    <row r="248" spans="1:7" ht="15">
      <c r="A248" s="8">
        <v>39986</v>
      </c>
      <c r="B248" s="2" t="s">
        <v>4</v>
      </c>
      <c r="C248" s="14">
        <v>11</v>
      </c>
      <c r="D248" s="1">
        <v>1</v>
      </c>
      <c r="E248" s="1" t="str">
        <f t="shared" si="24"/>
        <v>PRVA</v>
      </c>
      <c r="F248" s="1" t="str">
        <f t="shared" si="25"/>
        <v>VILAMET</v>
      </c>
      <c r="G248" s="15">
        <f>IF(A248&lt;&gt;"",VLOOKUP(A248,Cene!B:G,IF(D248&lt;3,D248+2,D248+1)),"")</f>
        <v>100</v>
      </c>
    </row>
    <row r="249" spans="1:7" ht="15">
      <c r="A249" s="8">
        <v>39986</v>
      </c>
      <c r="B249" s="2" t="s">
        <v>5</v>
      </c>
      <c r="C249" s="14">
        <v>69.400000000000006</v>
      </c>
      <c r="D249" s="1">
        <v>1</v>
      </c>
      <c r="E249" s="1" t="str">
        <f t="shared" si="24"/>
        <v>PRVA</v>
      </c>
      <c r="F249" s="1" t="str">
        <f t="shared" si="25"/>
        <v>VILAMET</v>
      </c>
      <c r="G249" s="15">
        <f>IF(A249&lt;&gt;"",VLOOKUP(A249,Cene!B:G,IF(D249&lt;3,D249+2,D249+1)),"")</f>
        <v>100</v>
      </c>
    </row>
    <row r="250" spans="1:7" ht="15">
      <c r="A250" s="8">
        <v>39986</v>
      </c>
      <c r="B250" s="2" t="s">
        <v>6</v>
      </c>
      <c r="C250" s="14">
        <v>1353.9</v>
      </c>
      <c r="D250" s="1">
        <v>1</v>
      </c>
      <c r="E250" s="1" t="str">
        <f t="shared" si="24"/>
        <v>PRVA</v>
      </c>
      <c r="F250" s="1" t="str">
        <f t="shared" si="25"/>
        <v>VILAMET</v>
      </c>
      <c r="G250" s="15">
        <f>IF(A250&lt;&gt;"",VLOOKUP(A250,Cene!B:G,IF(D250&lt;3,D250+2,D250+1)),"")</f>
        <v>100</v>
      </c>
    </row>
    <row r="251" spans="1:7" ht="15">
      <c r="A251" s="8">
        <v>39986</v>
      </c>
      <c r="B251" s="2" t="s">
        <v>7</v>
      </c>
      <c r="C251" s="14">
        <v>618</v>
      </c>
      <c r="D251" s="1">
        <v>1</v>
      </c>
      <c r="E251" s="1" t="str">
        <f t="shared" si="24"/>
        <v>PRVA</v>
      </c>
      <c r="F251" s="1" t="str">
        <f t="shared" si="25"/>
        <v>VILAMET</v>
      </c>
      <c r="G251" s="15">
        <f>IF(A251&lt;&gt;"",VLOOKUP(A251,Cene!B:G,IF(D251&lt;3,D251+2,D251+1)),"")</f>
        <v>100</v>
      </c>
    </row>
    <row r="252" spans="1:7" ht="15">
      <c r="A252" s="8">
        <v>39986</v>
      </c>
      <c r="B252" s="2" t="s">
        <v>7</v>
      </c>
      <c r="C252" s="14">
        <v>513</v>
      </c>
      <c r="D252" s="1">
        <v>1</v>
      </c>
      <c r="E252" s="1" t="str">
        <f t="shared" si="24"/>
        <v>PRVA</v>
      </c>
      <c r="F252" s="1" t="str">
        <f t="shared" si="25"/>
        <v>VILAMET</v>
      </c>
      <c r="G252" s="15">
        <f>IF(A252&lt;&gt;"",VLOOKUP(A252,Cene!B:G,IF(D252&lt;3,D252+2,D252+1)),"")</f>
        <v>100</v>
      </c>
    </row>
    <row r="253" spans="1:7" ht="15">
      <c r="A253" s="8">
        <v>39986</v>
      </c>
      <c r="B253" s="2" t="s">
        <v>8</v>
      </c>
      <c r="C253" s="14">
        <v>939.2</v>
      </c>
      <c r="D253" s="1">
        <v>1</v>
      </c>
      <c r="E253" s="1" t="str">
        <f t="shared" si="24"/>
        <v>PRVA</v>
      </c>
      <c r="F253" s="1" t="str">
        <f t="shared" si="25"/>
        <v>VILAMET</v>
      </c>
      <c r="G253" s="15">
        <f>IF(A253&lt;&gt;"",VLOOKUP(A253,Cene!B:G,IF(D253&lt;3,D253+2,D253+1)),"")</f>
        <v>100</v>
      </c>
    </row>
    <row r="254" spans="1:7" ht="15">
      <c r="A254" s="8">
        <v>39986</v>
      </c>
      <c r="B254" s="2" t="s">
        <v>8</v>
      </c>
      <c r="C254" s="14">
        <v>428.3</v>
      </c>
      <c r="D254" s="1">
        <v>1</v>
      </c>
      <c r="E254" s="1" t="str">
        <f t="shared" si="24"/>
        <v>PRVA</v>
      </c>
      <c r="F254" s="1" t="str">
        <f t="shared" si="25"/>
        <v>VILAMET</v>
      </c>
      <c r="G254" s="15">
        <f>IF(A254&lt;&gt;"",VLOOKUP(A254,Cene!B:G,IF(D254&lt;3,D254+2,D254+1)),"")</f>
        <v>100</v>
      </c>
    </row>
    <row r="255" spans="1:7" ht="15">
      <c r="A255" s="8">
        <v>39986</v>
      </c>
      <c r="B255" s="2" t="s">
        <v>8</v>
      </c>
      <c r="C255" s="14">
        <v>1306.2</v>
      </c>
      <c r="D255" s="1">
        <v>1</v>
      </c>
      <c r="E255" s="1" t="str">
        <f t="shared" si="24"/>
        <v>PRVA</v>
      </c>
      <c r="F255" s="1" t="str">
        <f t="shared" si="25"/>
        <v>VILAMET</v>
      </c>
      <c r="G255" s="15">
        <f>IF(A255&lt;&gt;"",VLOOKUP(A255,Cene!B:G,IF(D255&lt;3,D255+2,D255+1)),"")</f>
        <v>100</v>
      </c>
    </row>
    <row r="256" spans="1:7" ht="15">
      <c r="A256" s="8">
        <v>39986</v>
      </c>
      <c r="B256" s="2" t="s">
        <v>9</v>
      </c>
      <c r="C256" s="14">
        <v>15</v>
      </c>
      <c r="D256" s="1">
        <v>4</v>
      </c>
      <c r="E256" s="1" t="str">
        <f t="shared" si="24"/>
        <v>PRVA</v>
      </c>
      <c r="F256" s="1" t="str">
        <f t="shared" si="25"/>
        <v>MIKER</v>
      </c>
      <c r="G256" s="15">
        <f>IF(A256&lt;&gt;"",VLOOKUP(A256,Cene!B:G,IF(D256&lt;3,D256+2,D256+1)),"")</f>
        <v>110</v>
      </c>
    </row>
    <row r="257" spans="1:7" ht="15">
      <c r="A257" s="8">
        <v>39986</v>
      </c>
      <c r="B257" s="2" t="s">
        <v>9</v>
      </c>
      <c r="C257" s="14">
        <v>899.5</v>
      </c>
      <c r="D257" s="1">
        <v>1</v>
      </c>
      <c r="E257" s="1" t="str">
        <f t="shared" si="24"/>
        <v>PRVA</v>
      </c>
      <c r="F257" s="1" t="str">
        <f t="shared" si="25"/>
        <v>VILAMET</v>
      </c>
      <c r="G257" s="15">
        <f>IF(A257&lt;&gt;"",VLOOKUP(A257,Cene!B:G,IF(D257&lt;3,D257+2,D257+1)),"")</f>
        <v>100</v>
      </c>
    </row>
    <row r="258" spans="1:7" ht="15">
      <c r="A258" s="8">
        <v>39986</v>
      </c>
      <c r="B258" s="2" t="s">
        <v>9</v>
      </c>
      <c r="C258" s="14">
        <v>450</v>
      </c>
      <c r="D258" s="1">
        <v>1</v>
      </c>
      <c r="E258" s="1" t="str">
        <f t="shared" si="24"/>
        <v>PRVA</v>
      </c>
      <c r="F258" s="1" t="str">
        <f t="shared" si="25"/>
        <v>VILAMET</v>
      </c>
      <c r="G258" s="15">
        <f>IF(A258&lt;&gt;"",VLOOKUP(A258,Cene!B:G,IF(D258&lt;3,D258+2,D258+1)),"")</f>
        <v>100</v>
      </c>
    </row>
    <row r="259" spans="1:7" ht="15">
      <c r="A259" s="8">
        <v>39986</v>
      </c>
      <c r="B259" s="2" t="s">
        <v>9</v>
      </c>
      <c r="C259" s="14">
        <v>757</v>
      </c>
      <c r="D259" s="1">
        <v>1</v>
      </c>
      <c r="E259" s="1" t="str">
        <f t="shared" si="24"/>
        <v>PRVA</v>
      </c>
      <c r="F259" s="1" t="str">
        <f t="shared" si="25"/>
        <v>VILAMET</v>
      </c>
      <c r="G259" s="15">
        <f>IF(A259&lt;&gt;"",VLOOKUP(A259,Cene!B:G,IF(D259&lt;3,D259+2,D259+1)),"")</f>
        <v>100</v>
      </c>
    </row>
    <row r="260" spans="1:7" ht="15">
      <c r="A260" s="8">
        <v>39986</v>
      </c>
      <c r="B260" s="2" t="s">
        <v>10</v>
      </c>
      <c r="C260" s="14">
        <v>24.3</v>
      </c>
      <c r="D260" s="1">
        <v>4</v>
      </c>
      <c r="E260" s="1" t="str">
        <f t="shared" si="24"/>
        <v>PRVA</v>
      </c>
      <c r="F260" s="1" t="str">
        <f t="shared" si="25"/>
        <v>MIKER</v>
      </c>
      <c r="G260" s="15">
        <f>IF(A260&lt;&gt;"",VLOOKUP(A260,Cene!B:G,IF(D260&lt;3,D260+2,D260+1)),"")</f>
        <v>110</v>
      </c>
    </row>
    <row r="261" spans="1:7" ht="15">
      <c r="A261" s="8">
        <v>39986</v>
      </c>
      <c r="B261" s="2" t="s">
        <v>10</v>
      </c>
      <c r="C261" s="14">
        <v>852.9</v>
      </c>
      <c r="D261" s="1">
        <v>1</v>
      </c>
      <c r="E261" s="1" t="str">
        <f t="shared" si="24"/>
        <v>PRVA</v>
      </c>
      <c r="F261" s="1" t="str">
        <f t="shared" si="25"/>
        <v>VILAMET</v>
      </c>
      <c r="G261" s="15">
        <f>IF(A261&lt;&gt;"",VLOOKUP(A261,Cene!B:G,IF(D261&lt;3,D261+2,D261+1)),"")</f>
        <v>100</v>
      </c>
    </row>
    <row r="262" spans="1:7" ht="15">
      <c r="A262" s="8">
        <v>39986</v>
      </c>
      <c r="B262" s="2" t="s">
        <v>10</v>
      </c>
      <c r="C262" s="14">
        <v>857.4</v>
      </c>
      <c r="D262" s="1">
        <v>1</v>
      </c>
      <c r="E262" s="1" t="str">
        <f t="shared" si="24"/>
        <v>PRVA</v>
      </c>
      <c r="F262" s="1" t="str">
        <f t="shared" si="25"/>
        <v>VILAMET</v>
      </c>
      <c r="G262" s="15">
        <f>IF(A262&lt;&gt;"",VLOOKUP(A262,Cene!B:G,IF(D262&lt;3,D262+2,D262+1)),"")</f>
        <v>100</v>
      </c>
    </row>
    <row r="263" spans="1:7" ht="15">
      <c r="A263" s="8">
        <v>39986</v>
      </c>
      <c r="B263" s="2" t="s">
        <v>10</v>
      </c>
      <c r="C263" s="14">
        <v>1580.6</v>
      </c>
      <c r="D263" s="1">
        <v>1</v>
      </c>
      <c r="E263" s="1" t="str">
        <f t="shared" si="24"/>
        <v>PRVA</v>
      </c>
      <c r="F263" s="1" t="str">
        <f t="shared" si="25"/>
        <v>VILAMET</v>
      </c>
      <c r="G263" s="15">
        <f>IF(A263&lt;&gt;"",VLOOKUP(A263,Cene!B:G,IF(D263&lt;3,D263+2,D263+1)),"")</f>
        <v>100</v>
      </c>
    </row>
    <row r="264" spans="1:7" ht="15">
      <c r="A264" s="8">
        <v>39986</v>
      </c>
      <c r="B264" s="2" t="s">
        <v>10</v>
      </c>
      <c r="C264" s="14">
        <v>32.200000000000003</v>
      </c>
      <c r="D264" s="1">
        <v>1</v>
      </c>
      <c r="E264" s="1" t="str">
        <f t="shared" si="24"/>
        <v>PRVA</v>
      </c>
      <c r="F264" s="1" t="str">
        <f t="shared" si="25"/>
        <v>VILAMET</v>
      </c>
      <c r="G264" s="15">
        <f>IF(A264&lt;&gt;"",VLOOKUP(A264,Cene!B:G,IF(D264&lt;3,D264+2,D264+1)),"")</f>
        <v>100</v>
      </c>
    </row>
    <row r="265" spans="1:7" ht="15">
      <c r="A265" s="8">
        <v>39986</v>
      </c>
      <c r="B265" s="2" t="s">
        <v>11</v>
      </c>
      <c r="C265" s="14">
        <v>4</v>
      </c>
      <c r="D265" s="1">
        <v>4</v>
      </c>
      <c r="E265" s="1" t="str">
        <f t="shared" si="24"/>
        <v>PRVA</v>
      </c>
      <c r="F265" s="1" t="str">
        <f t="shared" si="25"/>
        <v>MIKER</v>
      </c>
      <c r="G265" s="15">
        <f>IF(A265&lt;&gt;"",VLOOKUP(A265,Cene!B:G,IF(D265&lt;3,D265+2,D265+1)),"")</f>
        <v>110</v>
      </c>
    </row>
    <row r="266" spans="1:7" ht="15">
      <c r="A266" s="8">
        <v>39986</v>
      </c>
      <c r="B266" s="2" t="s">
        <v>11</v>
      </c>
      <c r="C266" s="14">
        <v>117.7</v>
      </c>
      <c r="D266" s="1">
        <v>1</v>
      </c>
      <c r="E266" s="1" t="str">
        <f t="shared" si="24"/>
        <v>PRVA</v>
      </c>
      <c r="F266" s="1" t="str">
        <f t="shared" si="25"/>
        <v>VILAMET</v>
      </c>
      <c r="G266" s="15">
        <f>IF(A266&lt;&gt;"",VLOOKUP(A266,Cene!B:G,IF(D266&lt;3,D266+2,D266+1)),"")</f>
        <v>100</v>
      </c>
    </row>
    <row r="267" spans="1:7" ht="15">
      <c r="A267" s="8">
        <v>39986</v>
      </c>
      <c r="B267" s="2" t="s">
        <v>11</v>
      </c>
      <c r="C267" s="14">
        <v>227.2</v>
      </c>
      <c r="D267" s="1">
        <v>1</v>
      </c>
      <c r="E267" s="1" t="str">
        <f t="shared" si="24"/>
        <v>PRVA</v>
      </c>
      <c r="F267" s="1" t="str">
        <f t="shared" si="25"/>
        <v>VILAMET</v>
      </c>
      <c r="G267" s="15">
        <f>IF(A267&lt;&gt;"",VLOOKUP(A267,Cene!B:G,IF(D267&lt;3,D267+2,D267+1)),"")</f>
        <v>100</v>
      </c>
    </row>
    <row r="268" spans="1:7" ht="15">
      <c r="A268" s="8">
        <v>39986</v>
      </c>
      <c r="B268" s="2" t="s">
        <v>11</v>
      </c>
      <c r="C268" s="14">
        <v>588.29999999999995</v>
      </c>
      <c r="D268" s="1">
        <v>1</v>
      </c>
      <c r="E268" s="1" t="str">
        <f t="shared" si="24"/>
        <v>PRVA</v>
      </c>
      <c r="F268" s="1" t="str">
        <f t="shared" si="25"/>
        <v>VILAMET</v>
      </c>
      <c r="G268" s="15">
        <f>IF(A268&lt;&gt;"",VLOOKUP(A268,Cene!B:G,IF(D268&lt;3,D268+2,D268+1)),"")</f>
        <v>100</v>
      </c>
    </row>
    <row r="269" spans="1:7" ht="15">
      <c r="A269" s="8">
        <v>39986</v>
      </c>
      <c r="B269" s="2" t="s">
        <v>12</v>
      </c>
      <c r="C269" s="14">
        <v>664.7</v>
      </c>
      <c r="D269" s="1">
        <v>1</v>
      </c>
      <c r="E269" s="1" t="str">
        <f t="shared" si="24"/>
        <v>PRVA</v>
      </c>
      <c r="F269" s="1" t="str">
        <f t="shared" si="25"/>
        <v>VILAMET</v>
      </c>
      <c r="G269" s="15">
        <f>IF(A269&lt;&gt;"",VLOOKUP(A269,Cene!B:G,IF(D269&lt;3,D269+2,D269+1)),"")</f>
        <v>100</v>
      </c>
    </row>
    <row r="270" spans="1:7" ht="15">
      <c r="A270" s="8">
        <v>39986</v>
      </c>
      <c r="B270" s="2" t="s">
        <v>13</v>
      </c>
      <c r="C270" s="14">
        <v>21.5</v>
      </c>
      <c r="D270" s="1">
        <v>4</v>
      </c>
      <c r="E270" s="1" t="str">
        <f t="shared" si="24"/>
        <v>PRVA</v>
      </c>
      <c r="F270" s="1" t="str">
        <f t="shared" si="25"/>
        <v>MIKER</v>
      </c>
      <c r="G270" s="15">
        <f>IF(A270&lt;&gt;"",VLOOKUP(A270,Cene!B:G,IF(D270&lt;3,D270+2,D270+1)),"")</f>
        <v>110</v>
      </c>
    </row>
    <row r="271" spans="1:7" ht="15">
      <c r="A271" s="8">
        <v>39986</v>
      </c>
      <c r="B271" s="2" t="s">
        <v>13</v>
      </c>
      <c r="C271" s="14">
        <v>411</v>
      </c>
      <c r="D271" s="1">
        <v>1</v>
      </c>
      <c r="E271" s="1" t="str">
        <f t="shared" si="24"/>
        <v>PRVA</v>
      </c>
      <c r="F271" s="1" t="str">
        <f t="shared" si="25"/>
        <v>VILAMET</v>
      </c>
      <c r="G271" s="15">
        <f>IF(A271&lt;&gt;"",VLOOKUP(A271,Cene!B:G,IF(D271&lt;3,D271+2,D271+1)),"")</f>
        <v>100</v>
      </c>
    </row>
    <row r="272" spans="1:7" ht="15">
      <c r="A272" s="8">
        <v>39986</v>
      </c>
      <c r="B272" s="2" t="s">
        <v>13</v>
      </c>
      <c r="C272" s="14">
        <v>401</v>
      </c>
      <c r="D272" s="1">
        <v>1</v>
      </c>
      <c r="E272" s="1" t="str">
        <f t="shared" si="24"/>
        <v>PRVA</v>
      </c>
      <c r="F272" s="1" t="str">
        <f t="shared" si="25"/>
        <v>VILAMET</v>
      </c>
      <c r="G272" s="15">
        <f>IF(A272&lt;&gt;"",VLOOKUP(A272,Cene!B:G,IF(D272&lt;3,D272+2,D272+1)),"")</f>
        <v>100</v>
      </c>
    </row>
    <row r="273" spans="1:7" ht="15">
      <c r="A273" s="8">
        <v>39986</v>
      </c>
      <c r="B273" s="2" t="s">
        <v>14</v>
      </c>
      <c r="C273" s="14">
        <v>69.7</v>
      </c>
      <c r="D273" s="1">
        <v>1</v>
      </c>
      <c r="E273" s="1" t="str">
        <f t="shared" si="24"/>
        <v>PRVA</v>
      </c>
      <c r="F273" s="1" t="str">
        <f t="shared" si="25"/>
        <v>VILAMET</v>
      </c>
      <c r="G273" s="15">
        <f>IF(A273&lt;&gt;"",VLOOKUP(A273,Cene!B:G,IF(D273&lt;3,D273+2,D273+1)),"")</f>
        <v>100</v>
      </c>
    </row>
    <row r="274" spans="1:7" ht="15">
      <c r="A274" s="8">
        <v>39986</v>
      </c>
      <c r="B274" s="2" t="s">
        <v>15</v>
      </c>
      <c r="C274" s="14">
        <v>3434</v>
      </c>
      <c r="D274" s="1">
        <v>1</v>
      </c>
      <c r="E274" s="1" t="str">
        <f t="shared" si="24"/>
        <v>PRVA</v>
      </c>
      <c r="F274" s="1" t="str">
        <f t="shared" si="25"/>
        <v>VILAMET</v>
      </c>
      <c r="G274" s="15">
        <f>IF(A274&lt;&gt;"",VLOOKUP(A274,Cene!B:G,IF(D274&lt;3,D274+2,D274+1)),"")</f>
        <v>100</v>
      </c>
    </row>
    <row r="275" spans="1:7" ht="15">
      <c r="A275" s="8">
        <v>39986</v>
      </c>
      <c r="B275" s="2" t="s">
        <v>16</v>
      </c>
      <c r="C275" s="14">
        <v>486</v>
      </c>
      <c r="D275" s="1">
        <v>1</v>
      </c>
      <c r="E275" s="1" t="str">
        <f t="shared" si="24"/>
        <v>PRVA</v>
      </c>
      <c r="F275" s="1" t="str">
        <f t="shared" si="25"/>
        <v>VILAMET</v>
      </c>
      <c r="G275" s="15">
        <f>IF(A275&lt;&gt;"",VLOOKUP(A275,Cene!B:G,IF(D275&lt;3,D275+2,D275+1)),"")</f>
        <v>100</v>
      </c>
    </row>
    <row r="276" spans="1:7" ht="15">
      <c r="A276" s="8">
        <v>39986</v>
      </c>
      <c r="B276" s="2" t="s">
        <v>16</v>
      </c>
      <c r="C276" s="14">
        <v>418.7</v>
      </c>
      <c r="D276" s="1">
        <v>1</v>
      </c>
      <c r="E276" s="1" t="str">
        <f t="shared" si="24"/>
        <v>PRVA</v>
      </c>
      <c r="F276" s="1" t="str">
        <f t="shared" si="25"/>
        <v>VILAMET</v>
      </c>
      <c r="G276" s="15">
        <f>IF(A276&lt;&gt;"",VLOOKUP(A276,Cene!B:G,IF(D276&lt;3,D276+2,D276+1)),"")</f>
        <v>100</v>
      </c>
    </row>
    <row r="277" spans="1:7" ht="15">
      <c r="A277" s="8">
        <v>39986</v>
      </c>
      <c r="B277" s="2" t="s">
        <v>16</v>
      </c>
      <c r="C277" s="14">
        <v>705.8</v>
      </c>
      <c r="D277" s="1">
        <v>1</v>
      </c>
      <c r="E277" s="1" t="str">
        <f t="shared" si="24"/>
        <v>PRVA</v>
      </c>
      <c r="F277" s="1" t="str">
        <f t="shared" si="25"/>
        <v>VILAMET</v>
      </c>
      <c r="G277" s="15">
        <f>IF(A277&lt;&gt;"",VLOOKUP(A277,Cene!B:G,IF(D277&lt;3,D277+2,D277+1)),"")</f>
        <v>100</v>
      </c>
    </row>
    <row r="278" spans="1:7" ht="15">
      <c r="A278" s="8">
        <v>39986</v>
      </c>
      <c r="B278" s="2" t="s">
        <v>16</v>
      </c>
      <c r="C278" s="14">
        <v>719.3</v>
      </c>
      <c r="D278" s="1">
        <v>1</v>
      </c>
      <c r="E278" s="1" t="str">
        <f t="shared" si="24"/>
        <v>PRVA</v>
      </c>
      <c r="F278" s="1" t="str">
        <f t="shared" si="25"/>
        <v>VILAMET</v>
      </c>
      <c r="G278" s="15">
        <f>IF(A278&lt;&gt;"",VLOOKUP(A278,Cene!B:G,IF(D278&lt;3,D278+2,D278+1)),"")</f>
        <v>100</v>
      </c>
    </row>
    <row r="279" spans="1:7" ht="15">
      <c r="A279" s="8">
        <v>39986</v>
      </c>
      <c r="B279" s="2" t="s">
        <v>17</v>
      </c>
      <c r="C279" s="14">
        <v>109.4</v>
      </c>
      <c r="D279" s="1">
        <v>1</v>
      </c>
      <c r="E279" s="1" t="str">
        <f t="shared" si="24"/>
        <v>PRVA</v>
      </c>
      <c r="F279" s="1" t="str">
        <f t="shared" si="25"/>
        <v>VILAMET</v>
      </c>
      <c r="G279" s="15">
        <f>IF(A279&lt;&gt;"",VLOOKUP(A279,Cene!B:G,IF(D279&lt;3,D279+2,D279+1)),"")</f>
        <v>100</v>
      </c>
    </row>
    <row r="280" spans="1:7" ht="15">
      <c r="A280" s="8">
        <v>39986</v>
      </c>
      <c r="B280" s="2" t="s">
        <v>17</v>
      </c>
      <c r="C280" s="14">
        <v>90.5</v>
      </c>
      <c r="D280" s="1">
        <v>1</v>
      </c>
      <c r="E280" s="1" t="str">
        <f t="shared" si="24"/>
        <v>PRVA</v>
      </c>
      <c r="F280" s="1" t="str">
        <f t="shared" si="25"/>
        <v>VILAMET</v>
      </c>
      <c r="G280" s="15">
        <f>IF(A280&lt;&gt;"",VLOOKUP(A280,Cene!B:G,IF(D280&lt;3,D280+2,D280+1)),"")</f>
        <v>100</v>
      </c>
    </row>
    <row r="281" spans="1:7" ht="15">
      <c r="A281" s="8">
        <v>39986</v>
      </c>
      <c r="B281" s="2" t="s">
        <v>19</v>
      </c>
      <c r="C281" s="14">
        <v>66</v>
      </c>
      <c r="D281" s="1">
        <v>4</v>
      </c>
      <c r="E281" s="1" t="str">
        <f t="shared" si="24"/>
        <v>PRVA</v>
      </c>
      <c r="F281" s="1" t="str">
        <f t="shared" si="25"/>
        <v>MIKER</v>
      </c>
      <c r="G281" s="15">
        <f>IF(A281&lt;&gt;"",VLOOKUP(A281,Cene!B:G,IF(D281&lt;3,D281+2,D281+1)),"")</f>
        <v>110</v>
      </c>
    </row>
    <row r="282" spans="1:7" ht="15">
      <c r="A282" s="8">
        <v>39986</v>
      </c>
      <c r="B282" s="2" t="s">
        <v>19</v>
      </c>
      <c r="C282" s="14">
        <v>249.5</v>
      </c>
      <c r="D282" s="1">
        <v>1</v>
      </c>
      <c r="E282" s="1" t="str">
        <f t="shared" si="24"/>
        <v>PRVA</v>
      </c>
      <c r="F282" s="1" t="str">
        <f t="shared" si="25"/>
        <v>VILAMET</v>
      </c>
      <c r="G282" s="15">
        <f>IF(A282&lt;&gt;"",VLOOKUP(A282,Cene!B:G,IF(D282&lt;3,D282+2,D282+1)),"")</f>
        <v>100</v>
      </c>
    </row>
    <row r="283" spans="1:7" ht="15">
      <c r="A283" s="8">
        <v>39986</v>
      </c>
      <c r="B283" s="2" t="s">
        <v>19</v>
      </c>
      <c r="C283" s="14">
        <v>248</v>
      </c>
      <c r="D283" s="1">
        <v>1</v>
      </c>
      <c r="E283" s="1" t="str">
        <f t="shared" si="24"/>
        <v>PRVA</v>
      </c>
      <c r="F283" s="1" t="str">
        <f t="shared" si="25"/>
        <v>VILAMET</v>
      </c>
      <c r="G283" s="15">
        <f>IF(A283&lt;&gt;"",VLOOKUP(A283,Cene!B:G,IF(D283&lt;3,D283+2,D283+1)),"")</f>
        <v>100</v>
      </c>
    </row>
    <row r="284" spans="1:7" ht="15">
      <c r="A284" s="7">
        <v>39987</v>
      </c>
      <c r="B284" s="3" t="s">
        <v>21</v>
      </c>
      <c r="C284" s="13">
        <v>2299</v>
      </c>
      <c r="D284" s="3">
        <v>1</v>
      </c>
      <c r="E284" s="1" t="str">
        <f t="shared" ref="E284:E315" si="26">VLOOKUP(D284,KLASA_SORTA,2,FALSE)</f>
        <v>PRVA</v>
      </c>
      <c r="F284" s="1" t="str">
        <f t="shared" ref="F284:F315" si="27">VLOOKUP(D284,KLASA_SORTA,3,FALSE)</f>
        <v>VILAMET</v>
      </c>
      <c r="G284" s="15">
        <f>IF(A284&lt;&gt;"",VLOOKUP(A284,Cene!B:G,IF(D284&lt;3,D284+2,D284+1)),"")</f>
        <v>100</v>
      </c>
    </row>
    <row r="285" spans="1:7" ht="15">
      <c r="A285" s="8">
        <v>39987</v>
      </c>
      <c r="B285" s="2" t="s">
        <v>0</v>
      </c>
      <c r="C285" s="14">
        <v>27.4</v>
      </c>
      <c r="D285" s="1">
        <v>1</v>
      </c>
      <c r="E285" s="1" t="str">
        <f t="shared" si="26"/>
        <v>PRVA</v>
      </c>
      <c r="F285" s="1" t="str">
        <f t="shared" si="27"/>
        <v>VILAMET</v>
      </c>
      <c r="G285" s="15">
        <f>IF(A285&lt;&gt;"",VLOOKUP(A285,Cene!B:G,IF(D285&lt;3,D285+2,D285+1)),"")</f>
        <v>100</v>
      </c>
    </row>
    <row r="286" spans="1:7" ht="15">
      <c r="A286" s="8">
        <v>39987</v>
      </c>
      <c r="B286" s="2" t="s">
        <v>0</v>
      </c>
      <c r="C286" s="14">
        <v>190</v>
      </c>
      <c r="D286" s="1">
        <v>1</v>
      </c>
      <c r="E286" s="1" t="str">
        <f t="shared" si="26"/>
        <v>PRVA</v>
      </c>
      <c r="F286" s="1" t="str">
        <f t="shared" si="27"/>
        <v>VILAMET</v>
      </c>
      <c r="G286" s="15">
        <f>IF(A286&lt;&gt;"",VLOOKUP(A286,Cene!B:G,IF(D286&lt;3,D286+2,D286+1)),"")</f>
        <v>100</v>
      </c>
    </row>
    <row r="287" spans="1:7" ht="15">
      <c r="A287" s="8">
        <v>39987</v>
      </c>
      <c r="B287" s="2" t="s">
        <v>0</v>
      </c>
      <c r="C287" s="14">
        <v>71.2</v>
      </c>
      <c r="D287" s="1">
        <v>1</v>
      </c>
      <c r="E287" s="1" t="str">
        <f t="shared" si="26"/>
        <v>PRVA</v>
      </c>
      <c r="F287" s="1" t="str">
        <f t="shared" si="27"/>
        <v>VILAMET</v>
      </c>
      <c r="G287" s="15">
        <f>IF(A287&lt;&gt;"",VLOOKUP(A287,Cene!B:G,IF(D287&lt;3,D287+2,D287+1)),"")</f>
        <v>100</v>
      </c>
    </row>
    <row r="288" spans="1:7" ht="15">
      <c r="A288" s="8">
        <v>39987</v>
      </c>
      <c r="B288" s="2" t="s">
        <v>0</v>
      </c>
      <c r="C288" s="14">
        <v>846.9</v>
      </c>
      <c r="D288" s="1">
        <v>1</v>
      </c>
      <c r="E288" s="1" t="str">
        <f t="shared" si="26"/>
        <v>PRVA</v>
      </c>
      <c r="F288" s="1" t="str">
        <f t="shared" si="27"/>
        <v>VILAMET</v>
      </c>
      <c r="G288" s="15">
        <f>IF(A288&lt;&gt;"",VLOOKUP(A288,Cene!B:G,IF(D288&lt;3,D288+2,D288+1)),"")</f>
        <v>100</v>
      </c>
    </row>
    <row r="289" spans="1:7" ht="15">
      <c r="A289" s="8">
        <v>39987</v>
      </c>
      <c r="B289" s="2" t="s">
        <v>0</v>
      </c>
      <c r="C289" s="14">
        <v>123.8</v>
      </c>
      <c r="D289" s="1">
        <v>1</v>
      </c>
      <c r="E289" s="1" t="str">
        <f t="shared" si="26"/>
        <v>PRVA</v>
      </c>
      <c r="F289" s="1" t="str">
        <f t="shared" si="27"/>
        <v>VILAMET</v>
      </c>
      <c r="G289" s="15">
        <f>IF(A289&lt;&gt;"",VLOOKUP(A289,Cene!B:G,IF(D289&lt;3,D289+2,D289+1)),"")</f>
        <v>100</v>
      </c>
    </row>
    <row r="290" spans="1:7" ht="15">
      <c r="A290" s="8">
        <v>39987</v>
      </c>
      <c r="B290" s="2" t="s">
        <v>0</v>
      </c>
      <c r="C290" s="14">
        <v>16.899999999999999</v>
      </c>
      <c r="D290" s="1">
        <v>4</v>
      </c>
      <c r="E290" s="1" t="str">
        <f t="shared" si="26"/>
        <v>PRVA</v>
      </c>
      <c r="F290" s="1" t="str">
        <f t="shared" si="27"/>
        <v>MIKER</v>
      </c>
      <c r="G290" s="15">
        <f>IF(A290&lt;&gt;"",VLOOKUP(A290,Cene!B:G,IF(D290&lt;3,D290+2,D290+1)),"")</f>
        <v>110</v>
      </c>
    </row>
    <row r="291" spans="1:7" ht="15">
      <c r="A291" s="8">
        <v>39987</v>
      </c>
      <c r="B291" s="2" t="s">
        <v>1</v>
      </c>
      <c r="C291" s="14">
        <v>60.4</v>
      </c>
      <c r="D291" s="1">
        <v>1</v>
      </c>
      <c r="E291" s="1" t="str">
        <f t="shared" si="26"/>
        <v>PRVA</v>
      </c>
      <c r="F291" s="1" t="str">
        <f t="shared" si="27"/>
        <v>VILAMET</v>
      </c>
      <c r="G291" s="15">
        <f>IF(A291&lt;&gt;"",VLOOKUP(A291,Cene!B:G,IF(D291&lt;3,D291+2,D291+1)),"")</f>
        <v>100</v>
      </c>
    </row>
    <row r="292" spans="1:7" ht="15">
      <c r="A292" s="8">
        <v>39987</v>
      </c>
      <c r="B292" s="2" t="s">
        <v>1</v>
      </c>
      <c r="C292" s="14">
        <v>1982.9</v>
      </c>
      <c r="D292" s="1">
        <v>1</v>
      </c>
      <c r="E292" s="1" t="str">
        <f t="shared" si="26"/>
        <v>PRVA</v>
      </c>
      <c r="F292" s="1" t="str">
        <f t="shared" si="27"/>
        <v>VILAMET</v>
      </c>
      <c r="G292" s="15">
        <f>IF(A292&lt;&gt;"",VLOOKUP(A292,Cene!B:G,IF(D292&lt;3,D292+2,D292+1)),"")</f>
        <v>100</v>
      </c>
    </row>
    <row r="293" spans="1:7" ht="15">
      <c r="A293" s="8">
        <v>39987</v>
      </c>
      <c r="B293" s="2" t="s">
        <v>2</v>
      </c>
      <c r="C293" s="14">
        <v>398.5</v>
      </c>
      <c r="D293" s="1">
        <v>1</v>
      </c>
      <c r="E293" s="1" t="str">
        <f t="shared" si="26"/>
        <v>PRVA</v>
      </c>
      <c r="F293" s="1" t="str">
        <f t="shared" si="27"/>
        <v>VILAMET</v>
      </c>
      <c r="G293" s="15">
        <f>IF(A293&lt;&gt;"",VLOOKUP(A293,Cene!B:G,IF(D293&lt;3,D293+2,D293+1)),"")</f>
        <v>100</v>
      </c>
    </row>
    <row r="294" spans="1:7" ht="15">
      <c r="A294" s="8">
        <v>39987</v>
      </c>
      <c r="B294" s="2" t="s">
        <v>3</v>
      </c>
      <c r="C294" s="14">
        <v>540</v>
      </c>
      <c r="D294" s="1">
        <v>1</v>
      </c>
      <c r="E294" s="1" t="str">
        <f t="shared" si="26"/>
        <v>PRVA</v>
      </c>
      <c r="F294" s="1" t="str">
        <f t="shared" si="27"/>
        <v>VILAMET</v>
      </c>
      <c r="G294" s="15">
        <f>IF(A294&lt;&gt;"",VLOOKUP(A294,Cene!B:G,IF(D294&lt;3,D294+2,D294+1)),"")</f>
        <v>100</v>
      </c>
    </row>
    <row r="295" spans="1:7" ht="15">
      <c r="A295" s="8">
        <v>39987</v>
      </c>
      <c r="B295" s="2" t="s">
        <v>3</v>
      </c>
      <c r="C295" s="14">
        <v>23.1</v>
      </c>
      <c r="D295" s="1">
        <v>4</v>
      </c>
      <c r="E295" s="1" t="str">
        <f t="shared" si="26"/>
        <v>PRVA</v>
      </c>
      <c r="F295" s="1" t="str">
        <f t="shared" si="27"/>
        <v>MIKER</v>
      </c>
      <c r="G295" s="15">
        <f>IF(A295&lt;&gt;"",VLOOKUP(A295,Cene!B:G,IF(D295&lt;3,D295+2,D295+1)),"")</f>
        <v>110</v>
      </c>
    </row>
    <row r="296" spans="1:7" ht="15">
      <c r="A296" s="8">
        <v>39987</v>
      </c>
      <c r="B296" s="2" t="s">
        <v>4</v>
      </c>
      <c r="C296" s="14">
        <v>50.9</v>
      </c>
      <c r="D296" s="1">
        <v>1</v>
      </c>
      <c r="E296" s="1" t="str">
        <f t="shared" si="26"/>
        <v>PRVA</v>
      </c>
      <c r="F296" s="1" t="str">
        <f t="shared" si="27"/>
        <v>VILAMET</v>
      </c>
      <c r="G296" s="15">
        <f>IF(A296&lt;&gt;"",VLOOKUP(A296,Cene!B:G,IF(D296&lt;3,D296+2,D296+1)),"")</f>
        <v>100</v>
      </c>
    </row>
    <row r="297" spans="1:7" ht="15">
      <c r="A297" s="8">
        <v>39987</v>
      </c>
      <c r="B297" s="2" t="s">
        <v>6</v>
      </c>
      <c r="C297" s="14">
        <v>39.700000000000003</v>
      </c>
      <c r="D297" s="1">
        <v>1</v>
      </c>
      <c r="E297" s="1" t="str">
        <f t="shared" si="26"/>
        <v>PRVA</v>
      </c>
      <c r="F297" s="1" t="str">
        <f t="shared" si="27"/>
        <v>VILAMET</v>
      </c>
      <c r="G297" s="15">
        <f>IF(A297&lt;&gt;"",VLOOKUP(A297,Cene!B:G,IF(D297&lt;3,D297+2,D297+1)),"")</f>
        <v>100</v>
      </c>
    </row>
    <row r="298" spans="1:7" ht="15">
      <c r="A298" s="8">
        <v>39987</v>
      </c>
      <c r="B298" s="2" t="s">
        <v>7</v>
      </c>
      <c r="C298" s="14">
        <v>607.9</v>
      </c>
      <c r="D298" s="1">
        <v>1</v>
      </c>
      <c r="E298" s="1" t="str">
        <f t="shared" si="26"/>
        <v>PRVA</v>
      </c>
      <c r="F298" s="1" t="str">
        <f t="shared" si="27"/>
        <v>VILAMET</v>
      </c>
      <c r="G298" s="15">
        <f>IF(A298&lt;&gt;"",VLOOKUP(A298,Cene!B:G,IF(D298&lt;3,D298+2,D298+1)),"")</f>
        <v>100</v>
      </c>
    </row>
    <row r="299" spans="1:7" ht="15">
      <c r="A299" s="8">
        <v>39987</v>
      </c>
      <c r="B299" s="2" t="s">
        <v>7</v>
      </c>
      <c r="C299" s="14">
        <v>385.8</v>
      </c>
      <c r="D299" s="1">
        <v>1</v>
      </c>
      <c r="E299" s="1" t="str">
        <f t="shared" si="26"/>
        <v>PRVA</v>
      </c>
      <c r="F299" s="1" t="str">
        <f t="shared" si="27"/>
        <v>VILAMET</v>
      </c>
      <c r="G299" s="15">
        <f>IF(A299&lt;&gt;"",VLOOKUP(A299,Cene!B:G,IF(D299&lt;3,D299+2,D299+1)),"")</f>
        <v>100</v>
      </c>
    </row>
    <row r="300" spans="1:7" ht="15">
      <c r="A300" s="8">
        <v>39987</v>
      </c>
      <c r="B300" s="2" t="s">
        <v>7</v>
      </c>
      <c r="C300" s="14">
        <v>14.7</v>
      </c>
      <c r="D300" s="1">
        <v>4</v>
      </c>
      <c r="E300" s="1" t="str">
        <f t="shared" si="26"/>
        <v>PRVA</v>
      </c>
      <c r="F300" s="1" t="str">
        <f t="shared" si="27"/>
        <v>MIKER</v>
      </c>
      <c r="G300" s="15">
        <f>IF(A300&lt;&gt;"",VLOOKUP(A300,Cene!B:G,IF(D300&lt;3,D300+2,D300+1)),"")</f>
        <v>110</v>
      </c>
    </row>
    <row r="301" spans="1:7" ht="15">
      <c r="A301" s="8">
        <v>39987</v>
      </c>
      <c r="B301" s="2" t="s">
        <v>8</v>
      </c>
      <c r="C301" s="14">
        <v>648.5</v>
      </c>
      <c r="D301" s="1">
        <v>1</v>
      </c>
      <c r="E301" s="1" t="str">
        <f t="shared" si="26"/>
        <v>PRVA</v>
      </c>
      <c r="F301" s="1" t="str">
        <f t="shared" si="27"/>
        <v>VILAMET</v>
      </c>
      <c r="G301" s="15">
        <f>IF(A301&lt;&gt;"",VLOOKUP(A301,Cene!B:G,IF(D301&lt;3,D301+2,D301+1)),"")</f>
        <v>100</v>
      </c>
    </row>
    <row r="302" spans="1:7" ht="15">
      <c r="A302" s="8">
        <v>39987</v>
      </c>
      <c r="B302" s="2" t="s">
        <v>8</v>
      </c>
      <c r="C302" s="14">
        <v>569.4</v>
      </c>
      <c r="D302" s="1">
        <v>1</v>
      </c>
      <c r="E302" s="1" t="str">
        <f t="shared" si="26"/>
        <v>PRVA</v>
      </c>
      <c r="F302" s="1" t="str">
        <f t="shared" si="27"/>
        <v>VILAMET</v>
      </c>
      <c r="G302" s="15">
        <f>IF(A302&lt;&gt;"",VLOOKUP(A302,Cene!B:G,IF(D302&lt;3,D302+2,D302+1)),"")</f>
        <v>100</v>
      </c>
    </row>
    <row r="303" spans="1:7" ht="15">
      <c r="A303" s="8">
        <v>39987</v>
      </c>
      <c r="B303" s="2" t="s">
        <v>8</v>
      </c>
      <c r="C303" s="14">
        <v>1182.8</v>
      </c>
      <c r="D303" s="1">
        <v>1</v>
      </c>
      <c r="E303" s="1" t="str">
        <f t="shared" si="26"/>
        <v>PRVA</v>
      </c>
      <c r="F303" s="1" t="str">
        <f t="shared" si="27"/>
        <v>VILAMET</v>
      </c>
      <c r="G303" s="15">
        <f>IF(A303&lt;&gt;"",VLOOKUP(A303,Cene!B:G,IF(D303&lt;3,D303+2,D303+1)),"")</f>
        <v>100</v>
      </c>
    </row>
    <row r="304" spans="1:7" ht="15">
      <c r="A304" s="8">
        <v>39987</v>
      </c>
      <c r="B304" s="2" t="s">
        <v>9</v>
      </c>
      <c r="C304" s="14">
        <v>1062</v>
      </c>
      <c r="D304" s="1">
        <v>1</v>
      </c>
      <c r="E304" s="1" t="str">
        <f t="shared" si="26"/>
        <v>PRVA</v>
      </c>
      <c r="F304" s="1" t="str">
        <f t="shared" si="27"/>
        <v>VILAMET</v>
      </c>
      <c r="G304" s="15">
        <f>IF(A304&lt;&gt;"",VLOOKUP(A304,Cene!B:G,IF(D304&lt;3,D304+2,D304+1)),"")</f>
        <v>100</v>
      </c>
    </row>
    <row r="305" spans="1:7" ht="15">
      <c r="A305" s="8">
        <v>39987</v>
      </c>
      <c r="B305" s="2" t="s">
        <v>9</v>
      </c>
      <c r="C305" s="14">
        <v>176.5</v>
      </c>
      <c r="D305" s="1">
        <v>1</v>
      </c>
      <c r="E305" s="1" t="str">
        <f t="shared" si="26"/>
        <v>PRVA</v>
      </c>
      <c r="F305" s="1" t="str">
        <f t="shared" si="27"/>
        <v>VILAMET</v>
      </c>
      <c r="G305" s="15">
        <f>IF(A305&lt;&gt;"",VLOOKUP(A305,Cene!B:G,IF(D305&lt;3,D305+2,D305+1)),"")</f>
        <v>100</v>
      </c>
    </row>
    <row r="306" spans="1:7" ht="15">
      <c r="A306" s="8">
        <v>39987</v>
      </c>
      <c r="B306" s="2" t="s">
        <v>9</v>
      </c>
      <c r="C306" s="14">
        <v>276</v>
      </c>
      <c r="D306" s="1">
        <v>1</v>
      </c>
      <c r="E306" s="1" t="str">
        <f t="shared" si="26"/>
        <v>PRVA</v>
      </c>
      <c r="F306" s="1" t="str">
        <f t="shared" si="27"/>
        <v>VILAMET</v>
      </c>
      <c r="G306" s="15">
        <f>IF(A306&lt;&gt;"",VLOOKUP(A306,Cene!B:G,IF(D306&lt;3,D306+2,D306+1)),"")</f>
        <v>100</v>
      </c>
    </row>
    <row r="307" spans="1:7" ht="15">
      <c r="A307" s="8">
        <v>39987</v>
      </c>
      <c r="B307" s="2" t="s">
        <v>9</v>
      </c>
      <c r="C307" s="14">
        <v>1274</v>
      </c>
      <c r="D307" s="1">
        <v>1</v>
      </c>
      <c r="E307" s="1" t="str">
        <f t="shared" si="26"/>
        <v>PRVA</v>
      </c>
      <c r="F307" s="1" t="str">
        <f t="shared" si="27"/>
        <v>VILAMET</v>
      </c>
      <c r="G307" s="15">
        <f>IF(A307&lt;&gt;"",VLOOKUP(A307,Cene!B:G,IF(D307&lt;3,D307+2,D307+1)),"")</f>
        <v>100</v>
      </c>
    </row>
    <row r="308" spans="1:7" ht="15">
      <c r="A308" s="8">
        <v>39987</v>
      </c>
      <c r="B308" s="2" t="s">
        <v>9</v>
      </c>
      <c r="C308" s="14">
        <v>16.5</v>
      </c>
      <c r="D308" s="1">
        <v>4</v>
      </c>
      <c r="E308" s="1" t="str">
        <f t="shared" si="26"/>
        <v>PRVA</v>
      </c>
      <c r="F308" s="1" t="str">
        <f t="shared" si="27"/>
        <v>MIKER</v>
      </c>
      <c r="G308" s="15">
        <f>IF(A308&lt;&gt;"",VLOOKUP(A308,Cene!B:G,IF(D308&lt;3,D308+2,D308+1)),"")</f>
        <v>110</v>
      </c>
    </row>
    <row r="309" spans="1:7" ht="15">
      <c r="A309" s="8">
        <v>39987</v>
      </c>
      <c r="B309" s="2" t="s">
        <v>10</v>
      </c>
      <c r="C309" s="14">
        <v>550.9</v>
      </c>
      <c r="D309" s="1">
        <v>1</v>
      </c>
      <c r="E309" s="1" t="str">
        <f t="shared" si="26"/>
        <v>PRVA</v>
      </c>
      <c r="F309" s="1" t="str">
        <f t="shared" si="27"/>
        <v>VILAMET</v>
      </c>
      <c r="G309" s="15">
        <f>IF(A309&lt;&gt;"",VLOOKUP(A309,Cene!B:G,IF(D309&lt;3,D309+2,D309+1)),"")</f>
        <v>100</v>
      </c>
    </row>
    <row r="310" spans="1:7" ht="15">
      <c r="A310" s="8">
        <v>39987</v>
      </c>
      <c r="B310" s="2" t="s">
        <v>10</v>
      </c>
      <c r="C310" s="14">
        <v>482.9</v>
      </c>
      <c r="D310" s="1">
        <v>1</v>
      </c>
      <c r="E310" s="1" t="str">
        <f t="shared" si="26"/>
        <v>PRVA</v>
      </c>
      <c r="F310" s="1" t="str">
        <f t="shared" si="27"/>
        <v>VILAMET</v>
      </c>
      <c r="G310" s="15">
        <f>IF(A310&lt;&gt;"",VLOOKUP(A310,Cene!B:G,IF(D310&lt;3,D310+2,D310+1)),"")</f>
        <v>100</v>
      </c>
    </row>
    <row r="311" spans="1:7" ht="15">
      <c r="A311" s="8">
        <v>39987</v>
      </c>
      <c r="B311" s="2" t="s">
        <v>10</v>
      </c>
      <c r="C311" s="14">
        <v>135</v>
      </c>
      <c r="D311" s="1">
        <v>1</v>
      </c>
      <c r="E311" s="1" t="str">
        <f t="shared" si="26"/>
        <v>PRVA</v>
      </c>
      <c r="F311" s="1" t="str">
        <f t="shared" si="27"/>
        <v>VILAMET</v>
      </c>
      <c r="G311" s="15">
        <f>IF(A311&lt;&gt;"",VLOOKUP(A311,Cene!B:G,IF(D311&lt;3,D311+2,D311+1)),"")</f>
        <v>100</v>
      </c>
    </row>
    <row r="312" spans="1:7" ht="15">
      <c r="A312" s="8">
        <v>39987</v>
      </c>
      <c r="B312" s="2" t="s">
        <v>10</v>
      </c>
      <c r="C312" s="14">
        <v>1618.7</v>
      </c>
      <c r="D312" s="1">
        <v>1</v>
      </c>
      <c r="E312" s="1" t="str">
        <f t="shared" si="26"/>
        <v>PRVA</v>
      </c>
      <c r="F312" s="1" t="str">
        <f t="shared" si="27"/>
        <v>VILAMET</v>
      </c>
      <c r="G312" s="15">
        <f>IF(A312&lt;&gt;"",VLOOKUP(A312,Cene!B:G,IF(D312&lt;3,D312+2,D312+1)),"")</f>
        <v>100</v>
      </c>
    </row>
    <row r="313" spans="1:7" ht="15">
      <c r="A313" s="8">
        <v>39987</v>
      </c>
      <c r="B313" s="2" t="s">
        <v>10</v>
      </c>
      <c r="C313" s="14">
        <v>58.8</v>
      </c>
      <c r="D313" s="1">
        <v>1</v>
      </c>
      <c r="E313" s="1" t="str">
        <f t="shared" si="26"/>
        <v>PRVA</v>
      </c>
      <c r="F313" s="1" t="str">
        <f t="shared" si="27"/>
        <v>VILAMET</v>
      </c>
      <c r="G313" s="15">
        <f>IF(A313&lt;&gt;"",VLOOKUP(A313,Cene!B:G,IF(D313&lt;3,D313+2,D313+1)),"")</f>
        <v>100</v>
      </c>
    </row>
    <row r="314" spans="1:7" ht="15">
      <c r="A314" s="8">
        <v>39987</v>
      </c>
      <c r="B314" s="2" t="s">
        <v>10</v>
      </c>
      <c r="C314" s="14">
        <v>11.1</v>
      </c>
      <c r="D314" s="1">
        <v>4</v>
      </c>
      <c r="E314" s="1" t="str">
        <f t="shared" si="26"/>
        <v>PRVA</v>
      </c>
      <c r="F314" s="1" t="str">
        <f t="shared" si="27"/>
        <v>MIKER</v>
      </c>
      <c r="G314" s="15">
        <f>IF(A314&lt;&gt;"",VLOOKUP(A314,Cene!B:G,IF(D314&lt;3,D314+2,D314+1)),"")</f>
        <v>110</v>
      </c>
    </row>
    <row r="315" spans="1:7" ht="15">
      <c r="A315" s="8">
        <v>39987</v>
      </c>
      <c r="B315" s="2" t="s">
        <v>11</v>
      </c>
      <c r="C315" s="14">
        <v>143.19999999999999</v>
      </c>
      <c r="D315" s="1">
        <v>1</v>
      </c>
      <c r="E315" s="1" t="str">
        <f t="shared" si="26"/>
        <v>PRVA</v>
      </c>
      <c r="F315" s="1" t="str">
        <f t="shared" si="27"/>
        <v>VILAMET</v>
      </c>
      <c r="G315" s="15">
        <f>IF(A315&lt;&gt;"",VLOOKUP(A315,Cene!B:G,IF(D315&lt;3,D315+2,D315+1)),"")</f>
        <v>100</v>
      </c>
    </row>
    <row r="316" spans="1:7" ht="15">
      <c r="A316" s="8">
        <v>39987</v>
      </c>
      <c r="B316" s="2" t="s">
        <v>11</v>
      </c>
      <c r="C316" s="14">
        <v>297.60000000000002</v>
      </c>
      <c r="D316" s="1">
        <v>1</v>
      </c>
      <c r="E316" s="1" t="str">
        <f t="shared" ref="E316:E340" si="28">VLOOKUP(D316,KLASA_SORTA,2,FALSE)</f>
        <v>PRVA</v>
      </c>
      <c r="F316" s="1" t="str">
        <f t="shared" ref="F316:F340" si="29">VLOOKUP(D316,KLASA_SORTA,3,FALSE)</f>
        <v>VILAMET</v>
      </c>
      <c r="G316" s="15">
        <f>IF(A316&lt;&gt;"",VLOOKUP(A316,Cene!B:G,IF(D316&lt;3,D316+2,D316+1)),"")</f>
        <v>100</v>
      </c>
    </row>
    <row r="317" spans="1:7" ht="15">
      <c r="A317" s="8">
        <v>39987</v>
      </c>
      <c r="B317" s="2" t="s">
        <v>11</v>
      </c>
      <c r="C317" s="14">
        <v>1184.5</v>
      </c>
      <c r="D317" s="1">
        <v>1</v>
      </c>
      <c r="E317" s="1" t="str">
        <f t="shared" si="28"/>
        <v>PRVA</v>
      </c>
      <c r="F317" s="1" t="str">
        <f t="shared" si="29"/>
        <v>VILAMET</v>
      </c>
      <c r="G317" s="15">
        <f>IF(A317&lt;&gt;"",VLOOKUP(A317,Cene!B:G,IF(D317&lt;3,D317+2,D317+1)),"")</f>
        <v>100</v>
      </c>
    </row>
    <row r="318" spans="1:7" ht="15">
      <c r="A318" s="8">
        <v>39987</v>
      </c>
      <c r="B318" s="2" t="s">
        <v>12</v>
      </c>
      <c r="C318" s="14">
        <v>434.5</v>
      </c>
      <c r="D318" s="1">
        <v>1</v>
      </c>
      <c r="E318" s="1" t="str">
        <f t="shared" si="28"/>
        <v>PRVA</v>
      </c>
      <c r="F318" s="1" t="str">
        <f t="shared" si="29"/>
        <v>VILAMET</v>
      </c>
      <c r="G318" s="15">
        <f>IF(A318&lt;&gt;"",VLOOKUP(A318,Cene!B:G,IF(D318&lt;3,D318+2,D318+1)),"")</f>
        <v>100</v>
      </c>
    </row>
    <row r="319" spans="1:7" ht="15">
      <c r="A319" s="8">
        <v>39987</v>
      </c>
      <c r="B319" s="2" t="s">
        <v>12</v>
      </c>
      <c r="C319" s="14">
        <v>334.7</v>
      </c>
      <c r="D319" s="1">
        <v>1</v>
      </c>
      <c r="E319" s="1" t="str">
        <f t="shared" si="28"/>
        <v>PRVA</v>
      </c>
      <c r="F319" s="1" t="str">
        <f t="shared" si="29"/>
        <v>VILAMET</v>
      </c>
      <c r="G319" s="15">
        <f>IF(A319&lt;&gt;"",VLOOKUP(A319,Cene!B:G,IF(D319&lt;3,D319+2,D319+1)),"")</f>
        <v>100</v>
      </c>
    </row>
    <row r="320" spans="1:7" ht="15">
      <c r="A320" s="8">
        <v>39987</v>
      </c>
      <c r="B320" s="2" t="s">
        <v>12</v>
      </c>
      <c r="C320" s="14">
        <v>176.9</v>
      </c>
      <c r="D320" s="1">
        <v>1</v>
      </c>
      <c r="E320" s="1" t="str">
        <f t="shared" si="28"/>
        <v>PRVA</v>
      </c>
      <c r="F320" s="1" t="str">
        <f t="shared" si="29"/>
        <v>VILAMET</v>
      </c>
      <c r="G320" s="15">
        <f>IF(A320&lt;&gt;"",VLOOKUP(A320,Cene!B:G,IF(D320&lt;3,D320+2,D320+1)),"")</f>
        <v>100</v>
      </c>
    </row>
    <row r="321" spans="1:7" ht="15">
      <c r="A321" s="8">
        <v>39987</v>
      </c>
      <c r="B321" s="2" t="s">
        <v>13</v>
      </c>
      <c r="C321" s="14">
        <v>266</v>
      </c>
      <c r="D321" s="1">
        <v>1</v>
      </c>
      <c r="E321" s="1" t="str">
        <f t="shared" si="28"/>
        <v>PRVA</v>
      </c>
      <c r="F321" s="1" t="str">
        <f t="shared" si="29"/>
        <v>VILAMET</v>
      </c>
      <c r="G321" s="15">
        <f>IF(A321&lt;&gt;"",VLOOKUP(A321,Cene!B:G,IF(D321&lt;3,D321+2,D321+1)),"")</f>
        <v>100</v>
      </c>
    </row>
    <row r="322" spans="1:7" ht="15">
      <c r="A322" s="8">
        <v>39987</v>
      </c>
      <c r="B322" s="2" t="s">
        <v>13</v>
      </c>
      <c r="C322" s="14">
        <v>648.29999999999995</v>
      </c>
      <c r="D322" s="1">
        <v>1</v>
      </c>
      <c r="E322" s="1" t="str">
        <f t="shared" si="28"/>
        <v>PRVA</v>
      </c>
      <c r="F322" s="1" t="str">
        <f t="shared" si="29"/>
        <v>VILAMET</v>
      </c>
      <c r="G322" s="15">
        <f>IF(A322&lt;&gt;"",VLOOKUP(A322,Cene!B:G,IF(D322&lt;3,D322+2,D322+1)),"")</f>
        <v>100</v>
      </c>
    </row>
    <row r="323" spans="1:7" ht="15">
      <c r="A323" s="8">
        <v>39987</v>
      </c>
      <c r="B323" s="2" t="s">
        <v>13</v>
      </c>
      <c r="C323" s="14">
        <v>535</v>
      </c>
      <c r="D323" s="1">
        <v>1</v>
      </c>
      <c r="E323" s="1" t="str">
        <f t="shared" si="28"/>
        <v>PRVA</v>
      </c>
      <c r="F323" s="1" t="str">
        <f t="shared" si="29"/>
        <v>VILAMET</v>
      </c>
      <c r="G323" s="15">
        <f>IF(A323&lt;&gt;"",VLOOKUP(A323,Cene!B:G,IF(D323&lt;3,D323+2,D323+1)),"")</f>
        <v>100</v>
      </c>
    </row>
    <row r="324" spans="1:7" ht="15">
      <c r="A324" s="8">
        <v>39987</v>
      </c>
      <c r="B324" s="2" t="s">
        <v>13</v>
      </c>
      <c r="C324" s="14">
        <v>185.5</v>
      </c>
      <c r="D324" s="1">
        <v>1</v>
      </c>
      <c r="E324" s="1" t="str">
        <f t="shared" si="28"/>
        <v>PRVA</v>
      </c>
      <c r="F324" s="1" t="str">
        <f t="shared" si="29"/>
        <v>VILAMET</v>
      </c>
      <c r="G324" s="15">
        <f>IF(A324&lt;&gt;"",VLOOKUP(A324,Cene!B:G,IF(D324&lt;3,D324+2,D324+1)),"")</f>
        <v>100</v>
      </c>
    </row>
    <row r="325" spans="1:7" ht="15">
      <c r="A325" s="8">
        <v>39987</v>
      </c>
      <c r="B325" s="2" t="s">
        <v>14</v>
      </c>
      <c r="C325" s="14">
        <v>61.4</v>
      </c>
      <c r="D325" s="1">
        <v>1</v>
      </c>
      <c r="E325" s="1" t="str">
        <f t="shared" si="28"/>
        <v>PRVA</v>
      </c>
      <c r="F325" s="1" t="str">
        <f t="shared" si="29"/>
        <v>VILAMET</v>
      </c>
      <c r="G325" s="15">
        <f>IF(A325&lt;&gt;"",VLOOKUP(A325,Cene!B:G,IF(D325&lt;3,D325+2,D325+1)),"")</f>
        <v>100</v>
      </c>
    </row>
    <row r="326" spans="1:7" ht="15">
      <c r="A326" s="8">
        <v>39987</v>
      </c>
      <c r="B326" s="2" t="s">
        <v>15</v>
      </c>
      <c r="C326" s="14">
        <v>2536.9</v>
      </c>
      <c r="D326" s="1">
        <v>1</v>
      </c>
      <c r="E326" s="1" t="str">
        <f t="shared" si="28"/>
        <v>PRVA</v>
      </c>
      <c r="F326" s="1" t="str">
        <f t="shared" si="29"/>
        <v>VILAMET</v>
      </c>
      <c r="G326" s="15">
        <f>IF(A326&lt;&gt;"",VLOOKUP(A326,Cene!B:G,IF(D326&lt;3,D326+2,D326+1)),"")</f>
        <v>100</v>
      </c>
    </row>
    <row r="327" spans="1:7" ht="15">
      <c r="A327" s="8">
        <v>39987</v>
      </c>
      <c r="B327" s="2" t="s">
        <v>15</v>
      </c>
      <c r="C327" s="14">
        <v>677</v>
      </c>
      <c r="D327" s="1">
        <v>1</v>
      </c>
      <c r="E327" s="1" t="str">
        <f t="shared" si="28"/>
        <v>PRVA</v>
      </c>
      <c r="F327" s="1" t="str">
        <f t="shared" si="29"/>
        <v>VILAMET</v>
      </c>
      <c r="G327" s="15">
        <f>IF(A327&lt;&gt;"",VLOOKUP(A327,Cene!B:G,IF(D327&lt;3,D327+2,D327+1)),"")</f>
        <v>100</v>
      </c>
    </row>
    <row r="328" spans="1:7" ht="15">
      <c r="A328" s="8">
        <v>39987</v>
      </c>
      <c r="B328" s="2" t="s">
        <v>16</v>
      </c>
      <c r="C328" s="14">
        <v>817.6</v>
      </c>
      <c r="D328" s="1">
        <v>1</v>
      </c>
      <c r="E328" s="1" t="str">
        <f t="shared" si="28"/>
        <v>PRVA</v>
      </c>
      <c r="F328" s="1" t="str">
        <f t="shared" si="29"/>
        <v>VILAMET</v>
      </c>
      <c r="G328" s="15">
        <f>IF(A328&lt;&gt;"",VLOOKUP(A328,Cene!B:G,IF(D328&lt;3,D328+2,D328+1)),"")</f>
        <v>100</v>
      </c>
    </row>
    <row r="329" spans="1:7" ht="15">
      <c r="A329" s="8">
        <v>39987</v>
      </c>
      <c r="B329" s="2" t="s">
        <v>16</v>
      </c>
      <c r="C329" s="14">
        <v>561.5</v>
      </c>
      <c r="D329" s="1">
        <v>1</v>
      </c>
      <c r="E329" s="1" t="str">
        <f t="shared" si="28"/>
        <v>PRVA</v>
      </c>
      <c r="F329" s="1" t="str">
        <f t="shared" si="29"/>
        <v>VILAMET</v>
      </c>
      <c r="G329" s="15">
        <f>IF(A329&lt;&gt;"",VLOOKUP(A329,Cene!B:G,IF(D329&lt;3,D329+2,D329+1)),"")</f>
        <v>100</v>
      </c>
    </row>
    <row r="330" spans="1:7" ht="15">
      <c r="A330" s="8">
        <v>39987</v>
      </c>
      <c r="B330" s="2" t="s">
        <v>16</v>
      </c>
      <c r="C330" s="14">
        <v>976.3</v>
      </c>
      <c r="D330" s="1">
        <v>1</v>
      </c>
      <c r="E330" s="1" t="str">
        <f t="shared" si="28"/>
        <v>PRVA</v>
      </c>
      <c r="F330" s="1" t="str">
        <f t="shared" si="29"/>
        <v>VILAMET</v>
      </c>
      <c r="G330" s="15">
        <f>IF(A330&lt;&gt;"",VLOOKUP(A330,Cene!B:G,IF(D330&lt;3,D330+2,D330+1)),"")</f>
        <v>100</v>
      </c>
    </row>
    <row r="331" spans="1:7" ht="15">
      <c r="A331" s="8">
        <v>39987</v>
      </c>
      <c r="B331" s="2" t="s">
        <v>16</v>
      </c>
      <c r="C331" s="14">
        <v>360.6</v>
      </c>
      <c r="D331" s="1">
        <v>1</v>
      </c>
      <c r="E331" s="1" t="str">
        <f t="shared" si="28"/>
        <v>PRVA</v>
      </c>
      <c r="F331" s="1" t="str">
        <f t="shared" si="29"/>
        <v>VILAMET</v>
      </c>
      <c r="G331" s="15">
        <f>IF(A331&lt;&gt;"",VLOOKUP(A331,Cene!B:G,IF(D331&lt;3,D331+2,D331+1)),"")</f>
        <v>100</v>
      </c>
    </row>
    <row r="332" spans="1:7" ht="15">
      <c r="A332" s="8">
        <v>39987</v>
      </c>
      <c r="B332" s="2" t="s">
        <v>17</v>
      </c>
      <c r="C332" s="14">
        <v>130.30000000000001</v>
      </c>
      <c r="D332" s="1">
        <v>1</v>
      </c>
      <c r="E332" s="1" t="str">
        <f t="shared" si="28"/>
        <v>PRVA</v>
      </c>
      <c r="F332" s="1" t="str">
        <f t="shared" si="29"/>
        <v>VILAMET</v>
      </c>
      <c r="G332" s="15">
        <f>IF(A332&lt;&gt;"",VLOOKUP(A332,Cene!B:G,IF(D332&lt;3,D332+2,D332+1)),"")</f>
        <v>100</v>
      </c>
    </row>
    <row r="333" spans="1:7" ht="15">
      <c r="A333" s="8">
        <v>39987</v>
      </c>
      <c r="B333" s="2" t="s">
        <v>17</v>
      </c>
      <c r="C333" s="14">
        <v>73.900000000000006</v>
      </c>
      <c r="D333" s="1">
        <v>1</v>
      </c>
      <c r="E333" s="1" t="str">
        <f t="shared" si="28"/>
        <v>PRVA</v>
      </c>
      <c r="F333" s="1" t="str">
        <f t="shared" si="29"/>
        <v>VILAMET</v>
      </c>
      <c r="G333" s="15">
        <f>IF(A333&lt;&gt;"",VLOOKUP(A333,Cene!B:G,IF(D333&lt;3,D333+2,D333+1)),"")</f>
        <v>100</v>
      </c>
    </row>
    <row r="334" spans="1:7" ht="15">
      <c r="A334" s="8">
        <v>39987</v>
      </c>
      <c r="B334" s="2" t="s">
        <v>18</v>
      </c>
      <c r="C334" s="14">
        <v>83.7</v>
      </c>
      <c r="D334" s="1">
        <v>1</v>
      </c>
      <c r="E334" s="1" t="str">
        <f t="shared" si="28"/>
        <v>PRVA</v>
      </c>
      <c r="F334" s="1" t="str">
        <f t="shared" si="29"/>
        <v>VILAMET</v>
      </c>
      <c r="G334" s="15">
        <f>IF(A334&lt;&gt;"",VLOOKUP(A334,Cene!B:G,IF(D334&lt;3,D334+2,D334+1)),"")</f>
        <v>100</v>
      </c>
    </row>
    <row r="335" spans="1:7" ht="15">
      <c r="A335" s="8">
        <v>39987</v>
      </c>
      <c r="B335" s="2" t="s">
        <v>18</v>
      </c>
      <c r="C335" s="14">
        <v>590</v>
      </c>
      <c r="D335" s="1">
        <v>1</v>
      </c>
      <c r="E335" s="1" t="str">
        <f t="shared" si="28"/>
        <v>PRVA</v>
      </c>
      <c r="F335" s="1" t="str">
        <f t="shared" si="29"/>
        <v>VILAMET</v>
      </c>
      <c r="G335" s="15">
        <f>IF(A335&lt;&gt;"",VLOOKUP(A335,Cene!B:G,IF(D335&lt;3,D335+2,D335+1)),"")</f>
        <v>100</v>
      </c>
    </row>
    <row r="336" spans="1:7" ht="15">
      <c r="A336" s="8">
        <v>39987</v>
      </c>
      <c r="B336" s="2" t="s">
        <v>19</v>
      </c>
      <c r="C336" s="14">
        <v>211.5</v>
      </c>
      <c r="D336" s="1">
        <v>1</v>
      </c>
      <c r="E336" s="1" t="str">
        <f t="shared" si="28"/>
        <v>PRVA</v>
      </c>
      <c r="F336" s="1" t="str">
        <f t="shared" si="29"/>
        <v>VILAMET</v>
      </c>
      <c r="G336" s="15">
        <f>IF(A336&lt;&gt;"",VLOOKUP(A336,Cene!B:G,IF(D336&lt;3,D336+2,D336+1)),"")</f>
        <v>100</v>
      </c>
    </row>
    <row r="337" spans="1:7" ht="15">
      <c r="A337" s="8">
        <v>39987</v>
      </c>
      <c r="B337" s="2" t="s">
        <v>19</v>
      </c>
      <c r="C337" s="14">
        <v>634</v>
      </c>
      <c r="D337" s="1">
        <v>1</v>
      </c>
      <c r="E337" s="1" t="str">
        <f t="shared" si="28"/>
        <v>PRVA</v>
      </c>
      <c r="F337" s="1" t="str">
        <f t="shared" si="29"/>
        <v>VILAMET</v>
      </c>
      <c r="G337" s="15">
        <f>IF(A337&lt;&gt;"",VLOOKUP(A337,Cene!B:G,IF(D337&lt;3,D337+2,D337+1)),"")</f>
        <v>100</v>
      </c>
    </row>
    <row r="338" spans="1:7" ht="15">
      <c r="A338" s="8">
        <v>39987</v>
      </c>
      <c r="B338" s="2" t="s">
        <v>19</v>
      </c>
      <c r="C338" s="14">
        <v>38</v>
      </c>
      <c r="D338" s="1">
        <v>4</v>
      </c>
      <c r="E338" s="1" t="str">
        <f t="shared" si="28"/>
        <v>PRVA</v>
      </c>
      <c r="F338" s="1" t="str">
        <f t="shared" si="29"/>
        <v>MIKER</v>
      </c>
      <c r="G338" s="15">
        <f>IF(A338&lt;&gt;"",VLOOKUP(A338,Cene!B:G,IF(D338&lt;3,D338+2,D338+1)),"")</f>
        <v>110</v>
      </c>
    </row>
    <row r="339" spans="1:7" ht="15">
      <c r="A339" s="8">
        <v>39987</v>
      </c>
      <c r="B339" s="2" t="s">
        <v>19</v>
      </c>
      <c r="C339" s="14">
        <v>136</v>
      </c>
      <c r="D339" s="1">
        <v>4</v>
      </c>
      <c r="E339" s="1" t="str">
        <f t="shared" si="28"/>
        <v>PRVA</v>
      </c>
      <c r="F339" s="1" t="str">
        <f t="shared" si="29"/>
        <v>MIKER</v>
      </c>
      <c r="G339" s="15">
        <f>IF(A339&lt;&gt;"",VLOOKUP(A339,Cene!B:G,IF(D339&lt;3,D339+2,D339+1)),"")</f>
        <v>110</v>
      </c>
    </row>
    <row r="340" spans="1:7" ht="15">
      <c r="A340" s="8">
        <v>39987</v>
      </c>
      <c r="B340" s="2" t="s">
        <v>20</v>
      </c>
      <c r="C340" s="14">
        <v>557.5</v>
      </c>
      <c r="D340" s="1">
        <v>1</v>
      </c>
      <c r="E340" s="1" t="str">
        <f t="shared" si="28"/>
        <v>PRVA</v>
      </c>
      <c r="F340" s="1" t="str">
        <f t="shared" si="29"/>
        <v>VILAMET</v>
      </c>
      <c r="G340" s="15">
        <f>IF(A340&lt;&gt;"",VLOOKUP(A340,Cene!B:G,IF(D340&lt;3,D340+2,D340+1)),"")</f>
        <v>100</v>
      </c>
    </row>
    <row r="341" spans="1:7" ht="15">
      <c r="A341" s="7">
        <v>39988</v>
      </c>
      <c r="B341" s="3" t="s">
        <v>21</v>
      </c>
      <c r="C341" s="13">
        <f>5842.8-17.4</f>
        <v>5825.4000000000005</v>
      </c>
      <c r="D341" s="3">
        <v>1</v>
      </c>
      <c r="E341" s="1" t="str">
        <f t="shared" ref="E341:E372" si="30">VLOOKUP(D341,KLASA_SORTA,2,FALSE)</f>
        <v>PRVA</v>
      </c>
      <c r="F341" s="1" t="str">
        <f t="shared" ref="F341:F372" si="31">VLOOKUP(D341,KLASA_SORTA,3,FALSE)</f>
        <v>VILAMET</v>
      </c>
      <c r="G341" s="15">
        <f>IF(A341&lt;&gt;"",VLOOKUP(A341,Cene!B:G,IF(D341&lt;3,D341+2,D341+1)),"")</f>
        <v>130</v>
      </c>
    </row>
    <row r="342" spans="1:7" ht="15">
      <c r="A342" s="7">
        <v>39988</v>
      </c>
      <c r="B342" s="3" t="s">
        <v>21</v>
      </c>
      <c r="C342" s="13">
        <v>17.399999999999999</v>
      </c>
      <c r="D342" s="3">
        <v>4</v>
      </c>
      <c r="E342" s="1" t="str">
        <f t="shared" si="30"/>
        <v>PRVA</v>
      </c>
      <c r="F342" s="1" t="str">
        <f t="shared" si="31"/>
        <v>MIKER</v>
      </c>
      <c r="G342" s="15">
        <f>IF(A342&lt;&gt;"",VLOOKUP(A342,Cene!B:G,IF(D342&lt;3,D342+2,D342+1)),"")</f>
        <v>140</v>
      </c>
    </row>
    <row r="343" spans="1:7" ht="15">
      <c r="A343" s="8">
        <v>39988</v>
      </c>
      <c r="B343" s="2" t="s">
        <v>0</v>
      </c>
      <c r="C343" s="14">
        <v>9.5</v>
      </c>
      <c r="D343" s="1">
        <v>4</v>
      </c>
      <c r="E343" s="1" t="str">
        <f t="shared" si="30"/>
        <v>PRVA</v>
      </c>
      <c r="F343" s="1" t="str">
        <f t="shared" si="31"/>
        <v>MIKER</v>
      </c>
      <c r="G343" s="15">
        <f>IF(A343&lt;&gt;"",VLOOKUP(A343,Cene!B:G,IF(D343&lt;3,D343+2,D343+1)),"")</f>
        <v>140</v>
      </c>
    </row>
    <row r="344" spans="1:7" ht="15">
      <c r="A344" s="8">
        <v>39988</v>
      </c>
      <c r="B344" s="2" t="s">
        <v>0</v>
      </c>
      <c r="C344" s="14">
        <v>338</v>
      </c>
      <c r="D344" s="1">
        <v>1</v>
      </c>
      <c r="E344" s="1" t="str">
        <f t="shared" si="30"/>
        <v>PRVA</v>
      </c>
      <c r="F344" s="1" t="str">
        <f t="shared" si="31"/>
        <v>VILAMET</v>
      </c>
      <c r="G344" s="15">
        <f>IF(A344&lt;&gt;"",VLOOKUP(A344,Cene!B:G,IF(D344&lt;3,D344+2,D344+1)),"")</f>
        <v>130</v>
      </c>
    </row>
    <row r="345" spans="1:7" ht="15">
      <c r="A345" s="8">
        <v>39988</v>
      </c>
      <c r="B345" s="2" t="s">
        <v>0</v>
      </c>
      <c r="C345" s="14">
        <v>1712.9</v>
      </c>
      <c r="D345" s="1">
        <v>1</v>
      </c>
      <c r="E345" s="1" t="str">
        <f t="shared" si="30"/>
        <v>PRVA</v>
      </c>
      <c r="F345" s="1" t="str">
        <f t="shared" si="31"/>
        <v>VILAMET</v>
      </c>
      <c r="G345" s="15">
        <f>IF(A345&lt;&gt;"",VLOOKUP(A345,Cene!B:G,IF(D345&lt;3,D345+2,D345+1)),"")</f>
        <v>130</v>
      </c>
    </row>
    <row r="346" spans="1:7" ht="15">
      <c r="A346" s="8">
        <v>39988</v>
      </c>
      <c r="B346" s="2" t="s">
        <v>0</v>
      </c>
      <c r="C346" s="14">
        <v>16.2</v>
      </c>
      <c r="D346" s="1">
        <v>1</v>
      </c>
      <c r="E346" s="1" t="str">
        <f t="shared" si="30"/>
        <v>PRVA</v>
      </c>
      <c r="F346" s="1" t="str">
        <f t="shared" si="31"/>
        <v>VILAMET</v>
      </c>
      <c r="G346" s="15">
        <f>IF(A346&lt;&gt;"",VLOOKUP(A346,Cene!B:G,IF(D346&lt;3,D346+2,D346+1)),"")</f>
        <v>130</v>
      </c>
    </row>
    <row r="347" spans="1:7" ht="15">
      <c r="A347" s="8">
        <v>39988</v>
      </c>
      <c r="B347" s="2" t="s">
        <v>1</v>
      </c>
      <c r="C347" s="14">
        <v>85.3</v>
      </c>
      <c r="D347" s="1">
        <v>1</v>
      </c>
      <c r="E347" s="1" t="str">
        <f t="shared" si="30"/>
        <v>PRVA</v>
      </c>
      <c r="F347" s="1" t="str">
        <f t="shared" si="31"/>
        <v>VILAMET</v>
      </c>
      <c r="G347" s="15">
        <f>IF(A347&lt;&gt;"",VLOOKUP(A347,Cene!B:G,IF(D347&lt;3,D347+2,D347+1)),"")</f>
        <v>130</v>
      </c>
    </row>
    <row r="348" spans="1:7" ht="15">
      <c r="A348" s="8">
        <v>39988</v>
      </c>
      <c r="B348" s="2" t="s">
        <v>1</v>
      </c>
      <c r="C348" s="14">
        <v>47.4</v>
      </c>
      <c r="D348" s="1">
        <v>1</v>
      </c>
      <c r="E348" s="1" t="str">
        <f t="shared" si="30"/>
        <v>PRVA</v>
      </c>
      <c r="F348" s="1" t="str">
        <f t="shared" si="31"/>
        <v>VILAMET</v>
      </c>
      <c r="G348" s="15">
        <f>IF(A348&lt;&gt;"",VLOOKUP(A348,Cene!B:G,IF(D348&lt;3,D348+2,D348+1)),"")</f>
        <v>130</v>
      </c>
    </row>
    <row r="349" spans="1:7" ht="15">
      <c r="A349" s="8">
        <v>39988</v>
      </c>
      <c r="B349" s="2" t="s">
        <v>1</v>
      </c>
      <c r="C349" s="14">
        <v>3539.7</v>
      </c>
      <c r="D349" s="1">
        <v>1</v>
      </c>
      <c r="E349" s="1" t="str">
        <f t="shared" si="30"/>
        <v>PRVA</v>
      </c>
      <c r="F349" s="1" t="str">
        <f t="shared" si="31"/>
        <v>VILAMET</v>
      </c>
      <c r="G349" s="15">
        <f>IF(A349&lt;&gt;"",VLOOKUP(A349,Cene!B:G,IF(D349&lt;3,D349+2,D349+1)),"")</f>
        <v>130</v>
      </c>
    </row>
    <row r="350" spans="1:7" ht="15">
      <c r="A350" s="8">
        <v>39988</v>
      </c>
      <c r="B350" s="2" t="s">
        <v>2</v>
      </c>
      <c r="C350" s="14">
        <v>1107</v>
      </c>
      <c r="D350" s="1">
        <v>1</v>
      </c>
      <c r="E350" s="1" t="str">
        <f t="shared" si="30"/>
        <v>PRVA</v>
      </c>
      <c r="F350" s="1" t="str">
        <f t="shared" si="31"/>
        <v>VILAMET</v>
      </c>
      <c r="G350" s="15">
        <f>IF(A350&lt;&gt;"",VLOOKUP(A350,Cene!B:G,IF(D350&lt;3,D350+2,D350+1)),"")</f>
        <v>130</v>
      </c>
    </row>
    <row r="351" spans="1:7" ht="15">
      <c r="A351" s="8">
        <v>39988</v>
      </c>
      <c r="B351" s="2" t="s">
        <v>3</v>
      </c>
      <c r="C351" s="14">
        <v>420.7</v>
      </c>
      <c r="D351" s="1">
        <v>1</v>
      </c>
      <c r="E351" s="1" t="str">
        <f t="shared" si="30"/>
        <v>PRVA</v>
      </c>
      <c r="F351" s="1" t="str">
        <f t="shared" si="31"/>
        <v>VILAMET</v>
      </c>
      <c r="G351" s="15">
        <f>IF(A351&lt;&gt;"",VLOOKUP(A351,Cene!B:G,IF(D351&lt;3,D351+2,D351+1)),"")</f>
        <v>130</v>
      </c>
    </row>
    <row r="352" spans="1:7" ht="15">
      <c r="A352" s="8">
        <v>39988</v>
      </c>
      <c r="B352" s="2" t="s">
        <v>4</v>
      </c>
      <c r="C352" s="14">
        <v>325.3</v>
      </c>
      <c r="D352" s="1">
        <v>1</v>
      </c>
      <c r="E352" s="1" t="str">
        <f t="shared" si="30"/>
        <v>PRVA</v>
      </c>
      <c r="F352" s="1" t="str">
        <f t="shared" si="31"/>
        <v>VILAMET</v>
      </c>
      <c r="G352" s="15">
        <f>IF(A352&lt;&gt;"",VLOOKUP(A352,Cene!B:G,IF(D352&lt;3,D352+2,D352+1)),"")</f>
        <v>130</v>
      </c>
    </row>
    <row r="353" spans="1:7" ht="15">
      <c r="A353" s="8">
        <v>39988</v>
      </c>
      <c r="B353" s="2" t="s">
        <v>6</v>
      </c>
      <c r="C353" s="14">
        <v>846.3</v>
      </c>
      <c r="D353" s="1">
        <v>1</v>
      </c>
      <c r="E353" s="1" t="str">
        <f t="shared" si="30"/>
        <v>PRVA</v>
      </c>
      <c r="F353" s="1" t="str">
        <f t="shared" si="31"/>
        <v>VILAMET</v>
      </c>
      <c r="G353" s="15">
        <f>IF(A353&lt;&gt;"",VLOOKUP(A353,Cene!B:G,IF(D353&lt;3,D353+2,D353+1)),"")</f>
        <v>130</v>
      </c>
    </row>
    <row r="354" spans="1:7" ht="15">
      <c r="A354" s="8">
        <v>39988</v>
      </c>
      <c r="B354" s="2" t="s">
        <v>7</v>
      </c>
      <c r="C354" s="14">
        <v>27.3</v>
      </c>
      <c r="D354" s="1">
        <v>4</v>
      </c>
      <c r="E354" s="1" t="str">
        <f t="shared" si="30"/>
        <v>PRVA</v>
      </c>
      <c r="F354" s="1" t="str">
        <f t="shared" si="31"/>
        <v>MIKER</v>
      </c>
      <c r="G354" s="15">
        <f>IF(A354&lt;&gt;"",VLOOKUP(A354,Cene!B:G,IF(D354&lt;3,D354+2,D354+1)),"")</f>
        <v>140</v>
      </c>
    </row>
    <row r="355" spans="1:7" ht="15">
      <c r="A355" s="8">
        <v>39988</v>
      </c>
      <c r="B355" s="2" t="s">
        <v>7</v>
      </c>
      <c r="C355" s="14">
        <v>335.5</v>
      </c>
      <c r="D355" s="1">
        <v>1</v>
      </c>
      <c r="E355" s="1" t="str">
        <f t="shared" si="30"/>
        <v>PRVA</v>
      </c>
      <c r="F355" s="1" t="str">
        <f t="shared" si="31"/>
        <v>VILAMET</v>
      </c>
      <c r="G355" s="15">
        <f>IF(A355&lt;&gt;"",VLOOKUP(A355,Cene!B:G,IF(D355&lt;3,D355+2,D355+1)),"")</f>
        <v>130</v>
      </c>
    </row>
    <row r="356" spans="1:7" ht="15">
      <c r="A356" s="8">
        <v>39988</v>
      </c>
      <c r="B356" s="2" t="s">
        <v>7</v>
      </c>
      <c r="C356" s="14">
        <v>725.4</v>
      </c>
      <c r="D356" s="1">
        <v>1</v>
      </c>
      <c r="E356" s="1" t="str">
        <f t="shared" si="30"/>
        <v>PRVA</v>
      </c>
      <c r="F356" s="1" t="str">
        <f t="shared" si="31"/>
        <v>VILAMET</v>
      </c>
      <c r="G356" s="15">
        <f>IF(A356&lt;&gt;"",VLOOKUP(A356,Cene!B:G,IF(D356&lt;3,D356+2,D356+1)),"")</f>
        <v>130</v>
      </c>
    </row>
    <row r="357" spans="1:7" ht="15">
      <c r="A357" s="8">
        <v>39988</v>
      </c>
      <c r="B357" s="2" t="s">
        <v>7</v>
      </c>
      <c r="C357" s="14">
        <v>1119.9000000000001</v>
      </c>
      <c r="D357" s="1">
        <v>1</v>
      </c>
      <c r="E357" s="1" t="str">
        <f t="shared" si="30"/>
        <v>PRVA</v>
      </c>
      <c r="F357" s="1" t="str">
        <f t="shared" si="31"/>
        <v>VILAMET</v>
      </c>
      <c r="G357" s="15">
        <f>IF(A357&lt;&gt;"",VLOOKUP(A357,Cene!B:G,IF(D357&lt;3,D357+2,D357+1)),"")</f>
        <v>130</v>
      </c>
    </row>
    <row r="358" spans="1:7" ht="15">
      <c r="A358" s="8">
        <v>39988</v>
      </c>
      <c r="B358" s="2" t="s">
        <v>7</v>
      </c>
      <c r="C358" s="14">
        <v>310.5</v>
      </c>
      <c r="D358" s="1">
        <v>1</v>
      </c>
      <c r="E358" s="1" t="str">
        <f t="shared" si="30"/>
        <v>PRVA</v>
      </c>
      <c r="F358" s="1" t="str">
        <f t="shared" si="31"/>
        <v>VILAMET</v>
      </c>
      <c r="G358" s="15">
        <f>IF(A358&lt;&gt;"",VLOOKUP(A358,Cene!B:G,IF(D358&lt;3,D358+2,D358+1)),"")</f>
        <v>130</v>
      </c>
    </row>
    <row r="359" spans="1:7" ht="15">
      <c r="A359" s="8">
        <v>39988</v>
      </c>
      <c r="B359" s="2" t="s">
        <v>8</v>
      </c>
      <c r="C359" s="14">
        <v>1052.5</v>
      </c>
      <c r="D359" s="1">
        <v>1</v>
      </c>
      <c r="E359" s="1" t="str">
        <f t="shared" si="30"/>
        <v>PRVA</v>
      </c>
      <c r="F359" s="1" t="str">
        <f t="shared" si="31"/>
        <v>VILAMET</v>
      </c>
      <c r="G359" s="15">
        <f>IF(A359&lt;&gt;"",VLOOKUP(A359,Cene!B:G,IF(D359&lt;3,D359+2,D359+1)),"")</f>
        <v>130</v>
      </c>
    </row>
    <row r="360" spans="1:7" ht="15">
      <c r="A360" s="8">
        <v>39988</v>
      </c>
      <c r="B360" s="2" t="s">
        <v>8</v>
      </c>
      <c r="C360" s="14">
        <v>583.4</v>
      </c>
      <c r="D360" s="1">
        <v>1</v>
      </c>
      <c r="E360" s="1" t="str">
        <f t="shared" si="30"/>
        <v>PRVA</v>
      </c>
      <c r="F360" s="1" t="str">
        <f t="shared" si="31"/>
        <v>VILAMET</v>
      </c>
      <c r="G360" s="15">
        <f>IF(A360&lt;&gt;"",VLOOKUP(A360,Cene!B:G,IF(D360&lt;3,D360+2,D360+1)),"")</f>
        <v>130</v>
      </c>
    </row>
    <row r="361" spans="1:7" ht="15">
      <c r="A361" s="8">
        <v>39988</v>
      </c>
      <c r="B361" s="2" t="s">
        <v>8</v>
      </c>
      <c r="C361" s="14">
        <v>2661</v>
      </c>
      <c r="D361" s="1">
        <v>1</v>
      </c>
      <c r="E361" s="1" t="str">
        <f t="shared" si="30"/>
        <v>PRVA</v>
      </c>
      <c r="F361" s="1" t="str">
        <f t="shared" si="31"/>
        <v>VILAMET</v>
      </c>
      <c r="G361" s="15">
        <f>IF(A361&lt;&gt;"",VLOOKUP(A361,Cene!B:G,IF(D361&lt;3,D361+2,D361+1)),"")</f>
        <v>130</v>
      </c>
    </row>
    <row r="362" spans="1:7" ht="15">
      <c r="A362" s="8">
        <v>39988</v>
      </c>
      <c r="B362" s="2" t="s">
        <v>8</v>
      </c>
      <c r="C362" s="14">
        <v>819.7</v>
      </c>
      <c r="D362" s="1">
        <v>1</v>
      </c>
      <c r="E362" s="1" t="str">
        <f t="shared" si="30"/>
        <v>PRVA</v>
      </c>
      <c r="F362" s="1" t="str">
        <f t="shared" si="31"/>
        <v>VILAMET</v>
      </c>
      <c r="G362" s="15">
        <f>IF(A362&lt;&gt;"",VLOOKUP(A362,Cene!B:G,IF(D362&lt;3,D362+2,D362+1)),"")</f>
        <v>130</v>
      </c>
    </row>
    <row r="363" spans="1:7" ht="15">
      <c r="A363" s="8">
        <v>39988</v>
      </c>
      <c r="B363" s="2" t="s">
        <v>8</v>
      </c>
      <c r="C363" s="14">
        <v>1318.3</v>
      </c>
      <c r="D363" s="1">
        <v>1</v>
      </c>
      <c r="E363" s="1" t="str">
        <f t="shared" si="30"/>
        <v>PRVA</v>
      </c>
      <c r="F363" s="1" t="str">
        <f t="shared" si="31"/>
        <v>VILAMET</v>
      </c>
      <c r="G363" s="15">
        <f>IF(A363&lt;&gt;"",VLOOKUP(A363,Cene!B:G,IF(D363&lt;3,D363+2,D363+1)),"")</f>
        <v>130</v>
      </c>
    </row>
    <row r="364" spans="1:7" ht="15">
      <c r="A364" s="8">
        <v>39988</v>
      </c>
      <c r="B364" s="2" t="s">
        <v>9</v>
      </c>
      <c r="C364" s="14">
        <v>723.5</v>
      </c>
      <c r="D364" s="1">
        <v>1</v>
      </c>
      <c r="E364" s="1" t="str">
        <f t="shared" si="30"/>
        <v>PRVA</v>
      </c>
      <c r="F364" s="1" t="str">
        <f t="shared" si="31"/>
        <v>VILAMET</v>
      </c>
      <c r="G364" s="15">
        <f>IF(A364&lt;&gt;"",VLOOKUP(A364,Cene!B:G,IF(D364&lt;3,D364+2,D364+1)),"")</f>
        <v>130</v>
      </c>
    </row>
    <row r="365" spans="1:7" ht="15">
      <c r="A365" s="8">
        <v>39988</v>
      </c>
      <c r="B365" s="2" t="s">
        <v>9</v>
      </c>
      <c r="C365" s="14">
        <v>1175.5</v>
      </c>
      <c r="D365" s="1">
        <v>1</v>
      </c>
      <c r="E365" s="1" t="str">
        <f t="shared" si="30"/>
        <v>PRVA</v>
      </c>
      <c r="F365" s="1" t="str">
        <f t="shared" si="31"/>
        <v>VILAMET</v>
      </c>
      <c r="G365" s="15">
        <f>IF(A365&lt;&gt;"",VLOOKUP(A365,Cene!B:G,IF(D365&lt;3,D365+2,D365+1)),"")</f>
        <v>130</v>
      </c>
    </row>
    <row r="366" spans="1:7" ht="15">
      <c r="A366" s="8">
        <v>39988</v>
      </c>
      <c r="B366" s="2" t="s">
        <v>9</v>
      </c>
      <c r="C366" s="14">
        <v>1257.5</v>
      </c>
      <c r="D366" s="1">
        <v>1</v>
      </c>
      <c r="E366" s="1" t="str">
        <f t="shared" si="30"/>
        <v>PRVA</v>
      </c>
      <c r="F366" s="1" t="str">
        <f t="shared" si="31"/>
        <v>VILAMET</v>
      </c>
      <c r="G366" s="15">
        <f>IF(A366&lt;&gt;"",VLOOKUP(A366,Cene!B:G,IF(D366&lt;3,D366+2,D366+1)),"")</f>
        <v>130</v>
      </c>
    </row>
    <row r="367" spans="1:7" ht="15">
      <c r="A367" s="8">
        <v>39988</v>
      </c>
      <c r="B367" s="2" t="s">
        <v>9</v>
      </c>
      <c r="C367" s="14">
        <v>1214.5</v>
      </c>
      <c r="D367" s="1">
        <v>1</v>
      </c>
      <c r="E367" s="1" t="str">
        <f t="shared" si="30"/>
        <v>PRVA</v>
      </c>
      <c r="F367" s="1" t="str">
        <f t="shared" si="31"/>
        <v>VILAMET</v>
      </c>
      <c r="G367" s="15">
        <f>IF(A367&lt;&gt;"",VLOOKUP(A367,Cene!B:G,IF(D367&lt;3,D367+2,D367+1)),"")</f>
        <v>130</v>
      </c>
    </row>
    <row r="368" spans="1:7" ht="15">
      <c r="A368" s="8">
        <v>39988</v>
      </c>
      <c r="B368" s="2" t="s">
        <v>9</v>
      </c>
      <c r="C368" s="14">
        <v>1089</v>
      </c>
      <c r="D368" s="1">
        <v>1</v>
      </c>
      <c r="E368" s="1" t="str">
        <f t="shared" si="30"/>
        <v>PRVA</v>
      </c>
      <c r="F368" s="1" t="str">
        <f t="shared" si="31"/>
        <v>VILAMET</v>
      </c>
      <c r="G368" s="15">
        <f>IF(A368&lt;&gt;"",VLOOKUP(A368,Cene!B:G,IF(D368&lt;3,D368+2,D368+1)),"")</f>
        <v>130</v>
      </c>
    </row>
    <row r="369" spans="1:7" ht="15">
      <c r="A369" s="8">
        <v>39988</v>
      </c>
      <c r="B369" s="2" t="s">
        <v>9</v>
      </c>
      <c r="C369" s="14">
        <v>2159</v>
      </c>
      <c r="D369" s="1">
        <v>1</v>
      </c>
      <c r="E369" s="1" t="str">
        <f t="shared" si="30"/>
        <v>PRVA</v>
      </c>
      <c r="F369" s="1" t="str">
        <f t="shared" si="31"/>
        <v>VILAMET</v>
      </c>
      <c r="G369" s="15">
        <f>IF(A369&lt;&gt;"",VLOOKUP(A369,Cene!B:G,IF(D369&lt;3,D369+2,D369+1)),"")</f>
        <v>130</v>
      </c>
    </row>
    <row r="370" spans="1:7" ht="15">
      <c r="A370" s="8">
        <v>39988</v>
      </c>
      <c r="B370" s="2" t="s">
        <v>9</v>
      </c>
      <c r="C370" s="14">
        <v>133</v>
      </c>
      <c r="D370" s="1">
        <v>1</v>
      </c>
      <c r="E370" s="1" t="str">
        <f t="shared" si="30"/>
        <v>PRVA</v>
      </c>
      <c r="F370" s="1" t="str">
        <f t="shared" si="31"/>
        <v>VILAMET</v>
      </c>
      <c r="G370" s="15">
        <f>IF(A370&lt;&gt;"",VLOOKUP(A370,Cene!B:G,IF(D370&lt;3,D370+2,D370+1)),"")</f>
        <v>130</v>
      </c>
    </row>
    <row r="371" spans="1:7" ht="15">
      <c r="A371" s="8">
        <v>39988</v>
      </c>
      <c r="B371" s="2" t="s">
        <v>9</v>
      </c>
      <c r="C371" s="14">
        <v>191.5</v>
      </c>
      <c r="D371" s="1">
        <v>1</v>
      </c>
      <c r="E371" s="1" t="str">
        <f t="shared" si="30"/>
        <v>PRVA</v>
      </c>
      <c r="F371" s="1" t="str">
        <f t="shared" si="31"/>
        <v>VILAMET</v>
      </c>
      <c r="G371" s="15">
        <f>IF(A371&lt;&gt;"",VLOOKUP(A371,Cene!B:G,IF(D371&lt;3,D371+2,D371+1)),"")</f>
        <v>130</v>
      </c>
    </row>
    <row r="372" spans="1:7" ht="15">
      <c r="A372" s="8">
        <v>39988</v>
      </c>
      <c r="B372" s="2" t="s">
        <v>10</v>
      </c>
      <c r="C372" s="14">
        <v>28.9</v>
      </c>
      <c r="D372" s="1">
        <v>4</v>
      </c>
      <c r="E372" s="1" t="str">
        <f t="shared" si="30"/>
        <v>PRVA</v>
      </c>
      <c r="F372" s="1" t="str">
        <f t="shared" si="31"/>
        <v>MIKER</v>
      </c>
      <c r="G372" s="15">
        <f>IF(A372&lt;&gt;"",VLOOKUP(A372,Cene!B:G,IF(D372&lt;3,D372+2,D372+1)),"")</f>
        <v>140</v>
      </c>
    </row>
    <row r="373" spans="1:7" ht="15">
      <c r="A373" s="8">
        <v>39988</v>
      </c>
      <c r="B373" s="2" t="s">
        <v>10</v>
      </c>
      <c r="C373" s="14">
        <v>1358.7</v>
      </c>
      <c r="D373" s="1">
        <v>1</v>
      </c>
      <c r="E373" s="1" t="str">
        <f t="shared" ref="E373:E404" si="32">VLOOKUP(D373,KLASA_SORTA,2,FALSE)</f>
        <v>PRVA</v>
      </c>
      <c r="F373" s="1" t="str">
        <f t="shared" ref="F373:F404" si="33">VLOOKUP(D373,KLASA_SORTA,3,FALSE)</f>
        <v>VILAMET</v>
      </c>
      <c r="G373" s="15">
        <f>IF(A373&lt;&gt;"",VLOOKUP(A373,Cene!B:G,IF(D373&lt;3,D373+2,D373+1)),"")</f>
        <v>130</v>
      </c>
    </row>
    <row r="374" spans="1:7" ht="15">
      <c r="A374" s="8">
        <v>39988</v>
      </c>
      <c r="B374" s="2" t="s">
        <v>10</v>
      </c>
      <c r="C374" s="14">
        <v>1132.2</v>
      </c>
      <c r="D374" s="1">
        <v>1</v>
      </c>
      <c r="E374" s="1" t="str">
        <f t="shared" si="32"/>
        <v>PRVA</v>
      </c>
      <c r="F374" s="1" t="str">
        <f t="shared" si="33"/>
        <v>VILAMET</v>
      </c>
      <c r="G374" s="15">
        <f>IF(A374&lt;&gt;"",VLOOKUP(A374,Cene!B:G,IF(D374&lt;3,D374+2,D374+1)),"")</f>
        <v>130</v>
      </c>
    </row>
    <row r="375" spans="1:7" ht="15">
      <c r="A375" s="8">
        <v>39988</v>
      </c>
      <c r="B375" s="2" t="s">
        <v>10</v>
      </c>
      <c r="C375" s="14">
        <v>197.2</v>
      </c>
      <c r="D375" s="1">
        <v>1</v>
      </c>
      <c r="E375" s="1" t="str">
        <f t="shared" si="32"/>
        <v>PRVA</v>
      </c>
      <c r="F375" s="1" t="str">
        <f t="shared" si="33"/>
        <v>VILAMET</v>
      </c>
      <c r="G375" s="15">
        <f>IF(A375&lt;&gt;"",VLOOKUP(A375,Cene!B:G,IF(D375&lt;3,D375+2,D375+1)),"")</f>
        <v>130</v>
      </c>
    </row>
    <row r="376" spans="1:7" ht="15">
      <c r="A376" s="8">
        <v>39988</v>
      </c>
      <c r="B376" s="2" t="s">
        <v>10</v>
      </c>
      <c r="C376" s="14">
        <v>1496.8</v>
      </c>
      <c r="D376" s="1">
        <v>1</v>
      </c>
      <c r="E376" s="1" t="str">
        <f t="shared" si="32"/>
        <v>PRVA</v>
      </c>
      <c r="F376" s="1" t="str">
        <f t="shared" si="33"/>
        <v>VILAMET</v>
      </c>
      <c r="G376" s="15">
        <f>IF(A376&lt;&gt;"",VLOOKUP(A376,Cene!B:G,IF(D376&lt;3,D376+2,D376+1)),"")</f>
        <v>130</v>
      </c>
    </row>
    <row r="377" spans="1:7" ht="15">
      <c r="A377" s="8">
        <v>39988</v>
      </c>
      <c r="B377" s="2" t="s">
        <v>10</v>
      </c>
      <c r="C377" s="14">
        <v>47.8</v>
      </c>
      <c r="D377" s="1">
        <v>1</v>
      </c>
      <c r="E377" s="1" t="str">
        <f t="shared" si="32"/>
        <v>PRVA</v>
      </c>
      <c r="F377" s="1" t="str">
        <f t="shared" si="33"/>
        <v>VILAMET</v>
      </c>
      <c r="G377" s="15">
        <f>IF(A377&lt;&gt;"",VLOOKUP(A377,Cene!B:G,IF(D377&lt;3,D377+2,D377+1)),"")</f>
        <v>130</v>
      </c>
    </row>
    <row r="378" spans="1:7" ht="15">
      <c r="A378" s="8">
        <v>39988</v>
      </c>
      <c r="B378" s="2" t="s">
        <v>10</v>
      </c>
      <c r="C378" s="14">
        <v>175.1</v>
      </c>
      <c r="D378" s="1">
        <v>1</v>
      </c>
      <c r="E378" s="1" t="str">
        <f t="shared" si="32"/>
        <v>PRVA</v>
      </c>
      <c r="F378" s="1" t="str">
        <f t="shared" si="33"/>
        <v>VILAMET</v>
      </c>
      <c r="G378" s="15">
        <f>IF(A378&lt;&gt;"",VLOOKUP(A378,Cene!B:G,IF(D378&lt;3,D378+2,D378+1)),"")</f>
        <v>130</v>
      </c>
    </row>
    <row r="379" spans="1:7" ht="15">
      <c r="A379" s="8">
        <v>39988</v>
      </c>
      <c r="B379" s="2" t="s">
        <v>10</v>
      </c>
      <c r="C379" s="14">
        <v>585.5</v>
      </c>
      <c r="D379" s="1">
        <v>1</v>
      </c>
      <c r="E379" s="1" t="str">
        <f t="shared" si="32"/>
        <v>PRVA</v>
      </c>
      <c r="F379" s="1" t="str">
        <f t="shared" si="33"/>
        <v>VILAMET</v>
      </c>
      <c r="G379" s="15">
        <f>IF(A379&lt;&gt;"",VLOOKUP(A379,Cene!B:G,IF(D379&lt;3,D379+2,D379+1)),"")</f>
        <v>130</v>
      </c>
    </row>
    <row r="380" spans="1:7" ht="15">
      <c r="A380" s="8">
        <v>39988</v>
      </c>
      <c r="B380" s="2" t="s">
        <v>10</v>
      </c>
      <c r="C380" s="14">
        <v>901.6</v>
      </c>
      <c r="D380" s="1">
        <v>1</v>
      </c>
      <c r="E380" s="1" t="str">
        <f t="shared" si="32"/>
        <v>PRVA</v>
      </c>
      <c r="F380" s="1" t="str">
        <f t="shared" si="33"/>
        <v>VILAMET</v>
      </c>
      <c r="G380" s="15">
        <f>IF(A380&lt;&gt;"",VLOOKUP(A380,Cene!B:G,IF(D380&lt;3,D380+2,D380+1)),"")</f>
        <v>130</v>
      </c>
    </row>
    <row r="381" spans="1:7" ht="15">
      <c r="A381" s="8">
        <v>39988</v>
      </c>
      <c r="B381" s="2" t="s">
        <v>10</v>
      </c>
      <c r="C381" s="14">
        <v>1565.6</v>
      </c>
      <c r="D381" s="1">
        <v>1</v>
      </c>
      <c r="E381" s="1" t="str">
        <f t="shared" si="32"/>
        <v>PRVA</v>
      </c>
      <c r="F381" s="1" t="str">
        <f t="shared" si="33"/>
        <v>VILAMET</v>
      </c>
      <c r="G381" s="15">
        <f>IF(A381&lt;&gt;"",VLOOKUP(A381,Cene!B:G,IF(D381&lt;3,D381+2,D381+1)),"")</f>
        <v>130</v>
      </c>
    </row>
    <row r="382" spans="1:7" ht="15">
      <c r="A382" s="8">
        <v>39988</v>
      </c>
      <c r="B382" s="2" t="s">
        <v>11</v>
      </c>
      <c r="C382" s="14">
        <v>169.2</v>
      </c>
      <c r="D382" s="1">
        <v>1</v>
      </c>
      <c r="E382" s="1" t="str">
        <f t="shared" si="32"/>
        <v>PRVA</v>
      </c>
      <c r="F382" s="1" t="str">
        <f t="shared" si="33"/>
        <v>VILAMET</v>
      </c>
      <c r="G382" s="15">
        <f>IF(A382&lt;&gt;"",VLOOKUP(A382,Cene!B:G,IF(D382&lt;3,D382+2,D382+1)),"")</f>
        <v>130</v>
      </c>
    </row>
    <row r="383" spans="1:7" ht="15">
      <c r="A383" s="8">
        <v>39988</v>
      </c>
      <c r="B383" s="2" t="s">
        <v>11</v>
      </c>
      <c r="C383" s="14">
        <v>189.6</v>
      </c>
      <c r="D383" s="1">
        <v>1</v>
      </c>
      <c r="E383" s="1" t="str">
        <f t="shared" si="32"/>
        <v>PRVA</v>
      </c>
      <c r="F383" s="1" t="str">
        <f t="shared" si="33"/>
        <v>VILAMET</v>
      </c>
      <c r="G383" s="15">
        <f>IF(A383&lt;&gt;"",VLOOKUP(A383,Cene!B:G,IF(D383&lt;3,D383+2,D383+1)),"")</f>
        <v>130</v>
      </c>
    </row>
    <row r="384" spans="1:7" ht="15">
      <c r="A384" s="8">
        <v>39988</v>
      </c>
      <c r="B384" s="2" t="s">
        <v>11</v>
      </c>
      <c r="C384" s="14">
        <v>2689</v>
      </c>
      <c r="D384" s="1">
        <v>1</v>
      </c>
      <c r="E384" s="1" t="str">
        <f t="shared" si="32"/>
        <v>PRVA</v>
      </c>
      <c r="F384" s="1" t="str">
        <f t="shared" si="33"/>
        <v>VILAMET</v>
      </c>
      <c r="G384" s="15">
        <f>IF(A384&lt;&gt;"",VLOOKUP(A384,Cene!B:G,IF(D384&lt;3,D384+2,D384+1)),"")</f>
        <v>130</v>
      </c>
    </row>
    <row r="385" spans="1:7" ht="15">
      <c r="A385" s="8">
        <v>39988</v>
      </c>
      <c r="B385" s="2" t="s">
        <v>12</v>
      </c>
      <c r="C385" s="14">
        <v>8.4</v>
      </c>
      <c r="D385" s="1">
        <v>4</v>
      </c>
      <c r="E385" s="1" t="str">
        <f t="shared" si="32"/>
        <v>PRVA</v>
      </c>
      <c r="F385" s="1" t="str">
        <f t="shared" si="33"/>
        <v>MIKER</v>
      </c>
      <c r="G385" s="15">
        <f>IF(A385&lt;&gt;"",VLOOKUP(A385,Cene!B:G,IF(D385&lt;3,D385+2,D385+1)),"")</f>
        <v>140</v>
      </c>
    </row>
    <row r="386" spans="1:7" ht="15">
      <c r="A386" s="8">
        <v>39988</v>
      </c>
      <c r="B386" s="2" t="s">
        <v>12</v>
      </c>
      <c r="C386" s="14">
        <v>304.5</v>
      </c>
      <c r="D386" s="1">
        <v>1</v>
      </c>
      <c r="E386" s="1" t="str">
        <f t="shared" si="32"/>
        <v>PRVA</v>
      </c>
      <c r="F386" s="1" t="str">
        <f t="shared" si="33"/>
        <v>VILAMET</v>
      </c>
      <c r="G386" s="15">
        <f>IF(A386&lt;&gt;"",VLOOKUP(A386,Cene!B:G,IF(D386&lt;3,D386+2,D386+1)),"")</f>
        <v>130</v>
      </c>
    </row>
    <row r="387" spans="1:7" ht="15">
      <c r="A387" s="8">
        <v>39988</v>
      </c>
      <c r="B387" s="2" t="s">
        <v>12</v>
      </c>
      <c r="C387" s="14">
        <v>481</v>
      </c>
      <c r="D387" s="1">
        <v>1</v>
      </c>
      <c r="E387" s="1" t="str">
        <f t="shared" si="32"/>
        <v>PRVA</v>
      </c>
      <c r="F387" s="1" t="str">
        <f t="shared" si="33"/>
        <v>VILAMET</v>
      </c>
      <c r="G387" s="15">
        <f>IF(A387&lt;&gt;"",VLOOKUP(A387,Cene!B:G,IF(D387&lt;3,D387+2,D387+1)),"")</f>
        <v>130</v>
      </c>
    </row>
    <row r="388" spans="1:7" ht="15">
      <c r="A388" s="8">
        <v>39988</v>
      </c>
      <c r="B388" s="2" t="s">
        <v>12</v>
      </c>
      <c r="C388" s="14">
        <v>796.4</v>
      </c>
      <c r="D388" s="1">
        <v>1</v>
      </c>
      <c r="E388" s="1" t="str">
        <f t="shared" si="32"/>
        <v>PRVA</v>
      </c>
      <c r="F388" s="1" t="str">
        <f t="shared" si="33"/>
        <v>VILAMET</v>
      </c>
      <c r="G388" s="15">
        <f>IF(A388&lt;&gt;"",VLOOKUP(A388,Cene!B:G,IF(D388&lt;3,D388+2,D388+1)),"")</f>
        <v>130</v>
      </c>
    </row>
    <row r="389" spans="1:7" ht="15">
      <c r="A389" s="8">
        <v>39988</v>
      </c>
      <c r="B389" s="2" t="s">
        <v>12</v>
      </c>
      <c r="C389" s="14">
        <v>477.5</v>
      </c>
      <c r="D389" s="1">
        <v>1</v>
      </c>
      <c r="E389" s="1" t="str">
        <f t="shared" si="32"/>
        <v>PRVA</v>
      </c>
      <c r="F389" s="1" t="str">
        <f t="shared" si="33"/>
        <v>VILAMET</v>
      </c>
      <c r="G389" s="15">
        <f>IF(A389&lt;&gt;"",VLOOKUP(A389,Cene!B:G,IF(D389&lt;3,D389+2,D389+1)),"")</f>
        <v>130</v>
      </c>
    </row>
    <row r="390" spans="1:7" ht="15">
      <c r="A390" s="8">
        <v>39988</v>
      </c>
      <c r="B390" s="2" t="s">
        <v>13</v>
      </c>
      <c r="C390" s="14">
        <v>16.5</v>
      </c>
      <c r="D390" s="1">
        <v>4</v>
      </c>
      <c r="E390" s="1" t="str">
        <f t="shared" si="32"/>
        <v>PRVA</v>
      </c>
      <c r="F390" s="1" t="str">
        <f t="shared" si="33"/>
        <v>MIKER</v>
      </c>
      <c r="G390" s="15">
        <f>IF(A390&lt;&gt;"",VLOOKUP(A390,Cene!B:G,IF(D390&lt;3,D390+2,D390+1)),"")</f>
        <v>140</v>
      </c>
    </row>
    <row r="391" spans="1:7" ht="15">
      <c r="A391" s="8">
        <v>39988</v>
      </c>
      <c r="B391" s="2" t="s">
        <v>13</v>
      </c>
      <c r="C391" s="14">
        <v>1939</v>
      </c>
      <c r="D391" s="1">
        <v>1</v>
      </c>
      <c r="E391" s="1" t="str">
        <f t="shared" si="32"/>
        <v>PRVA</v>
      </c>
      <c r="F391" s="1" t="str">
        <f t="shared" si="33"/>
        <v>VILAMET</v>
      </c>
      <c r="G391" s="15">
        <f>IF(A391&lt;&gt;"",VLOOKUP(A391,Cene!B:G,IF(D391&lt;3,D391+2,D391+1)),"")</f>
        <v>130</v>
      </c>
    </row>
    <row r="392" spans="1:7" ht="15">
      <c r="A392" s="8">
        <v>39988</v>
      </c>
      <c r="B392" s="2" t="s">
        <v>13</v>
      </c>
      <c r="C392" s="14">
        <v>738</v>
      </c>
      <c r="D392" s="1">
        <v>1</v>
      </c>
      <c r="E392" s="1" t="str">
        <f t="shared" si="32"/>
        <v>PRVA</v>
      </c>
      <c r="F392" s="1" t="str">
        <f t="shared" si="33"/>
        <v>VILAMET</v>
      </c>
      <c r="G392" s="15">
        <f>IF(A392&lt;&gt;"",VLOOKUP(A392,Cene!B:G,IF(D392&lt;3,D392+2,D392+1)),"")</f>
        <v>130</v>
      </c>
    </row>
    <row r="393" spans="1:7" ht="15">
      <c r="A393" s="8">
        <v>39988</v>
      </c>
      <c r="B393" s="2" t="s">
        <v>14</v>
      </c>
      <c r="C393" s="14">
        <v>23.5</v>
      </c>
      <c r="D393" s="1">
        <v>1</v>
      </c>
      <c r="E393" s="1" t="str">
        <f t="shared" si="32"/>
        <v>PRVA</v>
      </c>
      <c r="F393" s="1" t="str">
        <f t="shared" si="33"/>
        <v>VILAMET</v>
      </c>
      <c r="G393" s="15">
        <f>IF(A393&lt;&gt;"",VLOOKUP(A393,Cene!B:G,IF(D393&lt;3,D393+2,D393+1)),"")</f>
        <v>130</v>
      </c>
    </row>
    <row r="394" spans="1:7" ht="15">
      <c r="A394" s="8">
        <v>39988</v>
      </c>
      <c r="B394" s="2" t="s">
        <v>14</v>
      </c>
      <c r="C394" s="14">
        <v>65.900000000000006</v>
      </c>
      <c r="D394" s="1">
        <v>1</v>
      </c>
      <c r="E394" s="1" t="str">
        <f t="shared" si="32"/>
        <v>PRVA</v>
      </c>
      <c r="F394" s="1" t="str">
        <f t="shared" si="33"/>
        <v>VILAMET</v>
      </c>
      <c r="G394" s="15">
        <f>IF(A394&lt;&gt;"",VLOOKUP(A394,Cene!B:G,IF(D394&lt;3,D394+2,D394+1)),"")</f>
        <v>130</v>
      </c>
    </row>
    <row r="395" spans="1:7" ht="15">
      <c r="A395" s="8">
        <v>39988</v>
      </c>
      <c r="B395" s="2" t="s">
        <v>15</v>
      </c>
      <c r="C395" s="14">
        <v>1540</v>
      </c>
      <c r="D395" s="1">
        <v>1</v>
      </c>
      <c r="E395" s="1" t="str">
        <f t="shared" si="32"/>
        <v>PRVA</v>
      </c>
      <c r="F395" s="1" t="str">
        <f t="shared" si="33"/>
        <v>VILAMET</v>
      </c>
      <c r="G395" s="15">
        <f>IF(A395&lt;&gt;"",VLOOKUP(A395,Cene!B:G,IF(D395&lt;3,D395+2,D395+1)),"")</f>
        <v>130</v>
      </c>
    </row>
    <row r="396" spans="1:7" ht="15">
      <c r="A396" s="8">
        <v>39988</v>
      </c>
      <c r="B396" s="2" t="s">
        <v>15</v>
      </c>
      <c r="C396" s="14">
        <v>6598.5</v>
      </c>
      <c r="D396" s="1">
        <v>1</v>
      </c>
      <c r="E396" s="1" t="str">
        <f t="shared" si="32"/>
        <v>PRVA</v>
      </c>
      <c r="F396" s="1" t="str">
        <f t="shared" si="33"/>
        <v>VILAMET</v>
      </c>
      <c r="G396" s="15">
        <f>IF(A396&lt;&gt;"",VLOOKUP(A396,Cene!B:G,IF(D396&lt;3,D396+2,D396+1)),"")</f>
        <v>130</v>
      </c>
    </row>
    <row r="397" spans="1:7" ht="15">
      <c r="A397" s="8">
        <v>39988</v>
      </c>
      <c r="B397" s="2" t="s">
        <v>16</v>
      </c>
      <c r="C397" s="14">
        <v>936.1</v>
      </c>
      <c r="D397" s="1">
        <v>1</v>
      </c>
      <c r="E397" s="1" t="str">
        <f t="shared" si="32"/>
        <v>PRVA</v>
      </c>
      <c r="F397" s="1" t="str">
        <f t="shared" si="33"/>
        <v>VILAMET</v>
      </c>
      <c r="G397" s="15">
        <f>IF(A397&lt;&gt;"",VLOOKUP(A397,Cene!B:G,IF(D397&lt;3,D397+2,D397+1)),"")</f>
        <v>130</v>
      </c>
    </row>
    <row r="398" spans="1:7" ht="15">
      <c r="A398" s="8">
        <v>39988</v>
      </c>
      <c r="B398" s="2" t="s">
        <v>16</v>
      </c>
      <c r="C398" s="14">
        <v>756.2</v>
      </c>
      <c r="D398" s="1">
        <v>1</v>
      </c>
      <c r="E398" s="1" t="str">
        <f t="shared" si="32"/>
        <v>PRVA</v>
      </c>
      <c r="F398" s="1" t="str">
        <f t="shared" si="33"/>
        <v>VILAMET</v>
      </c>
      <c r="G398" s="15">
        <f>IF(A398&lt;&gt;"",VLOOKUP(A398,Cene!B:G,IF(D398&lt;3,D398+2,D398+1)),"")</f>
        <v>130</v>
      </c>
    </row>
    <row r="399" spans="1:7" ht="15">
      <c r="A399" s="8">
        <v>39988</v>
      </c>
      <c r="B399" s="2" t="s">
        <v>16</v>
      </c>
      <c r="C399" s="14">
        <v>926.5</v>
      </c>
      <c r="D399" s="1">
        <v>1</v>
      </c>
      <c r="E399" s="1" t="str">
        <f t="shared" si="32"/>
        <v>PRVA</v>
      </c>
      <c r="F399" s="1" t="str">
        <f t="shared" si="33"/>
        <v>VILAMET</v>
      </c>
      <c r="G399" s="15">
        <f>IF(A399&lt;&gt;"",VLOOKUP(A399,Cene!B:G,IF(D399&lt;3,D399+2,D399+1)),"")</f>
        <v>130</v>
      </c>
    </row>
    <row r="400" spans="1:7" ht="15">
      <c r="A400" s="8">
        <v>39988</v>
      </c>
      <c r="B400" s="2" t="s">
        <v>16</v>
      </c>
      <c r="C400" s="14">
        <v>841.7</v>
      </c>
      <c r="D400" s="1">
        <v>1</v>
      </c>
      <c r="E400" s="1" t="str">
        <f t="shared" si="32"/>
        <v>PRVA</v>
      </c>
      <c r="F400" s="1" t="str">
        <f t="shared" si="33"/>
        <v>VILAMET</v>
      </c>
      <c r="G400" s="15">
        <f>IF(A400&lt;&gt;"",VLOOKUP(A400,Cene!B:G,IF(D400&lt;3,D400+2,D400+1)),"")</f>
        <v>130</v>
      </c>
    </row>
    <row r="401" spans="1:7" ht="15">
      <c r="A401" s="8">
        <v>39988</v>
      </c>
      <c r="B401" s="2" t="s">
        <v>16</v>
      </c>
      <c r="C401" s="14">
        <v>3105.1</v>
      </c>
      <c r="D401" s="1">
        <v>1</v>
      </c>
      <c r="E401" s="1" t="str">
        <f t="shared" si="32"/>
        <v>PRVA</v>
      </c>
      <c r="F401" s="1" t="str">
        <f t="shared" si="33"/>
        <v>VILAMET</v>
      </c>
      <c r="G401" s="15">
        <f>IF(A401&lt;&gt;"",VLOOKUP(A401,Cene!B:G,IF(D401&lt;3,D401+2,D401+1)),"")</f>
        <v>130</v>
      </c>
    </row>
    <row r="402" spans="1:7" ht="15">
      <c r="A402" s="8">
        <v>39988</v>
      </c>
      <c r="B402" s="2" t="s">
        <v>17</v>
      </c>
      <c r="C402" s="14">
        <v>356.9</v>
      </c>
      <c r="D402" s="1">
        <v>1</v>
      </c>
      <c r="E402" s="1" t="str">
        <f t="shared" si="32"/>
        <v>PRVA</v>
      </c>
      <c r="F402" s="1" t="str">
        <f t="shared" si="33"/>
        <v>VILAMET</v>
      </c>
      <c r="G402" s="15">
        <f>IF(A402&lt;&gt;"",VLOOKUP(A402,Cene!B:G,IF(D402&lt;3,D402+2,D402+1)),"")</f>
        <v>130</v>
      </c>
    </row>
    <row r="403" spans="1:7" ht="15">
      <c r="A403" s="8">
        <v>39988</v>
      </c>
      <c r="B403" s="2" t="s">
        <v>17</v>
      </c>
      <c r="C403" s="14">
        <v>224.1</v>
      </c>
      <c r="D403" s="1">
        <v>1</v>
      </c>
      <c r="E403" s="1" t="str">
        <f t="shared" si="32"/>
        <v>PRVA</v>
      </c>
      <c r="F403" s="1" t="str">
        <f t="shared" si="33"/>
        <v>VILAMET</v>
      </c>
      <c r="G403" s="15">
        <f>IF(A403&lt;&gt;"",VLOOKUP(A403,Cene!B:G,IF(D403&lt;3,D403+2,D403+1)),"")</f>
        <v>130</v>
      </c>
    </row>
    <row r="404" spans="1:7" ht="15">
      <c r="A404" s="8">
        <v>39988</v>
      </c>
      <c r="B404" s="2" t="s">
        <v>18</v>
      </c>
      <c r="C404" s="14">
        <v>347.5</v>
      </c>
      <c r="D404" s="1">
        <v>1</v>
      </c>
      <c r="E404" s="1" t="str">
        <f t="shared" si="32"/>
        <v>PRVA</v>
      </c>
      <c r="F404" s="1" t="str">
        <f t="shared" si="33"/>
        <v>VILAMET</v>
      </c>
      <c r="G404" s="15">
        <f>IF(A404&lt;&gt;"",VLOOKUP(A404,Cene!B:G,IF(D404&lt;3,D404+2,D404+1)),"")</f>
        <v>130</v>
      </c>
    </row>
    <row r="405" spans="1:7" ht="15">
      <c r="A405" s="8">
        <v>39988</v>
      </c>
      <c r="B405" s="2" t="s">
        <v>19</v>
      </c>
      <c r="C405" s="14">
        <v>132.5</v>
      </c>
      <c r="D405" s="1">
        <v>4</v>
      </c>
      <c r="E405" s="1" t="str">
        <f t="shared" ref="E405:E410" si="34">VLOOKUP(D405,KLASA_SORTA,2,FALSE)</f>
        <v>PRVA</v>
      </c>
      <c r="F405" s="1" t="str">
        <f t="shared" ref="F405:F410" si="35">VLOOKUP(D405,KLASA_SORTA,3,FALSE)</f>
        <v>MIKER</v>
      </c>
      <c r="G405" s="15">
        <f>IF(A405&lt;&gt;"",VLOOKUP(A405,Cene!B:G,IF(D405&lt;3,D405+2,D405+1)),"")</f>
        <v>140</v>
      </c>
    </row>
    <row r="406" spans="1:7" ht="15">
      <c r="A406" s="8">
        <v>39988</v>
      </c>
      <c r="B406" s="2" t="s">
        <v>19</v>
      </c>
      <c r="C406" s="14">
        <v>530.5</v>
      </c>
      <c r="D406" s="1">
        <v>4</v>
      </c>
      <c r="E406" s="1" t="str">
        <f t="shared" si="34"/>
        <v>PRVA</v>
      </c>
      <c r="F406" s="1" t="str">
        <f t="shared" si="35"/>
        <v>MIKER</v>
      </c>
      <c r="G406" s="15">
        <f>IF(A406&lt;&gt;"",VLOOKUP(A406,Cene!B:G,IF(D406&lt;3,D406+2,D406+1)),"")</f>
        <v>140</v>
      </c>
    </row>
    <row r="407" spans="1:7" ht="15">
      <c r="A407" s="8">
        <v>39988</v>
      </c>
      <c r="B407" s="2" t="s">
        <v>19</v>
      </c>
      <c r="C407" s="14">
        <v>1358.5</v>
      </c>
      <c r="D407" s="1">
        <v>1</v>
      </c>
      <c r="E407" s="1" t="str">
        <f t="shared" si="34"/>
        <v>PRVA</v>
      </c>
      <c r="F407" s="1" t="str">
        <f t="shared" si="35"/>
        <v>VILAMET</v>
      </c>
      <c r="G407" s="15">
        <f>IF(A407&lt;&gt;"",VLOOKUP(A407,Cene!B:G,IF(D407&lt;3,D407+2,D407+1)),"")</f>
        <v>130</v>
      </c>
    </row>
    <row r="408" spans="1:7" ht="15">
      <c r="A408" s="8">
        <v>39988</v>
      </c>
      <c r="B408" s="2" t="s">
        <v>19</v>
      </c>
      <c r="C408" s="14">
        <v>36.5</v>
      </c>
      <c r="D408" s="1">
        <v>1</v>
      </c>
      <c r="E408" s="1" t="str">
        <f t="shared" si="34"/>
        <v>PRVA</v>
      </c>
      <c r="F408" s="1" t="str">
        <f t="shared" si="35"/>
        <v>VILAMET</v>
      </c>
      <c r="G408" s="15">
        <f>IF(A408&lt;&gt;"",VLOOKUP(A408,Cene!B:G,IF(D408&lt;3,D408+2,D408+1)),"")</f>
        <v>130</v>
      </c>
    </row>
    <row r="409" spans="1:7" ht="15">
      <c r="A409" s="8">
        <v>39988</v>
      </c>
      <c r="B409" s="2" t="s">
        <v>20</v>
      </c>
      <c r="C409" s="14">
        <v>28</v>
      </c>
      <c r="D409" s="1">
        <v>4</v>
      </c>
      <c r="E409" s="1" t="str">
        <f t="shared" si="34"/>
        <v>PRVA</v>
      </c>
      <c r="F409" s="1" t="str">
        <f t="shared" si="35"/>
        <v>MIKER</v>
      </c>
      <c r="G409" s="15">
        <f>IF(A409&lt;&gt;"",VLOOKUP(A409,Cene!B:G,IF(D409&lt;3,D409+2,D409+1)),"")</f>
        <v>140</v>
      </c>
    </row>
    <row r="410" spans="1:7" ht="15">
      <c r="A410" s="8">
        <v>39988</v>
      </c>
      <c r="B410" s="2" t="s">
        <v>20</v>
      </c>
      <c r="C410" s="14">
        <v>907</v>
      </c>
      <c r="D410" s="1">
        <v>1</v>
      </c>
      <c r="E410" s="1" t="str">
        <f t="shared" si="34"/>
        <v>PRVA</v>
      </c>
      <c r="F410" s="1" t="str">
        <f t="shared" si="35"/>
        <v>VILAMET</v>
      </c>
      <c r="G410" s="15">
        <f>IF(A410&lt;&gt;"",VLOOKUP(A410,Cene!B:G,IF(D410&lt;3,D410+2,D410+1)),"")</f>
        <v>130</v>
      </c>
    </row>
    <row r="411" spans="1:7" ht="15">
      <c r="A411" s="7">
        <v>39989</v>
      </c>
      <c r="B411" s="3" t="s">
        <v>21</v>
      </c>
      <c r="C411" s="13">
        <f>2824.3-523.9</f>
        <v>2300.4</v>
      </c>
      <c r="D411" s="3">
        <v>1</v>
      </c>
      <c r="E411" s="1" t="str">
        <f t="shared" ref="E411:E442" si="36">VLOOKUP(D411,KLASA_SORTA,2,FALSE)</f>
        <v>PRVA</v>
      </c>
      <c r="F411" s="1" t="str">
        <f t="shared" ref="F411:F442" si="37">VLOOKUP(D411,KLASA_SORTA,3,FALSE)</f>
        <v>VILAMET</v>
      </c>
      <c r="G411" s="15">
        <f>IF(A411&lt;&gt;"",VLOOKUP(A411,Cene!B:G,IF(D411&lt;3,D411+2,D411+1)),"")</f>
        <v>130</v>
      </c>
    </row>
    <row r="412" spans="1:7" ht="15">
      <c r="A412" s="7">
        <v>39989</v>
      </c>
      <c r="B412" s="3" t="s">
        <v>21</v>
      </c>
      <c r="C412" s="13">
        <v>523.9</v>
      </c>
      <c r="D412" s="3">
        <v>2</v>
      </c>
      <c r="E412" s="1" t="str">
        <f t="shared" si="36"/>
        <v>DRUGA</v>
      </c>
      <c r="F412" s="1" t="str">
        <f t="shared" si="37"/>
        <v>VILAMET</v>
      </c>
      <c r="G412" s="15">
        <f>IF(A412&lt;&gt;"",VLOOKUP(A412,Cene!B:G,IF(D412&lt;3,D412+2,D412+1)),"")</f>
        <v>0</v>
      </c>
    </row>
    <row r="413" spans="1:7" ht="15">
      <c r="A413" s="8">
        <v>39989</v>
      </c>
      <c r="B413" s="2" t="s">
        <v>0</v>
      </c>
      <c r="C413" s="14">
        <v>172.8</v>
      </c>
      <c r="D413" s="1">
        <v>2</v>
      </c>
      <c r="E413" s="1" t="str">
        <f t="shared" si="36"/>
        <v>DRUGA</v>
      </c>
      <c r="F413" s="1" t="str">
        <f t="shared" si="37"/>
        <v>VILAMET</v>
      </c>
      <c r="G413" s="15">
        <f>IF(A413&lt;&gt;"",VLOOKUP(A413,Cene!B:G,IF(D413&lt;3,D413+2,D413+1)),"")</f>
        <v>0</v>
      </c>
    </row>
    <row r="414" spans="1:7" ht="15">
      <c r="A414" s="8">
        <v>39989</v>
      </c>
      <c r="B414" s="2" t="s">
        <v>1</v>
      </c>
      <c r="C414" s="14">
        <v>45.3</v>
      </c>
      <c r="D414" s="1">
        <v>1</v>
      </c>
      <c r="E414" s="1" t="str">
        <f t="shared" si="36"/>
        <v>PRVA</v>
      </c>
      <c r="F414" s="1" t="str">
        <f t="shared" si="37"/>
        <v>VILAMET</v>
      </c>
      <c r="G414" s="15">
        <f>IF(A414&lt;&gt;"",VLOOKUP(A414,Cene!B:G,IF(D414&lt;3,D414+2,D414+1)),"")</f>
        <v>130</v>
      </c>
    </row>
    <row r="415" spans="1:7" ht="15">
      <c r="A415" s="8">
        <v>39989</v>
      </c>
      <c r="B415" s="2" t="s">
        <v>2</v>
      </c>
      <c r="C415" s="14">
        <v>20</v>
      </c>
      <c r="D415" s="1">
        <v>1</v>
      </c>
      <c r="E415" s="1" t="str">
        <f t="shared" si="36"/>
        <v>PRVA</v>
      </c>
      <c r="F415" s="1" t="str">
        <f t="shared" si="37"/>
        <v>VILAMET</v>
      </c>
      <c r="G415" s="15">
        <f>IF(A415&lt;&gt;"",VLOOKUP(A415,Cene!B:G,IF(D415&lt;3,D415+2,D415+1)),"")</f>
        <v>130</v>
      </c>
    </row>
    <row r="416" spans="1:7" ht="15">
      <c r="A416" s="8">
        <v>39989</v>
      </c>
      <c r="B416" s="2" t="s">
        <v>2</v>
      </c>
      <c r="C416" s="14">
        <v>14</v>
      </c>
      <c r="D416" s="1">
        <v>2</v>
      </c>
      <c r="E416" s="1" t="str">
        <f t="shared" si="36"/>
        <v>DRUGA</v>
      </c>
      <c r="F416" s="1" t="str">
        <f t="shared" si="37"/>
        <v>VILAMET</v>
      </c>
      <c r="G416" s="15">
        <f>IF(A416&lt;&gt;"",VLOOKUP(A416,Cene!B:G,IF(D416&lt;3,D416+2,D416+1)),"")</f>
        <v>0</v>
      </c>
    </row>
    <row r="417" spans="1:7" ht="15">
      <c r="A417" s="8">
        <v>39989</v>
      </c>
      <c r="B417" s="2" t="s">
        <v>4</v>
      </c>
      <c r="C417" s="14">
        <v>110</v>
      </c>
      <c r="D417" s="1">
        <v>1</v>
      </c>
      <c r="E417" s="1" t="str">
        <f t="shared" si="36"/>
        <v>PRVA</v>
      </c>
      <c r="F417" s="1" t="str">
        <f t="shared" si="37"/>
        <v>VILAMET</v>
      </c>
      <c r="G417" s="15">
        <f>IF(A417&lt;&gt;"",VLOOKUP(A417,Cene!B:G,IF(D417&lt;3,D417+2,D417+1)),"")</f>
        <v>130</v>
      </c>
    </row>
    <row r="418" spans="1:7" ht="15">
      <c r="A418" s="8">
        <v>39989</v>
      </c>
      <c r="B418" s="2" t="s">
        <v>4</v>
      </c>
      <c r="C418" s="14">
        <v>8.8000000000000007</v>
      </c>
      <c r="D418" s="1">
        <v>2</v>
      </c>
      <c r="E418" s="1" t="str">
        <f t="shared" si="36"/>
        <v>DRUGA</v>
      </c>
      <c r="F418" s="1" t="str">
        <f t="shared" si="37"/>
        <v>VILAMET</v>
      </c>
      <c r="G418" s="15">
        <f>IF(A418&lt;&gt;"",VLOOKUP(A418,Cene!B:G,IF(D418&lt;3,D418+2,D418+1)),"")</f>
        <v>0</v>
      </c>
    </row>
    <row r="419" spans="1:7" ht="15">
      <c r="A419" s="8">
        <v>39989</v>
      </c>
      <c r="B419" s="2" t="s">
        <v>5</v>
      </c>
      <c r="C419" s="14">
        <v>55</v>
      </c>
      <c r="D419" s="1">
        <v>1</v>
      </c>
      <c r="E419" s="1" t="str">
        <f t="shared" si="36"/>
        <v>PRVA</v>
      </c>
      <c r="F419" s="1" t="str">
        <f t="shared" si="37"/>
        <v>VILAMET</v>
      </c>
      <c r="G419" s="15">
        <f>IF(A419&lt;&gt;"",VLOOKUP(A419,Cene!B:G,IF(D419&lt;3,D419+2,D419+1)),"")</f>
        <v>130</v>
      </c>
    </row>
    <row r="420" spans="1:7" ht="15">
      <c r="A420" s="8">
        <v>39989</v>
      </c>
      <c r="B420" s="2" t="s">
        <v>5</v>
      </c>
      <c r="C420" s="14">
        <v>211.7</v>
      </c>
      <c r="D420" s="1">
        <v>2</v>
      </c>
      <c r="E420" s="1" t="str">
        <f t="shared" si="36"/>
        <v>DRUGA</v>
      </c>
      <c r="F420" s="1" t="str">
        <f t="shared" si="37"/>
        <v>VILAMET</v>
      </c>
      <c r="G420" s="15">
        <f>IF(A420&lt;&gt;"",VLOOKUP(A420,Cene!B:G,IF(D420&lt;3,D420+2,D420+1)),"")</f>
        <v>0</v>
      </c>
    </row>
    <row r="421" spans="1:7" ht="15">
      <c r="A421" s="8">
        <v>39989</v>
      </c>
      <c r="B421" s="2" t="s">
        <v>6</v>
      </c>
      <c r="C421" s="14">
        <v>241</v>
      </c>
      <c r="D421" s="1">
        <v>1</v>
      </c>
      <c r="E421" s="1" t="str">
        <f t="shared" si="36"/>
        <v>PRVA</v>
      </c>
      <c r="F421" s="1" t="str">
        <f t="shared" si="37"/>
        <v>VILAMET</v>
      </c>
      <c r="G421" s="15">
        <f>IF(A421&lt;&gt;"",VLOOKUP(A421,Cene!B:G,IF(D421&lt;3,D421+2,D421+1)),"")</f>
        <v>130</v>
      </c>
    </row>
    <row r="422" spans="1:7" ht="15">
      <c r="A422" s="8">
        <v>39989</v>
      </c>
      <c r="B422" s="2" t="s">
        <v>6</v>
      </c>
      <c r="C422" s="14">
        <v>160</v>
      </c>
      <c r="D422" s="1">
        <v>2</v>
      </c>
      <c r="E422" s="1" t="str">
        <f t="shared" si="36"/>
        <v>DRUGA</v>
      </c>
      <c r="F422" s="1" t="str">
        <f t="shared" si="37"/>
        <v>VILAMET</v>
      </c>
      <c r="G422" s="15">
        <f>IF(A422&lt;&gt;"",VLOOKUP(A422,Cene!B:G,IF(D422&lt;3,D422+2,D422+1)),"")</f>
        <v>0</v>
      </c>
    </row>
    <row r="423" spans="1:7" ht="15">
      <c r="A423" s="8">
        <v>39989</v>
      </c>
      <c r="B423" s="2" t="s">
        <v>7</v>
      </c>
      <c r="C423" s="14">
        <v>663.8</v>
      </c>
      <c r="D423" s="1">
        <v>1</v>
      </c>
      <c r="E423" s="1" t="str">
        <f t="shared" si="36"/>
        <v>PRVA</v>
      </c>
      <c r="F423" s="1" t="str">
        <f t="shared" si="37"/>
        <v>VILAMET</v>
      </c>
      <c r="G423" s="15">
        <f>IF(A423&lt;&gt;"",VLOOKUP(A423,Cene!B:G,IF(D423&lt;3,D423+2,D423+1)),"")</f>
        <v>130</v>
      </c>
    </row>
    <row r="424" spans="1:7" ht="15">
      <c r="A424" s="8">
        <v>39989</v>
      </c>
      <c r="B424" s="2" t="s">
        <v>7</v>
      </c>
      <c r="C424" s="14">
        <v>278.5</v>
      </c>
      <c r="D424" s="1">
        <v>1</v>
      </c>
      <c r="E424" s="1" t="str">
        <f t="shared" si="36"/>
        <v>PRVA</v>
      </c>
      <c r="F424" s="1" t="str">
        <f t="shared" si="37"/>
        <v>VILAMET</v>
      </c>
      <c r="G424" s="15">
        <f>IF(A424&lt;&gt;"",VLOOKUP(A424,Cene!B:G,IF(D424&lt;3,D424+2,D424+1)),"")</f>
        <v>130</v>
      </c>
    </row>
    <row r="425" spans="1:7" ht="15">
      <c r="A425" s="8">
        <v>39989</v>
      </c>
      <c r="B425" s="2" t="s">
        <v>7</v>
      </c>
      <c r="C425" s="14">
        <v>46.9</v>
      </c>
      <c r="D425" s="1">
        <v>2</v>
      </c>
      <c r="E425" s="1" t="str">
        <f t="shared" si="36"/>
        <v>DRUGA</v>
      </c>
      <c r="F425" s="1" t="str">
        <f t="shared" si="37"/>
        <v>VILAMET</v>
      </c>
      <c r="G425" s="15">
        <f>IF(A425&lt;&gt;"",VLOOKUP(A425,Cene!B:G,IF(D425&lt;3,D425+2,D425+1)),"")</f>
        <v>0</v>
      </c>
    </row>
    <row r="426" spans="1:7" ht="15">
      <c r="A426" s="8">
        <v>39989</v>
      </c>
      <c r="B426" s="2" t="s">
        <v>7</v>
      </c>
      <c r="C426" s="14">
        <v>39.299999999999997</v>
      </c>
      <c r="D426" s="1">
        <v>5</v>
      </c>
      <c r="E426" s="1" t="str">
        <f t="shared" si="36"/>
        <v>DRUGA</v>
      </c>
      <c r="F426" s="1" t="str">
        <f t="shared" si="37"/>
        <v>MIKER</v>
      </c>
      <c r="G426" s="15">
        <f>IF(A426&lt;&gt;"",VLOOKUP(A426,Cene!B:G,IF(D426&lt;3,D426+2,D426+1)),"")</f>
        <v>0</v>
      </c>
    </row>
    <row r="427" spans="1:7" ht="15">
      <c r="A427" s="8">
        <v>39989</v>
      </c>
      <c r="B427" s="2" t="s">
        <v>8</v>
      </c>
      <c r="C427" s="14">
        <v>440</v>
      </c>
      <c r="D427" s="1">
        <v>1</v>
      </c>
      <c r="E427" s="1" t="str">
        <f t="shared" si="36"/>
        <v>PRVA</v>
      </c>
      <c r="F427" s="1" t="str">
        <f t="shared" si="37"/>
        <v>VILAMET</v>
      </c>
      <c r="G427" s="15">
        <f>IF(A427&lt;&gt;"",VLOOKUP(A427,Cene!B:G,IF(D427&lt;3,D427+2,D427+1)),"")</f>
        <v>130</v>
      </c>
    </row>
    <row r="428" spans="1:7" ht="15">
      <c r="A428" s="8">
        <v>39989</v>
      </c>
      <c r="B428" s="2" t="s">
        <v>8</v>
      </c>
      <c r="C428" s="14">
        <v>232.7</v>
      </c>
      <c r="D428" s="1">
        <v>2</v>
      </c>
      <c r="E428" s="1" t="str">
        <f t="shared" si="36"/>
        <v>DRUGA</v>
      </c>
      <c r="F428" s="1" t="str">
        <f t="shared" si="37"/>
        <v>VILAMET</v>
      </c>
      <c r="G428" s="15">
        <f>IF(A428&lt;&gt;"",VLOOKUP(A428,Cene!B:G,IF(D428&lt;3,D428+2,D428+1)),"")</f>
        <v>0</v>
      </c>
    </row>
    <row r="429" spans="1:7" ht="15">
      <c r="A429" s="8">
        <v>39989</v>
      </c>
      <c r="B429" s="2" t="s">
        <v>8</v>
      </c>
      <c r="C429" s="14">
        <v>88</v>
      </c>
      <c r="D429" s="1">
        <v>1</v>
      </c>
      <c r="E429" s="1" t="str">
        <f t="shared" si="36"/>
        <v>PRVA</v>
      </c>
      <c r="F429" s="1" t="str">
        <f t="shared" si="37"/>
        <v>VILAMET</v>
      </c>
      <c r="G429" s="15">
        <f>IF(A429&lt;&gt;"",VLOOKUP(A429,Cene!B:G,IF(D429&lt;3,D429+2,D429+1)),"")</f>
        <v>130</v>
      </c>
    </row>
    <row r="430" spans="1:7" ht="15">
      <c r="A430" s="8">
        <v>39989</v>
      </c>
      <c r="B430" s="2" t="s">
        <v>8</v>
      </c>
      <c r="C430" s="14">
        <v>22.7</v>
      </c>
      <c r="D430" s="1">
        <v>2</v>
      </c>
      <c r="E430" s="1" t="str">
        <f t="shared" si="36"/>
        <v>DRUGA</v>
      </c>
      <c r="F430" s="1" t="str">
        <f t="shared" si="37"/>
        <v>VILAMET</v>
      </c>
      <c r="G430" s="15">
        <f>IF(A430&lt;&gt;"",VLOOKUP(A430,Cene!B:G,IF(D430&lt;3,D430+2,D430+1)),"")</f>
        <v>0</v>
      </c>
    </row>
    <row r="431" spans="1:7" ht="15">
      <c r="A431" s="8">
        <v>39989</v>
      </c>
      <c r="B431" s="2" t="s">
        <v>8</v>
      </c>
      <c r="C431" s="14">
        <v>330</v>
      </c>
      <c r="D431" s="1">
        <v>1</v>
      </c>
      <c r="E431" s="1" t="str">
        <f t="shared" si="36"/>
        <v>PRVA</v>
      </c>
      <c r="F431" s="1" t="str">
        <f t="shared" si="37"/>
        <v>VILAMET</v>
      </c>
      <c r="G431" s="15">
        <f>IF(A431&lt;&gt;"",VLOOKUP(A431,Cene!B:G,IF(D431&lt;3,D431+2,D431+1)),"")</f>
        <v>130</v>
      </c>
    </row>
    <row r="432" spans="1:7" ht="15">
      <c r="A432" s="8">
        <v>39989</v>
      </c>
      <c r="B432" s="2" t="s">
        <v>8</v>
      </c>
      <c r="C432" s="14">
        <v>176</v>
      </c>
      <c r="D432" s="1">
        <v>2</v>
      </c>
      <c r="E432" s="1" t="str">
        <f t="shared" si="36"/>
        <v>DRUGA</v>
      </c>
      <c r="F432" s="1" t="str">
        <f t="shared" si="37"/>
        <v>VILAMET</v>
      </c>
      <c r="G432" s="15">
        <f>IF(A432&lt;&gt;"",VLOOKUP(A432,Cene!B:G,IF(D432&lt;3,D432+2,D432+1)),"")</f>
        <v>0</v>
      </c>
    </row>
    <row r="433" spans="1:7" ht="15">
      <c r="A433" s="8">
        <v>39989</v>
      </c>
      <c r="B433" s="2" t="s">
        <v>9</v>
      </c>
      <c r="C433" s="14">
        <v>102</v>
      </c>
      <c r="D433" s="1">
        <v>1</v>
      </c>
      <c r="E433" s="1" t="str">
        <f t="shared" si="36"/>
        <v>PRVA</v>
      </c>
      <c r="F433" s="1" t="str">
        <f t="shared" si="37"/>
        <v>VILAMET</v>
      </c>
      <c r="G433" s="15">
        <f>IF(A433&lt;&gt;"",VLOOKUP(A433,Cene!B:G,IF(D433&lt;3,D433+2,D433+1)),"")</f>
        <v>130</v>
      </c>
    </row>
    <row r="434" spans="1:7" ht="15">
      <c r="A434" s="8">
        <v>39989</v>
      </c>
      <c r="B434" s="2" t="s">
        <v>9</v>
      </c>
      <c r="C434" s="14">
        <v>920.5</v>
      </c>
      <c r="D434" s="1">
        <v>2</v>
      </c>
      <c r="E434" s="1" t="str">
        <f t="shared" si="36"/>
        <v>DRUGA</v>
      </c>
      <c r="F434" s="1" t="str">
        <f t="shared" si="37"/>
        <v>VILAMET</v>
      </c>
      <c r="G434" s="15">
        <f>IF(A434&lt;&gt;"",VLOOKUP(A434,Cene!B:G,IF(D434&lt;3,D434+2,D434+1)),"")</f>
        <v>0</v>
      </c>
    </row>
    <row r="435" spans="1:7" ht="15">
      <c r="A435" s="8">
        <v>39989</v>
      </c>
      <c r="B435" s="2" t="s">
        <v>9</v>
      </c>
      <c r="C435" s="14">
        <v>446</v>
      </c>
      <c r="D435" s="1">
        <v>2</v>
      </c>
      <c r="E435" s="1" t="str">
        <f t="shared" si="36"/>
        <v>DRUGA</v>
      </c>
      <c r="F435" s="1" t="str">
        <f t="shared" si="37"/>
        <v>VILAMET</v>
      </c>
      <c r="G435" s="15">
        <f>IF(A435&lt;&gt;"",VLOOKUP(A435,Cene!B:G,IF(D435&lt;3,D435+2,D435+1)),"")</f>
        <v>0</v>
      </c>
    </row>
    <row r="436" spans="1:7" ht="15">
      <c r="A436" s="8">
        <v>39989</v>
      </c>
      <c r="B436" s="2" t="s">
        <v>9</v>
      </c>
      <c r="C436" s="14">
        <v>545.5</v>
      </c>
      <c r="D436" s="1">
        <v>2</v>
      </c>
      <c r="E436" s="1" t="str">
        <f t="shared" si="36"/>
        <v>DRUGA</v>
      </c>
      <c r="F436" s="1" t="str">
        <f t="shared" si="37"/>
        <v>VILAMET</v>
      </c>
      <c r="G436" s="15">
        <f>IF(A436&lt;&gt;"",VLOOKUP(A436,Cene!B:G,IF(D436&lt;3,D436+2,D436+1)),"")</f>
        <v>0</v>
      </c>
    </row>
    <row r="437" spans="1:7" ht="15">
      <c r="A437" s="8">
        <v>39989</v>
      </c>
      <c r="B437" s="2" t="s">
        <v>10</v>
      </c>
      <c r="C437" s="14">
        <v>180</v>
      </c>
      <c r="D437" s="1">
        <v>1</v>
      </c>
      <c r="E437" s="1" t="str">
        <f t="shared" si="36"/>
        <v>PRVA</v>
      </c>
      <c r="F437" s="1" t="str">
        <f t="shared" si="37"/>
        <v>VILAMET</v>
      </c>
      <c r="G437" s="15">
        <f>IF(A437&lt;&gt;"",VLOOKUP(A437,Cene!B:G,IF(D437&lt;3,D437+2,D437+1)),"")</f>
        <v>130</v>
      </c>
    </row>
    <row r="438" spans="1:7" ht="15">
      <c r="A438" s="8">
        <v>39989</v>
      </c>
      <c r="B438" s="2" t="s">
        <v>10</v>
      </c>
      <c r="C438" s="14">
        <v>708.7</v>
      </c>
      <c r="D438" s="1">
        <v>2</v>
      </c>
      <c r="E438" s="1" t="str">
        <f t="shared" si="36"/>
        <v>DRUGA</v>
      </c>
      <c r="F438" s="1" t="str">
        <f t="shared" si="37"/>
        <v>VILAMET</v>
      </c>
      <c r="G438" s="15">
        <f>IF(A438&lt;&gt;"",VLOOKUP(A438,Cene!B:G,IF(D438&lt;3,D438+2,D438+1)),"")</f>
        <v>0</v>
      </c>
    </row>
    <row r="439" spans="1:7" ht="15">
      <c r="A439" s="8">
        <v>39989</v>
      </c>
      <c r="B439" s="2" t="s">
        <v>10</v>
      </c>
      <c r="C439" s="14">
        <v>99.1</v>
      </c>
      <c r="D439" s="1">
        <v>2</v>
      </c>
      <c r="E439" s="1" t="str">
        <f t="shared" si="36"/>
        <v>DRUGA</v>
      </c>
      <c r="F439" s="1" t="str">
        <f t="shared" si="37"/>
        <v>VILAMET</v>
      </c>
      <c r="G439" s="15">
        <f>IF(A439&lt;&gt;"",VLOOKUP(A439,Cene!B:G,IF(D439&lt;3,D439+2,D439+1)),"")</f>
        <v>0</v>
      </c>
    </row>
    <row r="440" spans="1:7" ht="15">
      <c r="A440" s="8">
        <v>39989</v>
      </c>
      <c r="B440" s="2" t="s">
        <v>10</v>
      </c>
      <c r="C440" s="14">
        <v>30</v>
      </c>
      <c r="D440" s="1">
        <v>1</v>
      </c>
      <c r="E440" s="1" t="str">
        <f t="shared" si="36"/>
        <v>PRVA</v>
      </c>
      <c r="F440" s="1" t="str">
        <f t="shared" si="37"/>
        <v>VILAMET</v>
      </c>
      <c r="G440" s="15">
        <f>IF(A440&lt;&gt;"",VLOOKUP(A440,Cene!B:G,IF(D440&lt;3,D440+2,D440+1)),"")</f>
        <v>130</v>
      </c>
    </row>
    <row r="441" spans="1:7" ht="15">
      <c r="A441" s="8">
        <v>39989</v>
      </c>
      <c r="B441" s="2" t="s">
        <v>10</v>
      </c>
      <c r="C441" s="14">
        <v>255.7</v>
      </c>
      <c r="D441" s="1">
        <v>2</v>
      </c>
      <c r="E441" s="1" t="str">
        <f t="shared" si="36"/>
        <v>DRUGA</v>
      </c>
      <c r="F441" s="1" t="str">
        <f t="shared" si="37"/>
        <v>VILAMET</v>
      </c>
      <c r="G441" s="15">
        <f>IF(A441&lt;&gt;"",VLOOKUP(A441,Cene!B:G,IF(D441&lt;3,D441+2,D441+1)),"")</f>
        <v>0</v>
      </c>
    </row>
    <row r="442" spans="1:7" ht="15">
      <c r="A442" s="8">
        <v>39989</v>
      </c>
      <c r="B442" s="2" t="s">
        <v>10</v>
      </c>
      <c r="C442" s="14">
        <v>1368.8</v>
      </c>
      <c r="D442" s="1">
        <v>2</v>
      </c>
      <c r="E442" s="1" t="str">
        <f t="shared" si="36"/>
        <v>DRUGA</v>
      </c>
      <c r="F442" s="1" t="str">
        <f t="shared" si="37"/>
        <v>VILAMET</v>
      </c>
      <c r="G442" s="15">
        <f>IF(A442&lt;&gt;"",VLOOKUP(A442,Cene!B:G,IF(D442&lt;3,D442+2,D442+1)),"")</f>
        <v>0</v>
      </c>
    </row>
    <row r="443" spans="1:7" ht="15">
      <c r="A443" s="8">
        <v>39989</v>
      </c>
      <c r="B443" s="2" t="s">
        <v>10</v>
      </c>
      <c r="C443" s="14">
        <v>153.19999999999999</v>
      </c>
      <c r="D443" s="1">
        <v>2</v>
      </c>
      <c r="E443" s="1" t="str">
        <f t="shared" ref="E443:E468" si="38">VLOOKUP(D443,KLASA_SORTA,2,FALSE)</f>
        <v>DRUGA</v>
      </c>
      <c r="F443" s="1" t="str">
        <f t="shared" ref="F443:F468" si="39">VLOOKUP(D443,KLASA_SORTA,3,FALSE)</f>
        <v>VILAMET</v>
      </c>
      <c r="G443" s="15">
        <f>IF(A443&lt;&gt;"",VLOOKUP(A443,Cene!B:G,IF(D443&lt;3,D443+2,D443+1)),"")</f>
        <v>0</v>
      </c>
    </row>
    <row r="444" spans="1:7" ht="15">
      <c r="A444" s="8">
        <v>39989</v>
      </c>
      <c r="B444" s="2" t="s">
        <v>10</v>
      </c>
      <c r="C444" s="14">
        <v>17.399999999999999</v>
      </c>
      <c r="D444" s="1">
        <v>1</v>
      </c>
      <c r="E444" s="1" t="str">
        <f t="shared" si="38"/>
        <v>PRVA</v>
      </c>
      <c r="F444" s="1" t="str">
        <f t="shared" si="39"/>
        <v>VILAMET</v>
      </c>
      <c r="G444" s="15">
        <f>IF(A444&lt;&gt;"",VLOOKUP(A444,Cene!B:G,IF(D444&lt;3,D444+2,D444+1)),"")</f>
        <v>130</v>
      </c>
    </row>
    <row r="445" spans="1:7" ht="15">
      <c r="A445" s="8">
        <v>39989</v>
      </c>
      <c r="B445" s="2" t="s">
        <v>10</v>
      </c>
      <c r="C445" s="14">
        <v>60</v>
      </c>
      <c r="D445" s="1">
        <v>2</v>
      </c>
      <c r="E445" s="1" t="str">
        <f t="shared" si="38"/>
        <v>DRUGA</v>
      </c>
      <c r="F445" s="1" t="str">
        <f t="shared" si="39"/>
        <v>VILAMET</v>
      </c>
      <c r="G445" s="15">
        <f>IF(A445&lt;&gt;"",VLOOKUP(A445,Cene!B:G,IF(D445&lt;3,D445+2,D445+1)),"")</f>
        <v>0</v>
      </c>
    </row>
    <row r="446" spans="1:7" ht="15">
      <c r="A446" s="8">
        <v>39989</v>
      </c>
      <c r="B446" s="2" t="s">
        <v>10</v>
      </c>
      <c r="C446" s="14">
        <v>37.5</v>
      </c>
      <c r="D446" s="1">
        <v>5</v>
      </c>
      <c r="E446" s="1" t="str">
        <f t="shared" si="38"/>
        <v>DRUGA</v>
      </c>
      <c r="F446" s="1" t="str">
        <f t="shared" si="39"/>
        <v>MIKER</v>
      </c>
      <c r="G446" s="15">
        <f>IF(A446&lt;&gt;"",VLOOKUP(A446,Cene!B:G,IF(D446&lt;3,D446+2,D446+1)),"")</f>
        <v>0</v>
      </c>
    </row>
    <row r="447" spans="1:7" ht="15">
      <c r="A447" s="8">
        <v>39989</v>
      </c>
      <c r="B447" s="2" t="s">
        <v>11</v>
      </c>
      <c r="C447" s="14">
        <v>5</v>
      </c>
      <c r="D447" s="1">
        <v>1</v>
      </c>
      <c r="E447" s="1" t="str">
        <f t="shared" si="38"/>
        <v>PRVA</v>
      </c>
      <c r="F447" s="1" t="str">
        <f t="shared" si="39"/>
        <v>VILAMET</v>
      </c>
      <c r="G447" s="15">
        <f>IF(A447&lt;&gt;"",VLOOKUP(A447,Cene!B:G,IF(D447&lt;3,D447+2,D447+1)),"")</f>
        <v>130</v>
      </c>
    </row>
    <row r="448" spans="1:7" ht="15">
      <c r="A448" s="8">
        <v>39989</v>
      </c>
      <c r="B448" s="2" t="s">
        <v>11</v>
      </c>
      <c r="C448" s="14">
        <v>47.2</v>
      </c>
      <c r="D448" s="1">
        <v>2</v>
      </c>
      <c r="E448" s="1" t="str">
        <f t="shared" si="38"/>
        <v>DRUGA</v>
      </c>
      <c r="F448" s="1" t="str">
        <f t="shared" si="39"/>
        <v>VILAMET</v>
      </c>
      <c r="G448" s="15">
        <f>IF(A448&lt;&gt;"",VLOOKUP(A448,Cene!B:G,IF(D448&lt;3,D448+2,D448+1)),"")</f>
        <v>0</v>
      </c>
    </row>
    <row r="449" spans="1:7" ht="15">
      <c r="A449" s="8">
        <v>39989</v>
      </c>
      <c r="B449" s="2" t="s">
        <v>11</v>
      </c>
      <c r="C449" s="14">
        <v>32</v>
      </c>
      <c r="D449" s="1">
        <v>1</v>
      </c>
      <c r="E449" s="1" t="str">
        <f t="shared" si="38"/>
        <v>PRVA</v>
      </c>
      <c r="F449" s="1" t="str">
        <f t="shared" si="39"/>
        <v>VILAMET</v>
      </c>
      <c r="G449" s="15">
        <f>IF(A449&lt;&gt;"",VLOOKUP(A449,Cene!B:G,IF(D449&lt;3,D449+2,D449+1)),"")</f>
        <v>130</v>
      </c>
    </row>
    <row r="450" spans="1:7" ht="15">
      <c r="A450" s="8">
        <v>39989</v>
      </c>
      <c r="B450" s="2" t="s">
        <v>11</v>
      </c>
      <c r="C450" s="14">
        <v>101.7</v>
      </c>
      <c r="D450" s="1">
        <v>2</v>
      </c>
      <c r="E450" s="1" t="str">
        <f t="shared" si="38"/>
        <v>DRUGA</v>
      </c>
      <c r="F450" s="1" t="str">
        <f t="shared" si="39"/>
        <v>VILAMET</v>
      </c>
      <c r="G450" s="15">
        <f>IF(A450&lt;&gt;"",VLOOKUP(A450,Cene!B:G,IF(D450&lt;3,D450+2,D450+1)),"")</f>
        <v>0</v>
      </c>
    </row>
    <row r="451" spans="1:7" ht="15">
      <c r="A451" s="8">
        <v>39989</v>
      </c>
      <c r="B451" s="2" t="s">
        <v>12</v>
      </c>
      <c r="C451" s="14">
        <v>559</v>
      </c>
      <c r="D451" s="1">
        <v>1</v>
      </c>
      <c r="E451" s="1" t="str">
        <f t="shared" si="38"/>
        <v>PRVA</v>
      </c>
      <c r="F451" s="1" t="str">
        <f t="shared" si="39"/>
        <v>VILAMET</v>
      </c>
      <c r="G451" s="15">
        <f>IF(A451&lt;&gt;"",VLOOKUP(A451,Cene!B:G,IF(D451&lt;3,D451+2,D451+1)),"")</f>
        <v>130</v>
      </c>
    </row>
    <row r="452" spans="1:7" ht="15">
      <c r="A452" s="8">
        <v>39989</v>
      </c>
      <c r="B452" s="2" t="s">
        <v>13</v>
      </c>
      <c r="C452" s="14">
        <v>295.5</v>
      </c>
      <c r="D452" s="1">
        <v>2</v>
      </c>
      <c r="E452" s="1" t="str">
        <f t="shared" si="38"/>
        <v>DRUGA</v>
      </c>
      <c r="F452" s="1" t="str">
        <f t="shared" si="39"/>
        <v>VILAMET</v>
      </c>
      <c r="G452" s="15">
        <f>IF(A452&lt;&gt;"",VLOOKUP(A452,Cene!B:G,IF(D452&lt;3,D452+2,D452+1)),"")</f>
        <v>0</v>
      </c>
    </row>
    <row r="453" spans="1:7" ht="15">
      <c r="A453" s="8">
        <v>39989</v>
      </c>
      <c r="B453" s="2" t="s">
        <v>13</v>
      </c>
      <c r="C453" s="14">
        <v>436</v>
      </c>
      <c r="D453" s="1">
        <v>1</v>
      </c>
      <c r="E453" s="1" t="str">
        <f t="shared" si="38"/>
        <v>PRVA</v>
      </c>
      <c r="F453" s="1" t="str">
        <f t="shared" si="39"/>
        <v>VILAMET</v>
      </c>
      <c r="G453" s="15">
        <f>IF(A453&lt;&gt;"",VLOOKUP(A453,Cene!B:G,IF(D453&lt;3,D453+2,D453+1)),"")</f>
        <v>130</v>
      </c>
    </row>
    <row r="454" spans="1:7" ht="15">
      <c r="A454" s="8">
        <v>39989</v>
      </c>
      <c r="B454" s="2" t="s">
        <v>13</v>
      </c>
      <c r="C454" s="14">
        <v>16</v>
      </c>
      <c r="D454" s="1">
        <v>5</v>
      </c>
      <c r="E454" s="1" t="str">
        <f t="shared" si="38"/>
        <v>DRUGA</v>
      </c>
      <c r="F454" s="1" t="str">
        <f t="shared" si="39"/>
        <v>MIKER</v>
      </c>
      <c r="G454" s="15">
        <f>IF(A454&lt;&gt;"",VLOOKUP(A454,Cene!B:G,IF(D454&lt;3,D454+2,D454+1)),"")</f>
        <v>0</v>
      </c>
    </row>
    <row r="455" spans="1:7" ht="15">
      <c r="A455" s="8">
        <v>39989</v>
      </c>
      <c r="B455" s="2" t="s">
        <v>15</v>
      </c>
      <c r="C455" s="14">
        <v>1211.5</v>
      </c>
      <c r="D455" s="1">
        <v>1</v>
      </c>
      <c r="E455" s="1" t="str">
        <f t="shared" si="38"/>
        <v>PRVA</v>
      </c>
      <c r="F455" s="1" t="str">
        <f t="shared" si="39"/>
        <v>VILAMET</v>
      </c>
      <c r="G455" s="15">
        <f>IF(A455&lt;&gt;"",VLOOKUP(A455,Cene!B:G,IF(D455&lt;3,D455+2,D455+1)),"")</f>
        <v>130</v>
      </c>
    </row>
    <row r="456" spans="1:7" ht="15">
      <c r="A456" s="8">
        <v>39989</v>
      </c>
      <c r="B456" s="2" t="s">
        <v>15</v>
      </c>
      <c r="C456" s="14">
        <v>800</v>
      </c>
      <c r="D456" s="1">
        <v>2</v>
      </c>
      <c r="E456" s="1" t="str">
        <f t="shared" si="38"/>
        <v>DRUGA</v>
      </c>
      <c r="F456" s="1" t="str">
        <f t="shared" si="39"/>
        <v>VILAMET</v>
      </c>
      <c r="G456" s="15">
        <f>IF(A456&lt;&gt;"",VLOOKUP(A456,Cene!B:G,IF(D456&lt;3,D456+2,D456+1)),"")</f>
        <v>0</v>
      </c>
    </row>
    <row r="457" spans="1:7" ht="15">
      <c r="A457" s="8">
        <v>39989</v>
      </c>
      <c r="B457" s="2" t="s">
        <v>15</v>
      </c>
      <c r="C457" s="14">
        <v>861</v>
      </c>
      <c r="D457" s="1">
        <v>1</v>
      </c>
      <c r="E457" s="1" t="str">
        <f t="shared" si="38"/>
        <v>PRVA</v>
      </c>
      <c r="F457" s="1" t="str">
        <f t="shared" si="39"/>
        <v>VILAMET</v>
      </c>
      <c r="G457" s="15">
        <f>IF(A457&lt;&gt;"",VLOOKUP(A457,Cene!B:G,IF(D457&lt;3,D457+2,D457+1)),"")</f>
        <v>130</v>
      </c>
    </row>
    <row r="458" spans="1:7" ht="15">
      <c r="A458" s="8">
        <v>39989</v>
      </c>
      <c r="B458" s="2" t="s">
        <v>16</v>
      </c>
      <c r="C458" s="14">
        <v>594.20000000000005</v>
      </c>
      <c r="D458" s="1">
        <v>1</v>
      </c>
      <c r="E458" s="1" t="str">
        <f t="shared" si="38"/>
        <v>PRVA</v>
      </c>
      <c r="F458" s="1" t="str">
        <f t="shared" si="39"/>
        <v>VILAMET</v>
      </c>
      <c r="G458" s="15">
        <f>IF(A458&lt;&gt;"",VLOOKUP(A458,Cene!B:G,IF(D458&lt;3,D458+2,D458+1)),"")</f>
        <v>130</v>
      </c>
    </row>
    <row r="459" spans="1:7" ht="15">
      <c r="A459" s="8">
        <v>39989</v>
      </c>
      <c r="B459" s="2" t="s">
        <v>16</v>
      </c>
      <c r="C459" s="14">
        <v>65</v>
      </c>
      <c r="D459" s="1">
        <v>2</v>
      </c>
      <c r="E459" s="1" t="str">
        <f t="shared" si="38"/>
        <v>DRUGA</v>
      </c>
      <c r="F459" s="1" t="str">
        <f t="shared" si="39"/>
        <v>VILAMET</v>
      </c>
      <c r="G459" s="15">
        <f>IF(A459&lt;&gt;"",VLOOKUP(A459,Cene!B:G,IF(D459&lt;3,D459+2,D459+1)),"")</f>
        <v>0</v>
      </c>
    </row>
    <row r="460" spans="1:7" ht="15">
      <c r="A460" s="8">
        <v>39989</v>
      </c>
      <c r="B460" s="2" t="s">
        <v>16</v>
      </c>
      <c r="C460" s="14">
        <v>942.1</v>
      </c>
      <c r="D460" s="1">
        <v>1</v>
      </c>
      <c r="E460" s="1" t="str">
        <f t="shared" si="38"/>
        <v>PRVA</v>
      </c>
      <c r="F460" s="1" t="str">
        <f t="shared" si="39"/>
        <v>VILAMET</v>
      </c>
      <c r="G460" s="15">
        <f>IF(A460&lt;&gt;"",VLOOKUP(A460,Cene!B:G,IF(D460&lt;3,D460+2,D460+1)),"")</f>
        <v>130</v>
      </c>
    </row>
    <row r="461" spans="1:7" ht="15">
      <c r="A461" s="8">
        <v>39989</v>
      </c>
      <c r="B461" s="2" t="s">
        <v>16</v>
      </c>
      <c r="C461" s="14">
        <v>100</v>
      </c>
      <c r="D461" s="1">
        <v>2</v>
      </c>
      <c r="E461" s="1" t="str">
        <f t="shared" si="38"/>
        <v>DRUGA</v>
      </c>
      <c r="F461" s="1" t="str">
        <f t="shared" si="39"/>
        <v>VILAMET</v>
      </c>
      <c r="G461" s="15">
        <f>IF(A461&lt;&gt;"",VLOOKUP(A461,Cene!B:G,IF(D461&lt;3,D461+2,D461+1)),"")</f>
        <v>0</v>
      </c>
    </row>
    <row r="462" spans="1:7" ht="15">
      <c r="A462" s="8">
        <v>39989</v>
      </c>
      <c r="B462" s="2" t="s">
        <v>17</v>
      </c>
      <c r="C462" s="14">
        <v>130.1</v>
      </c>
      <c r="D462" s="1">
        <v>1</v>
      </c>
      <c r="E462" s="1" t="str">
        <f t="shared" si="38"/>
        <v>PRVA</v>
      </c>
      <c r="F462" s="1" t="str">
        <f t="shared" si="39"/>
        <v>VILAMET</v>
      </c>
      <c r="G462" s="15">
        <f>IF(A462&lt;&gt;"",VLOOKUP(A462,Cene!B:G,IF(D462&lt;3,D462+2,D462+1)),"")</f>
        <v>130</v>
      </c>
    </row>
    <row r="463" spans="1:7" ht="15">
      <c r="A463" s="8">
        <v>39989</v>
      </c>
      <c r="B463" s="2" t="s">
        <v>17</v>
      </c>
      <c r="C463" s="14">
        <v>241</v>
      </c>
      <c r="D463" s="1">
        <v>1</v>
      </c>
      <c r="E463" s="1" t="str">
        <f t="shared" si="38"/>
        <v>PRVA</v>
      </c>
      <c r="F463" s="1" t="str">
        <f t="shared" si="39"/>
        <v>VILAMET</v>
      </c>
      <c r="G463" s="15">
        <f>IF(A463&lt;&gt;"",VLOOKUP(A463,Cene!B:G,IF(D463&lt;3,D463+2,D463+1)),"")</f>
        <v>130</v>
      </c>
    </row>
    <row r="464" spans="1:7" ht="15">
      <c r="A464" s="8">
        <v>39989</v>
      </c>
      <c r="B464" s="2" t="s">
        <v>18</v>
      </c>
      <c r="C464" s="14">
        <v>214.7</v>
      </c>
      <c r="D464" s="1">
        <v>1</v>
      </c>
      <c r="E464" s="1" t="str">
        <f t="shared" si="38"/>
        <v>PRVA</v>
      </c>
      <c r="F464" s="1" t="str">
        <f t="shared" si="39"/>
        <v>VILAMET</v>
      </c>
      <c r="G464" s="15">
        <f>IF(A464&lt;&gt;"",VLOOKUP(A464,Cene!B:G,IF(D464&lt;3,D464+2,D464+1)),"")</f>
        <v>130</v>
      </c>
    </row>
    <row r="465" spans="1:7" ht="15">
      <c r="A465" s="8">
        <v>39989</v>
      </c>
      <c r="B465" s="2" t="s">
        <v>18</v>
      </c>
      <c r="C465" s="14">
        <v>50</v>
      </c>
      <c r="D465" s="1">
        <v>2</v>
      </c>
      <c r="E465" s="1" t="str">
        <f t="shared" si="38"/>
        <v>DRUGA</v>
      </c>
      <c r="F465" s="1" t="str">
        <f t="shared" si="39"/>
        <v>VILAMET</v>
      </c>
      <c r="G465" s="15">
        <f>IF(A465&lt;&gt;"",VLOOKUP(A465,Cene!B:G,IF(D465&lt;3,D465+2,D465+1)),"")</f>
        <v>0</v>
      </c>
    </row>
    <row r="466" spans="1:7" ht="15">
      <c r="A466" s="8">
        <v>39989</v>
      </c>
      <c r="B466" s="2" t="s">
        <v>19</v>
      </c>
      <c r="C466" s="14">
        <v>501</v>
      </c>
      <c r="D466" s="1">
        <v>1</v>
      </c>
      <c r="E466" s="1" t="str">
        <f t="shared" si="38"/>
        <v>PRVA</v>
      </c>
      <c r="F466" s="1" t="str">
        <f t="shared" si="39"/>
        <v>VILAMET</v>
      </c>
      <c r="G466" s="15">
        <f>IF(A466&lt;&gt;"",VLOOKUP(A466,Cene!B:G,IF(D466&lt;3,D466+2,D466+1)),"")</f>
        <v>130</v>
      </c>
    </row>
    <row r="467" spans="1:7" ht="15">
      <c r="A467" s="8">
        <v>39989</v>
      </c>
      <c r="B467" s="2" t="s">
        <v>19</v>
      </c>
      <c r="C467" s="14">
        <v>125</v>
      </c>
      <c r="D467" s="1">
        <v>2</v>
      </c>
      <c r="E467" s="1" t="str">
        <f t="shared" si="38"/>
        <v>DRUGA</v>
      </c>
      <c r="F467" s="1" t="str">
        <f t="shared" si="39"/>
        <v>VILAMET</v>
      </c>
      <c r="G467" s="15">
        <f>IF(A467&lt;&gt;"",VLOOKUP(A467,Cene!B:G,IF(D467&lt;3,D467+2,D467+1)),"")</f>
        <v>0</v>
      </c>
    </row>
    <row r="468" spans="1:7" ht="15">
      <c r="A468" s="8">
        <v>39989</v>
      </c>
      <c r="B468" s="2" t="s">
        <v>19</v>
      </c>
      <c r="C468" s="14">
        <v>417.5</v>
      </c>
      <c r="D468" s="1">
        <v>5</v>
      </c>
      <c r="E468" s="1" t="str">
        <f t="shared" si="38"/>
        <v>DRUGA</v>
      </c>
      <c r="F468" s="1" t="str">
        <f t="shared" si="39"/>
        <v>MIKER</v>
      </c>
      <c r="G468" s="15">
        <f>IF(A468&lt;&gt;"",VLOOKUP(A468,Cene!B:G,IF(D468&lt;3,D468+2,D468+1)),"")</f>
        <v>0</v>
      </c>
    </row>
    <row r="469" spans="1:7" ht="15">
      <c r="A469" s="7">
        <v>39990</v>
      </c>
      <c r="B469" s="3" t="s">
        <v>21</v>
      </c>
      <c r="C469" s="13">
        <v>6969.3</v>
      </c>
      <c r="D469" s="3">
        <v>1</v>
      </c>
      <c r="E469" s="1" t="str">
        <f t="shared" ref="E469:E500" si="40">VLOOKUP(D469,KLASA_SORTA,2,FALSE)</f>
        <v>PRVA</v>
      </c>
      <c r="F469" s="1" t="str">
        <f t="shared" ref="F469:F500" si="41">VLOOKUP(D469,KLASA_SORTA,3,FALSE)</f>
        <v>VILAMET</v>
      </c>
      <c r="G469" s="15">
        <f>IF(A469&lt;&gt;"",VLOOKUP(A469,Cene!B:G,IF(D469&lt;3,D469+2,D469+1)),"")</f>
        <v>130</v>
      </c>
    </row>
    <row r="470" spans="1:7" ht="15">
      <c r="A470" s="7">
        <v>39990</v>
      </c>
      <c r="B470" s="3" t="s">
        <v>21</v>
      </c>
      <c r="C470" s="13">
        <v>453.5</v>
      </c>
      <c r="D470" s="3">
        <v>2</v>
      </c>
      <c r="E470" s="1" t="str">
        <f t="shared" si="40"/>
        <v>DRUGA</v>
      </c>
      <c r="F470" s="1" t="str">
        <f t="shared" si="41"/>
        <v>VILAMET</v>
      </c>
      <c r="G470" s="15">
        <f>IF(A470&lt;&gt;"",VLOOKUP(A470,Cene!B:G,IF(D470&lt;3,D470+2,D470+1)),"")</f>
        <v>0</v>
      </c>
    </row>
    <row r="471" spans="1:7" ht="15">
      <c r="A471" s="7">
        <v>39990</v>
      </c>
      <c r="B471" s="3" t="s">
        <v>21</v>
      </c>
      <c r="C471" s="13">
        <v>38</v>
      </c>
      <c r="D471" s="3">
        <v>4</v>
      </c>
      <c r="E471" s="1" t="str">
        <f t="shared" si="40"/>
        <v>PRVA</v>
      </c>
      <c r="F471" s="1" t="str">
        <f t="shared" si="41"/>
        <v>MIKER</v>
      </c>
      <c r="G471" s="15">
        <f>IF(A471&lt;&gt;"",VLOOKUP(A471,Cene!B:G,IF(D471&lt;3,D471+2,D471+1)),"")</f>
        <v>140</v>
      </c>
    </row>
    <row r="472" spans="1:7" ht="15">
      <c r="A472" s="8">
        <v>39990</v>
      </c>
      <c r="B472" s="2" t="s">
        <v>0</v>
      </c>
      <c r="C472" s="14">
        <v>131.5</v>
      </c>
      <c r="D472" s="1">
        <v>4</v>
      </c>
      <c r="E472" s="1" t="str">
        <f t="shared" si="40"/>
        <v>PRVA</v>
      </c>
      <c r="F472" s="1" t="str">
        <f t="shared" si="41"/>
        <v>MIKER</v>
      </c>
      <c r="G472" s="15">
        <f>IF(A472&lt;&gt;"",VLOOKUP(A472,Cene!B:G,IF(D472&lt;3,D472+2,D472+1)),"")</f>
        <v>140</v>
      </c>
    </row>
    <row r="473" spans="1:7" ht="15">
      <c r="A473" s="8">
        <v>39990</v>
      </c>
      <c r="B473" s="2" t="s">
        <v>0</v>
      </c>
      <c r="C473" s="14">
        <v>102.4</v>
      </c>
      <c r="D473" s="1">
        <v>1</v>
      </c>
      <c r="E473" s="1" t="str">
        <f t="shared" si="40"/>
        <v>PRVA</v>
      </c>
      <c r="F473" s="1" t="str">
        <f t="shared" si="41"/>
        <v>VILAMET</v>
      </c>
      <c r="G473" s="15">
        <f>IF(A473&lt;&gt;"",VLOOKUP(A473,Cene!B:G,IF(D473&lt;3,D473+2,D473+1)),"")</f>
        <v>130</v>
      </c>
    </row>
    <row r="474" spans="1:7" ht="15">
      <c r="A474" s="8">
        <v>39990</v>
      </c>
      <c r="B474" s="2" t="s">
        <v>0</v>
      </c>
      <c r="C474" s="14">
        <v>815</v>
      </c>
      <c r="D474" s="1">
        <v>1</v>
      </c>
      <c r="E474" s="1" t="str">
        <f t="shared" si="40"/>
        <v>PRVA</v>
      </c>
      <c r="F474" s="1" t="str">
        <f t="shared" si="41"/>
        <v>VILAMET</v>
      </c>
      <c r="G474" s="15">
        <f>IF(A474&lt;&gt;"",VLOOKUP(A474,Cene!B:G,IF(D474&lt;3,D474+2,D474+1)),"")</f>
        <v>130</v>
      </c>
    </row>
    <row r="475" spans="1:7" ht="15">
      <c r="A475" s="8">
        <v>39990</v>
      </c>
      <c r="B475" s="2" t="s">
        <v>0</v>
      </c>
      <c r="C475" s="14">
        <v>349.9</v>
      </c>
      <c r="D475" s="1">
        <v>2</v>
      </c>
      <c r="E475" s="1" t="str">
        <f t="shared" si="40"/>
        <v>DRUGA</v>
      </c>
      <c r="F475" s="1" t="str">
        <f t="shared" si="41"/>
        <v>VILAMET</v>
      </c>
      <c r="G475" s="15">
        <f>IF(A475&lt;&gt;"",VLOOKUP(A475,Cene!B:G,IF(D475&lt;3,D475+2,D475+1)),"")</f>
        <v>0</v>
      </c>
    </row>
    <row r="476" spans="1:7" ht="15">
      <c r="A476" s="8">
        <v>39990</v>
      </c>
      <c r="B476" s="2" t="s">
        <v>0</v>
      </c>
      <c r="C476" s="14">
        <v>2450</v>
      </c>
      <c r="D476" s="1">
        <v>1</v>
      </c>
      <c r="E476" s="1" t="str">
        <f t="shared" si="40"/>
        <v>PRVA</v>
      </c>
      <c r="F476" s="1" t="str">
        <f t="shared" si="41"/>
        <v>VILAMET</v>
      </c>
      <c r="G476" s="15">
        <f>IF(A476&lt;&gt;"",VLOOKUP(A476,Cene!B:G,IF(D476&lt;3,D476+2,D476+1)),"")</f>
        <v>130</v>
      </c>
    </row>
    <row r="477" spans="1:7" ht="15">
      <c r="A477" s="8">
        <v>39990</v>
      </c>
      <c r="B477" s="2" t="s">
        <v>0</v>
      </c>
      <c r="C477" s="14">
        <v>1031.8</v>
      </c>
      <c r="D477" s="1">
        <v>2</v>
      </c>
      <c r="E477" s="1" t="str">
        <f t="shared" si="40"/>
        <v>DRUGA</v>
      </c>
      <c r="F477" s="1" t="str">
        <f t="shared" si="41"/>
        <v>VILAMET</v>
      </c>
      <c r="G477" s="15">
        <f>IF(A477&lt;&gt;"",VLOOKUP(A477,Cene!B:G,IF(D477&lt;3,D477+2,D477+1)),"")</f>
        <v>0</v>
      </c>
    </row>
    <row r="478" spans="1:7" ht="15">
      <c r="A478" s="8">
        <v>39990</v>
      </c>
      <c r="B478" s="2" t="s">
        <v>0</v>
      </c>
      <c r="C478" s="14">
        <v>432.6</v>
      </c>
      <c r="D478" s="1">
        <v>1</v>
      </c>
      <c r="E478" s="1" t="str">
        <f t="shared" si="40"/>
        <v>PRVA</v>
      </c>
      <c r="F478" s="1" t="str">
        <f t="shared" si="41"/>
        <v>VILAMET</v>
      </c>
      <c r="G478" s="15">
        <f>IF(A478&lt;&gt;"",VLOOKUP(A478,Cene!B:G,IF(D478&lt;3,D478+2,D478+1)),"")</f>
        <v>130</v>
      </c>
    </row>
    <row r="479" spans="1:7" ht="15">
      <c r="A479" s="8">
        <v>39990</v>
      </c>
      <c r="B479" s="2" t="s">
        <v>1</v>
      </c>
      <c r="C479" s="14">
        <v>76.5</v>
      </c>
      <c r="D479" s="1">
        <v>1</v>
      </c>
      <c r="E479" s="1" t="str">
        <f t="shared" si="40"/>
        <v>PRVA</v>
      </c>
      <c r="F479" s="1" t="str">
        <f t="shared" si="41"/>
        <v>VILAMET</v>
      </c>
      <c r="G479" s="15">
        <f>IF(A479&lt;&gt;"",VLOOKUP(A479,Cene!B:G,IF(D479&lt;3,D479+2,D479+1)),"")</f>
        <v>130</v>
      </c>
    </row>
    <row r="480" spans="1:7" ht="15">
      <c r="A480" s="8">
        <v>39990</v>
      </c>
      <c r="B480" s="2" t="s">
        <v>1</v>
      </c>
      <c r="C480" s="14">
        <v>114.8</v>
      </c>
      <c r="D480" s="1">
        <v>1</v>
      </c>
      <c r="E480" s="1" t="str">
        <f t="shared" si="40"/>
        <v>PRVA</v>
      </c>
      <c r="F480" s="1" t="str">
        <f t="shared" si="41"/>
        <v>VILAMET</v>
      </c>
      <c r="G480" s="15">
        <f>IF(A480&lt;&gt;"",VLOOKUP(A480,Cene!B:G,IF(D480&lt;3,D480+2,D480+1)),"")</f>
        <v>130</v>
      </c>
    </row>
    <row r="481" spans="1:7" ht="15">
      <c r="A481" s="8">
        <v>39990</v>
      </c>
      <c r="B481" s="2" t="s">
        <v>1</v>
      </c>
      <c r="C481" s="14">
        <v>7817.3</v>
      </c>
      <c r="D481" s="1">
        <v>1</v>
      </c>
      <c r="E481" s="1" t="str">
        <f t="shared" si="40"/>
        <v>PRVA</v>
      </c>
      <c r="F481" s="1" t="str">
        <f t="shared" si="41"/>
        <v>VILAMET</v>
      </c>
      <c r="G481" s="15">
        <f>IF(A481&lt;&gt;"",VLOOKUP(A481,Cene!B:G,IF(D481&lt;3,D481+2,D481+1)),"")</f>
        <v>130</v>
      </c>
    </row>
    <row r="482" spans="1:7" ht="15">
      <c r="A482" s="8">
        <v>39990</v>
      </c>
      <c r="B482" s="2" t="s">
        <v>2</v>
      </c>
      <c r="C482" s="14">
        <v>2193</v>
      </c>
      <c r="D482" s="1">
        <v>1</v>
      </c>
      <c r="E482" s="1" t="str">
        <f t="shared" si="40"/>
        <v>PRVA</v>
      </c>
      <c r="F482" s="1" t="str">
        <f t="shared" si="41"/>
        <v>VILAMET</v>
      </c>
      <c r="G482" s="15">
        <f>IF(A482&lt;&gt;"",VLOOKUP(A482,Cene!B:G,IF(D482&lt;3,D482+2,D482+1)),"")</f>
        <v>130</v>
      </c>
    </row>
    <row r="483" spans="1:7" ht="15">
      <c r="A483" s="8">
        <v>39990</v>
      </c>
      <c r="B483" s="2" t="s">
        <v>2</v>
      </c>
      <c r="C483" s="14">
        <v>250</v>
      </c>
      <c r="D483" s="1">
        <v>2</v>
      </c>
      <c r="E483" s="1" t="str">
        <f t="shared" si="40"/>
        <v>DRUGA</v>
      </c>
      <c r="F483" s="1" t="str">
        <f t="shared" si="41"/>
        <v>VILAMET</v>
      </c>
      <c r="G483" s="15">
        <f>IF(A483&lt;&gt;"",VLOOKUP(A483,Cene!B:G,IF(D483&lt;3,D483+2,D483+1)),"")</f>
        <v>0</v>
      </c>
    </row>
    <row r="484" spans="1:7" ht="15">
      <c r="A484" s="8">
        <v>39990</v>
      </c>
      <c r="B484" s="2" t="s">
        <v>3</v>
      </c>
      <c r="C484" s="14">
        <v>2710</v>
      </c>
      <c r="D484" s="1">
        <v>1</v>
      </c>
      <c r="E484" s="1" t="str">
        <f t="shared" si="40"/>
        <v>PRVA</v>
      </c>
      <c r="F484" s="1" t="str">
        <f t="shared" si="41"/>
        <v>VILAMET</v>
      </c>
      <c r="G484" s="15">
        <f>IF(A484&lt;&gt;"",VLOOKUP(A484,Cene!B:G,IF(D484&lt;3,D484+2,D484+1)),"")</f>
        <v>130</v>
      </c>
    </row>
    <row r="485" spans="1:7" ht="15">
      <c r="A485" s="8">
        <v>39990</v>
      </c>
      <c r="B485" s="2" t="s">
        <v>3</v>
      </c>
      <c r="C485" s="14">
        <v>675.8</v>
      </c>
      <c r="D485" s="1">
        <v>2</v>
      </c>
      <c r="E485" s="1" t="str">
        <f t="shared" si="40"/>
        <v>DRUGA</v>
      </c>
      <c r="F485" s="1" t="str">
        <f t="shared" si="41"/>
        <v>VILAMET</v>
      </c>
      <c r="G485" s="15">
        <f>IF(A485&lt;&gt;"",VLOOKUP(A485,Cene!B:G,IF(D485&lt;3,D485+2,D485+1)),"")</f>
        <v>0</v>
      </c>
    </row>
    <row r="486" spans="1:7" ht="15">
      <c r="A486" s="8">
        <v>39990</v>
      </c>
      <c r="B486" s="2" t="s">
        <v>4</v>
      </c>
      <c r="C486" s="14">
        <v>25</v>
      </c>
      <c r="D486" s="1">
        <v>4</v>
      </c>
      <c r="E486" s="1" t="str">
        <f t="shared" si="40"/>
        <v>PRVA</v>
      </c>
      <c r="F486" s="1" t="str">
        <f t="shared" si="41"/>
        <v>MIKER</v>
      </c>
      <c r="G486" s="15">
        <f>IF(A486&lt;&gt;"",VLOOKUP(A486,Cene!B:G,IF(D486&lt;3,D486+2,D486+1)),"")</f>
        <v>140</v>
      </c>
    </row>
    <row r="487" spans="1:7" ht="15">
      <c r="A487" s="8">
        <v>39990</v>
      </c>
      <c r="B487" s="2" t="s">
        <v>4</v>
      </c>
      <c r="C487" s="14">
        <v>275.89999999999998</v>
      </c>
      <c r="D487" s="1">
        <v>1</v>
      </c>
      <c r="E487" s="1" t="str">
        <f t="shared" si="40"/>
        <v>PRVA</v>
      </c>
      <c r="F487" s="1" t="str">
        <f t="shared" si="41"/>
        <v>VILAMET</v>
      </c>
      <c r="G487" s="15">
        <f>IF(A487&lt;&gt;"",VLOOKUP(A487,Cene!B:G,IF(D487&lt;3,D487+2,D487+1)),"")</f>
        <v>130</v>
      </c>
    </row>
    <row r="488" spans="1:7" ht="15">
      <c r="A488" s="8">
        <v>39990</v>
      </c>
      <c r="B488" s="2" t="s">
        <v>6</v>
      </c>
      <c r="C488" s="14">
        <v>4600</v>
      </c>
      <c r="D488" s="1">
        <v>1</v>
      </c>
      <c r="E488" s="1" t="str">
        <f t="shared" si="40"/>
        <v>PRVA</v>
      </c>
      <c r="F488" s="1" t="str">
        <f t="shared" si="41"/>
        <v>VILAMET</v>
      </c>
      <c r="G488" s="15">
        <f>IF(A488&lt;&gt;"",VLOOKUP(A488,Cene!B:G,IF(D488&lt;3,D488+2,D488+1)),"")</f>
        <v>130</v>
      </c>
    </row>
    <row r="489" spans="1:7" ht="15">
      <c r="A489" s="8">
        <v>39990</v>
      </c>
      <c r="B489" s="2" t="s">
        <v>6</v>
      </c>
      <c r="C489" s="14">
        <v>3150.3</v>
      </c>
      <c r="D489" s="1">
        <v>2</v>
      </c>
      <c r="E489" s="1" t="str">
        <f t="shared" si="40"/>
        <v>DRUGA</v>
      </c>
      <c r="F489" s="1" t="str">
        <f t="shared" si="41"/>
        <v>VILAMET</v>
      </c>
      <c r="G489" s="15">
        <f>IF(A489&lt;&gt;"",VLOOKUP(A489,Cene!B:G,IF(D489&lt;3,D489+2,D489+1)),"")</f>
        <v>0</v>
      </c>
    </row>
    <row r="490" spans="1:7" ht="15">
      <c r="A490" s="8">
        <v>39990</v>
      </c>
      <c r="B490" s="2" t="s">
        <v>7</v>
      </c>
      <c r="C490" s="14">
        <v>264.89999999999998</v>
      </c>
      <c r="D490" s="1">
        <v>1</v>
      </c>
      <c r="E490" s="1" t="str">
        <f t="shared" si="40"/>
        <v>PRVA</v>
      </c>
      <c r="F490" s="1" t="str">
        <f t="shared" si="41"/>
        <v>VILAMET</v>
      </c>
      <c r="G490" s="15">
        <f>IF(A490&lt;&gt;"",VLOOKUP(A490,Cene!B:G,IF(D490&lt;3,D490+2,D490+1)),"")</f>
        <v>130</v>
      </c>
    </row>
    <row r="491" spans="1:7" ht="15">
      <c r="A491" s="8">
        <v>39990</v>
      </c>
      <c r="B491" s="2" t="s">
        <v>7</v>
      </c>
      <c r="C491" s="14">
        <v>30</v>
      </c>
      <c r="D491" s="1">
        <v>2</v>
      </c>
      <c r="E491" s="1" t="str">
        <f t="shared" si="40"/>
        <v>DRUGA</v>
      </c>
      <c r="F491" s="1" t="str">
        <f t="shared" si="41"/>
        <v>VILAMET</v>
      </c>
      <c r="G491" s="15">
        <f>IF(A491&lt;&gt;"",VLOOKUP(A491,Cene!B:G,IF(D491&lt;3,D491+2,D491+1)),"")</f>
        <v>0</v>
      </c>
    </row>
    <row r="492" spans="1:7" ht="15">
      <c r="A492" s="8">
        <v>39990</v>
      </c>
      <c r="B492" s="2" t="s">
        <v>7</v>
      </c>
      <c r="C492" s="14">
        <v>588</v>
      </c>
      <c r="D492" s="1">
        <v>1</v>
      </c>
      <c r="E492" s="1" t="str">
        <f t="shared" si="40"/>
        <v>PRVA</v>
      </c>
      <c r="F492" s="1" t="str">
        <f t="shared" si="41"/>
        <v>VILAMET</v>
      </c>
      <c r="G492" s="15">
        <f>IF(A492&lt;&gt;"",VLOOKUP(A492,Cene!B:G,IF(D492&lt;3,D492+2,D492+1)),"")</f>
        <v>130</v>
      </c>
    </row>
    <row r="493" spans="1:7" ht="15">
      <c r="A493" s="8">
        <v>39990</v>
      </c>
      <c r="B493" s="2" t="s">
        <v>7</v>
      </c>
      <c r="C493" s="14">
        <v>171.8</v>
      </c>
      <c r="D493" s="1">
        <v>2</v>
      </c>
      <c r="E493" s="1" t="str">
        <f t="shared" si="40"/>
        <v>DRUGA</v>
      </c>
      <c r="F493" s="1" t="str">
        <f t="shared" si="41"/>
        <v>VILAMET</v>
      </c>
      <c r="G493" s="15">
        <f>IF(A493&lt;&gt;"",VLOOKUP(A493,Cene!B:G,IF(D493&lt;3,D493+2,D493+1)),"")</f>
        <v>0</v>
      </c>
    </row>
    <row r="494" spans="1:7" ht="15">
      <c r="A494" s="8">
        <v>39990</v>
      </c>
      <c r="B494" s="2" t="s">
        <v>7</v>
      </c>
      <c r="C494" s="14">
        <v>2650</v>
      </c>
      <c r="D494" s="1">
        <v>1</v>
      </c>
      <c r="E494" s="1" t="str">
        <f t="shared" si="40"/>
        <v>PRVA</v>
      </c>
      <c r="F494" s="1" t="str">
        <f t="shared" si="41"/>
        <v>VILAMET</v>
      </c>
      <c r="G494" s="15">
        <f>IF(A494&lt;&gt;"",VLOOKUP(A494,Cene!B:G,IF(D494&lt;3,D494+2,D494+1)),"")</f>
        <v>130</v>
      </c>
    </row>
    <row r="495" spans="1:7" ht="15">
      <c r="A495" s="8">
        <v>39990</v>
      </c>
      <c r="B495" s="2" t="s">
        <v>7</v>
      </c>
      <c r="C495" s="14">
        <v>262.2</v>
      </c>
      <c r="D495" s="1">
        <v>2</v>
      </c>
      <c r="E495" s="1" t="str">
        <f t="shared" si="40"/>
        <v>DRUGA</v>
      </c>
      <c r="F495" s="1" t="str">
        <f t="shared" si="41"/>
        <v>VILAMET</v>
      </c>
      <c r="G495" s="15">
        <f>IF(A495&lt;&gt;"",VLOOKUP(A495,Cene!B:G,IF(D495&lt;3,D495+2,D495+1)),"")</f>
        <v>0</v>
      </c>
    </row>
    <row r="496" spans="1:7" ht="15">
      <c r="A496" s="8">
        <v>39990</v>
      </c>
      <c r="B496" s="2" t="s">
        <v>8</v>
      </c>
      <c r="C496" s="14">
        <v>490.4</v>
      </c>
      <c r="D496" s="1">
        <v>1</v>
      </c>
      <c r="E496" s="1" t="str">
        <f t="shared" si="40"/>
        <v>PRVA</v>
      </c>
      <c r="F496" s="1" t="str">
        <f t="shared" si="41"/>
        <v>VILAMET</v>
      </c>
      <c r="G496" s="15">
        <f>IF(A496&lt;&gt;"",VLOOKUP(A496,Cene!B:G,IF(D496&lt;3,D496+2,D496+1)),"")</f>
        <v>130</v>
      </c>
    </row>
    <row r="497" spans="1:7" ht="15">
      <c r="A497" s="8">
        <v>39990</v>
      </c>
      <c r="B497" s="2" t="s">
        <v>8</v>
      </c>
      <c r="C497" s="14">
        <v>1240</v>
      </c>
      <c r="D497" s="1">
        <v>1</v>
      </c>
      <c r="E497" s="1" t="str">
        <f t="shared" si="40"/>
        <v>PRVA</v>
      </c>
      <c r="F497" s="1" t="str">
        <f t="shared" si="41"/>
        <v>VILAMET</v>
      </c>
      <c r="G497" s="15">
        <f>IF(A497&lt;&gt;"",VLOOKUP(A497,Cene!B:G,IF(D497&lt;3,D497+2,D497+1)),"")</f>
        <v>130</v>
      </c>
    </row>
    <row r="498" spans="1:7" ht="15">
      <c r="A498" s="8">
        <v>39990</v>
      </c>
      <c r="B498" s="2" t="s">
        <v>8</v>
      </c>
      <c r="C498" s="14">
        <v>212</v>
      </c>
      <c r="D498" s="1">
        <v>2</v>
      </c>
      <c r="E498" s="1" t="str">
        <f t="shared" si="40"/>
        <v>DRUGA</v>
      </c>
      <c r="F498" s="1" t="str">
        <f t="shared" si="41"/>
        <v>VILAMET</v>
      </c>
      <c r="G498" s="15">
        <f>IF(A498&lt;&gt;"",VLOOKUP(A498,Cene!B:G,IF(D498&lt;3,D498+2,D498+1)),"")</f>
        <v>0</v>
      </c>
    </row>
    <row r="499" spans="1:7" ht="15">
      <c r="A499" s="8">
        <v>39990</v>
      </c>
      <c r="B499" s="2" t="s">
        <v>8</v>
      </c>
      <c r="C499" s="14">
        <v>990</v>
      </c>
      <c r="D499" s="1">
        <v>1</v>
      </c>
      <c r="E499" s="1" t="str">
        <f t="shared" si="40"/>
        <v>PRVA</v>
      </c>
      <c r="F499" s="1" t="str">
        <f t="shared" si="41"/>
        <v>VILAMET</v>
      </c>
      <c r="G499" s="15">
        <f>IF(A499&lt;&gt;"",VLOOKUP(A499,Cene!B:G,IF(D499&lt;3,D499+2,D499+1)),"")</f>
        <v>130</v>
      </c>
    </row>
    <row r="500" spans="1:7" ht="15">
      <c r="A500" s="8">
        <v>39990</v>
      </c>
      <c r="B500" s="2" t="s">
        <v>8</v>
      </c>
      <c r="C500" s="14">
        <v>245.5</v>
      </c>
      <c r="D500" s="1">
        <v>2</v>
      </c>
      <c r="E500" s="1" t="str">
        <f t="shared" si="40"/>
        <v>DRUGA</v>
      </c>
      <c r="F500" s="1" t="str">
        <f t="shared" si="41"/>
        <v>VILAMET</v>
      </c>
      <c r="G500" s="15">
        <f>IF(A500&lt;&gt;"",VLOOKUP(A500,Cene!B:G,IF(D500&lt;3,D500+2,D500+1)),"")</f>
        <v>0</v>
      </c>
    </row>
    <row r="501" spans="1:7" ht="15">
      <c r="A501" s="8">
        <v>39990</v>
      </c>
      <c r="B501" s="2" t="s">
        <v>8</v>
      </c>
      <c r="C501" s="14">
        <v>1860</v>
      </c>
      <c r="D501" s="1">
        <v>1</v>
      </c>
      <c r="E501" s="1" t="str">
        <f t="shared" ref="E501:E532" si="42">VLOOKUP(D501,KLASA_SORTA,2,FALSE)</f>
        <v>PRVA</v>
      </c>
      <c r="F501" s="1" t="str">
        <f t="shared" ref="F501:F532" si="43">VLOOKUP(D501,KLASA_SORTA,3,FALSE)</f>
        <v>VILAMET</v>
      </c>
      <c r="G501" s="15">
        <f>IF(A501&lt;&gt;"",VLOOKUP(A501,Cene!B:G,IF(D501&lt;3,D501+2,D501+1)),"")</f>
        <v>130</v>
      </c>
    </row>
    <row r="502" spans="1:7" ht="15">
      <c r="A502" s="8">
        <v>39990</v>
      </c>
      <c r="B502" s="2" t="s">
        <v>8</v>
      </c>
      <c r="C502" s="14">
        <v>467.1</v>
      </c>
      <c r="D502" s="1">
        <v>2</v>
      </c>
      <c r="E502" s="1" t="str">
        <f t="shared" si="42"/>
        <v>DRUGA</v>
      </c>
      <c r="F502" s="1" t="str">
        <f t="shared" si="43"/>
        <v>VILAMET</v>
      </c>
      <c r="G502" s="15">
        <f>IF(A502&lt;&gt;"",VLOOKUP(A502,Cene!B:G,IF(D502&lt;3,D502+2,D502+1)),"")</f>
        <v>0</v>
      </c>
    </row>
    <row r="503" spans="1:7" ht="15">
      <c r="A503" s="8">
        <v>39990</v>
      </c>
      <c r="B503" s="2" t="s">
        <v>8</v>
      </c>
      <c r="C503" s="14">
        <v>400</v>
      </c>
      <c r="D503" s="1">
        <v>1</v>
      </c>
      <c r="E503" s="1" t="str">
        <f t="shared" si="42"/>
        <v>PRVA</v>
      </c>
      <c r="F503" s="1" t="str">
        <f t="shared" si="43"/>
        <v>VILAMET</v>
      </c>
      <c r="G503" s="15">
        <f>IF(A503&lt;&gt;"",VLOOKUP(A503,Cene!B:G,IF(D503&lt;3,D503+2,D503+1)),"")</f>
        <v>130</v>
      </c>
    </row>
    <row r="504" spans="1:7" ht="15">
      <c r="A504" s="8">
        <v>39990</v>
      </c>
      <c r="B504" s="2" t="s">
        <v>8</v>
      </c>
      <c r="C504" s="14">
        <v>1757.7</v>
      </c>
      <c r="D504" s="1">
        <v>2</v>
      </c>
      <c r="E504" s="1" t="str">
        <f t="shared" si="42"/>
        <v>DRUGA</v>
      </c>
      <c r="F504" s="1" t="str">
        <f t="shared" si="43"/>
        <v>VILAMET</v>
      </c>
      <c r="G504" s="15">
        <f>IF(A504&lt;&gt;"",VLOOKUP(A504,Cene!B:G,IF(D504&lt;3,D504+2,D504+1)),"")</f>
        <v>0</v>
      </c>
    </row>
    <row r="505" spans="1:7" ht="15">
      <c r="A505" s="8">
        <v>39990</v>
      </c>
      <c r="B505" s="2" t="s">
        <v>8</v>
      </c>
      <c r="C505" s="14">
        <v>450</v>
      </c>
      <c r="D505" s="1">
        <v>1</v>
      </c>
      <c r="E505" s="1" t="str">
        <f t="shared" si="42"/>
        <v>PRVA</v>
      </c>
      <c r="F505" s="1" t="str">
        <f t="shared" si="43"/>
        <v>VILAMET</v>
      </c>
      <c r="G505" s="15">
        <f>IF(A505&lt;&gt;"",VLOOKUP(A505,Cene!B:G,IF(D505&lt;3,D505+2,D505+1)),"")</f>
        <v>130</v>
      </c>
    </row>
    <row r="506" spans="1:7" ht="15">
      <c r="A506" s="8">
        <v>39990</v>
      </c>
      <c r="B506" s="2" t="s">
        <v>8</v>
      </c>
      <c r="C506" s="14">
        <v>1757</v>
      </c>
      <c r="D506" s="1">
        <v>2</v>
      </c>
      <c r="E506" s="1" t="str">
        <f t="shared" si="42"/>
        <v>DRUGA</v>
      </c>
      <c r="F506" s="1" t="str">
        <f t="shared" si="43"/>
        <v>VILAMET</v>
      </c>
      <c r="G506" s="15">
        <f>IF(A506&lt;&gt;"",VLOOKUP(A506,Cene!B:G,IF(D506&lt;3,D506+2,D506+1)),"")</f>
        <v>0</v>
      </c>
    </row>
    <row r="507" spans="1:7" ht="15">
      <c r="A507" s="8">
        <v>39990</v>
      </c>
      <c r="B507" s="2" t="s">
        <v>8</v>
      </c>
      <c r="C507" s="14">
        <v>295.8</v>
      </c>
      <c r="D507" s="1">
        <v>1</v>
      </c>
      <c r="E507" s="1" t="str">
        <f t="shared" si="42"/>
        <v>PRVA</v>
      </c>
      <c r="F507" s="1" t="str">
        <f t="shared" si="43"/>
        <v>VILAMET</v>
      </c>
      <c r="G507" s="15">
        <f>IF(A507&lt;&gt;"",VLOOKUP(A507,Cene!B:G,IF(D507&lt;3,D507+2,D507+1)),"")</f>
        <v>130</v>
      </c>
    </row>
    <row r="508" spans="1:7" ht="15">
      <c r="A508" s="8">
        <v>39990</v>
      </c>
      <c r="B508" s="2" t="s">
        <v>9</v>
      </c>
      <c r="C508" s="14">
        <v>220</v>
      </c>
      <c r="D508" s="1">
        <v>1</v>
      </c>
      <c r="E508" s="1" t="str">
        <f t="shared" si="42"/>
        <v>PRVA</v>
      </c>
      <c r="F508" s="1" t="str">
        <f t="shared" si="43"/>
        <v>VILAMET</v>
      </c>
      <c r="G508" s="15">
        <f>IF(A508&lt;&gt;"",VLOOKUP(A508,Cene!B:G,IF(D508&lt;3,D508+2,D508+1)),"")</f>
        <v>130</v>
      </c>
    </row>
    <row r="509" spans="1:7" ht="15">
      <c r="A509" s="8">
        <v>39990</v>
      </c>
      <c r="B509" s="2" t="s">
        <v>9</v>
      </c>
      <c r="C509" s="14">
        <v>1940.5</v>
      </c>
      <c r="D509" s="1">
        <v>2</v>
      </c>
      <c r="E509" s="1" t="str">
        <f t="shared" si="42"/>
        <v>DRUGA</v>
      </c>
      <c r="F509" s="1" t="str">
        <f t="shared" si="43"/>
        <v>VILAMET</v>
      </c>
      <c r="G509" s="15">
        <f>IF(A509&lt;&gt;"",VLOOKUP(A509,Cene!B:G,IF(D509&lt;3,D509+2,D509+1)),"")</f>
        <v>0</v>
      </c>
    </row>
    <row r="510" spans="1:7" ht="15">
      <c r="A510" s="8">
        <v>39990</v>
      </c>
      <c r="B510" s="2" t="s">
        <v>9</v>
      </c>
      <c r="C510" s="14">
        <v>879</v>
      </c>
      <c r="D510" s="1">
        <v>2</v>
      </c>
      <c r="E510" s="1" t="str">
        <f t="shared" si="42"/>
        <v>DRUGA</v>
      </c>
      <c r="F510" s="1" t="str">
        <f t="shared" si="43"/>
        <v>VILAMET</v>
      </c>
      <c r="G510" s="15">
        <f>IF(A510&lt;&gt;"",VLOOKUP(A510,Cene!B:G,IF(D510&lt;3,D510+2,D510+1)),"")</f>
        <v>0</v>
      </c>
    </row>
    <row r="511" spans="1:7" ht="15">
      <c r="A511" s="8">
        <v>39990</v>
      </c>
      <c r="B511" s="2" t="s">
        <v>9</v>
      </c>
      <c r="C511" s="14">
        <v>120</v>
      </c>
      <c r="D511" s="1">
        <v>1</v>
      </c>
      <c r="E511" s="1" t="str">
        <f t="shared" si="42"/>
        <v>PRVA</v>
      </c>
      <c r="F511" s="1" t="str">
        <f t="shared" si="43"/>
        <v>VILAMET</v>
      </c>
      <c r="G511" s="15">
        <f>IF(A511&lt;&gt;"",VLOOKUP(A511,Cene!B:G,IF(D511&lt;3,D511+2,D511+1)),"")</f>
        <v>130</v>
      </c>
    </row>
    <row r="512" spans="1:7" ht="15">
      <c r="A512" s="8">
        <v>39990</v>
      </c>
      <c r="B512" s="2" t="s">
        <v>9</v>
      </c>
      <c r="C512" s="14">
        <v>1072</v>
      </c>
      <c r="D512" s="1">
        <v>2</v>
      </c>
      <c r="E512" s="1" t="str">
        <f t="shared" si="42"/>
        <v>DRUGA</v>
      </c>
      <c r="F512" s="1" t="str">
        <f t="shared" si="43"/>
        <v>VILAMET</v>
      </c>
      <c r="G512" s="15">
        <f>IF(A512&lt;&gt;"",VLOOKUP(A512,Cene!B:G,IF(D512&lt;3,D512+2,D512+1)),"")</f>
        <v>0</v>
      </c>
    </row>
    <row r="513" spans="1:7" ht="15">
      <c r="A513" s="8">
        <v>39990</v>
      </c>
      <c r="B513" s="2" t="s">
        <v>9</v>
      </c>
      <c r="C513" s="14">
        <v>350</v>
      </c>
      <c r="D513" s="1">
        <v>1</v>
      </c>
      <c r="E513" s="1" t="str">
        <f t="shared" si="42"/>
        <v>PRVA</v>
      </c>
      <c r="F513" s="1" t="str">
        <f t="shared" si="43"/>
        <v>VILAMET</v>
      </c>
      <c r="G513" s="15">
        <f>IF(A513&lt;&gt;"",VLOOKUP(A513,Cene!B:G,IF(D513&lt;3,D513+2,D513+1)),"")</f>
        <v>130</v>
      </c>
    </row>
    <row r="514" spans="1:7" ht="15">
      <c r="A514" s="8">
        <v>39990</v>
      </c>
      <c r="B514" s="2" t="s">
        <v>9</v>
      </c>
      <c r="C514" s="14">
        <v>3107</v>
      </c>
      <c r="D514" s="1">
        <v>2</v>
      </c>
      <c r="E514" s="1" t="str">
        <f t="shared" si="42"/>
        <v>DRUGA</v>
      </c>
      <c r="F514" s="1" t="str">
        <f t="shared" si="43"/>
        <v>VILAMET</v>
      </c>
      <c r="G514" s="15">
        <f>IF(A514&lt;&gt;"",VLOOKUP(A514,Cene!B:G,IF(D514&lt;3,D514+2,D514+1)),"")</f>
        <v>0</v>
      </c>
    </row>
    <row r="515" spans="1:7" ht="15">
      <c r="A515" s="8">
        <v>39990</v>
      </c>
      <c r="B515" s="2" t="s">
        <v>9</v>
      </c>
      <c r="C515" s="14">
        <v>2294</v>
      </c>
      <c r="D515" s="1">
        <v>2</v>
      </c>
      <c r="E515" s="1" t="str">
        <f t="shared" si="42"/>
        <v>DRUGA</v>
      </c>
      <c r="F515" s="1" t="str">
        <f t="shared" si="43"/>
        <v>VILAMET</v>
      </c>
      <c r="G515" s="15">
        <f>IF(A515&lt;&gt;"",VLOOKUP(A515,Cene!B:G,IF(D515&lt;3,D515+2,D515+1)),"")</f>
        <v>0</v>
      </c>
    </row>
    <row r="516" spans="1:7" ht="15">
      <c r="A516" s="8">
        <v>39990</v>
      </c>
      <c r="B516" s="2" t="s">
        <v>9</v>
      </c>
      <c r="C516" s="14">
        <v>277.60000000000002</v>
      </c>
      <c r="D516" s="1">
        <v>2</v>
      </c>
      <c r="E516" s="1" t="str">
        <f t="shared" si="42"/>
        <v>DRUGA</v>
      </c>
      <c r="F516" s="1" t="str">
        <f t="shared" si="43"/>
        <v>VILAMET</v>
      </c>
      <c r="G516" s="15">
        <f>IF(A516&lt;&gt;"",VLOOKUP(A516,Cene!B:G,IF(D516&lt;3,D516+2,D516+1)),"")</f>
        <v>0</v>
      </c>
    </row>
    <row r="517" spans="1:7" ht="15">
      <c r="A517" s="8">
        <v>39990</v>
      </c>
      <c r="B517" s="2" t="s">
        <v>9</v>
      </c>
      <c r="C517" s="14">
        <v>70</v>
      </c>
      <c r="D517" s="1">
        <v>1</v>
      </c>
      <c r="E517" s="1" t="str">
        <f t="shared" si="42"/>
        <v>PRVA</v>
      </c>
      <c r="F517" s="1" t="str">
        <f t="shared" si="43"/>
        <v>VILAMET</v>
      </c>
      <c r="G517" s="15">
        <f>IF(A517&lt;&gt;"",VLOOKUP(A517,Cene!B:G,IF(D517&lt;3,D517+2,D517+1)),"")</f>
        <v>130</v>
      </c>
    </row>
    <row r="518" spans="1:7" ht="15">
      <c r="A518" s="8">
        <v>39990</v>
      </c>
      <c r="B518" s="2" t="s">
        <v>9</v>
      </c>
      <c r="C518" s="14">
        <v>607.5</v>
      </c>
      <c r="D518" s="1">
        <v>2</v>
      </c>
      <c r="E518" s="1" t="str">
        <f t="shared" si="42"/>
        <v>DRUGA</v>
      </c>
      <c r="F518" s="1" t="str">
        <f t="shared" si="43"/>
        <v>VILAMET</v>
      </c>
      <c r="G518" s="15">
        <f>IF(A518&lt;&gt;"",VLOOKUP(A518,Cene!B:G,IF(D518&lt;3,D518+2,D518+1)),"")</f>
        <v>0</v>
      </c>
    </row>
    <row r="519" spans="1:7" ht="15">
      <c r="A519" s="8">
        <v>39990</v>
      </c>
      <c r="B519" s="2" t="s">
        <v>9</v>
      </c>
      <c r="C519" s="14">
        <v>170</v>
      </c>
      <c r="D519" s="1">
        <v>1</v>
      </c>
      <c r="E519" s="1" t="str">
        <f t="shared" si="42"/>
        <v>PRVA</v>
      </c>
      <c r="F519" s="1" t="str">
        <f t="shared" si="43"/>
        <v>VILAMET</v>
      </c>
      <c r="G519" s="15">
        <f>IF(A519&lt;&gt;"",VLOOKUP(A519,Cene!B:G,IF(D519&lt;3,D519+2,D519+1)),"")</f>
        <v>130</v>
      </c>
    </row>
    <row r="520" spans="1:7" ht="15">
      <c r="A520" s="8">
        <v>39990</v>
      </c>
      <c r="B520" s="2" t="s">
        <v>9</v>
      </c>
      <c r="C520" s="14">
        <v>1509</v>
      </c>
      <c r="D520" s="1">
        <v>2</v>
      </c>
      <c r="E520" s="1" t="str">
        <f t="shared" si="42"/>
        <v>DRUGA</v>
      </c>
      <c r="F520" s="1" t="str">
        <f t="shared" si="43"/>
        <v>VILAMET</v>
      </c>
      <c r="G520" s="15">
        <f>IF(A520&lt;&gt;"",VLOOKUP(A520,Cene!B:G,IF(D520&lt;3,D520+2,D520+1)),"")</f>
        <v>0</v>
      </c>
    </row>
    <row r="521" spans="1:7" ht="15">
      <c r="A521" s="8">
        <v>39990</v>
      </c>
      <c r="B521" s="2" t="s">
        <v>9</v>
      </c>
      <c r="C521" s="14">
        <v>65</v>
      </c>
      <c r="D521" s="1">
        <v>1</v>
      </c>
      <c r="E521" s="1" t="str">
        <f t="shared" si="42"/>
        <v>PRVA</v>
      </c>
      <c r="F521" s="1" t="str">
        <f t="shared" si="43"/>
        <v>VILAMET</v>
      </c>
      <c r="G521" s="15">
        <f>IF(A521&lt;&gt;"",VLOOKUP(A521,Cene!B:G,IF(D521&lt;3,D521+2,D521+1)),"")</f>
        <v>130</v>
      </c>
    </row>
    <row r="522" spans="1:7" ht="15">
      <c r="A522" s="8">
        <v>39990</v>
      </c>
      <c r="B522" s="2" t="s">
        <v>9</v>
      </c>
      <c r="C522" s="14">
        <v>586.5</v>
      </c>
      <c r="D522" s="1">
        <v>2</v>
      </c>
      <c r="E522" s="1" t="str">
        <f t="shared" si="42"/>
        <v>DRUGA</v>
      </c>
      <c r="F522" s="1" t="str">
        <f t="shared" si="43"/>
        <v>VILAMET</v>
      </c>
      <c r="G522" s="15">
        <f>IF(A522&lt;&gt;"",VLOOKUP(A522,Cene!B:G,IF(D522&lt;3,D522+2,D522+1)),"")</f>
        <v>0</v>
      </c>
    </row>
    <row r="523" spans="1:7" ht="15">
      <c r="A523" s="8">
        <v>39990</v>
      </c>
      <c r="B523" s="2" t="s">
        <v>9</v>
      </c>
      <c r="C523" s="14">
        <v>800</v>
      </c>
      <c r="D523" s="1">
        <v>1</v>
      </c>
      <c r="E523" s="1" t="str">
        <f t="shared" si="42"/>
        <v>PRVA</v>
      </c>
      <c r="F523" s="1" t="str">
        <f t="shared" si="43"/>
        <v>VILAMET</v>
      </c>
      <c r="G523" s="15">
        <f>IF(A523&lt;&gt;"",VLOOKUP(A523,Cene!B:G,IF(D523&lt;3,D523+2,D523+1)),"")</f>
        <v>130</v>
      </c>
    </row>
    <row r="524" spans="1:7" ht="15">
      <c r="A524" s="8">
        <v>39990</v>
      </c>
      <c r="B524" s="2" t="s">
        <v>9</v>
      </c>
      <c r="C524" s="14">
        <v>1294.0999999999999</v>
      </c>
      <c r="D524" s="1">
        <v>2</v>
      </c>
      <c r="E524" s="1" t="str">
        <f t="shared" si="42"/>
        <v>DRUGA</v>
      </c>
      <c r="F524" s="1" t="str">
        <f t="shared" si="43"/>
        <v>VILAMET</v>
      </c>
      <c r="G524" s="15">
        <f>IF(A524&lt;&gt;"",VLOOKUP(A524,Cene!B:G,IF(D524&lt;3,D524+2,D524+1)),"")</f>
        <v>0</v>
      </c>
    </row>
    <row r="525" spans="1:7" ht="15">
      <c r="A525" s="8">
        <v>39990</v>
      </c>
      <c r="B525" s="2" t="s">
        <v>10</v>
      </c>
      <c r="C525" s="14">
        <v>32.5</v>
      </c>
      <c r="D525" s="1">
        <v>5</v>
      </c>
      <c r="E525" s="1" t="str">
        <f t="shared" si="42"/>
        <v>DRUGA</v>
      </c>
      <c r="F525" s="1" t="str">
        <f t="shared" si="43"/>
        <v>MIKER</v>
      </c>
      <c r="G525" s="15">
        <f>IF(A525&lt;&gt;"",VLOOKUP(A525,Cene!B:G,IF(D525&lt;3,D525+2,D525+1)),"")</f>
        <v>0</v>
      </c>
    </row>
    <row r="526" spans="1:7" ht="15">
      <c r="A526" s="8">
        <v>39990</v>
      </c>
      <c r="B526" s="2" t="s">
        <v>10</v>
      </c>
      <c r="C526" s="14">
        <v>26.4</v>
      </c>
      <c r="D526" s="1">
        <v>4</v>
      </c>
      <c r="E526" s="1" t="str">
        <f t="shared" si="42"/>
        <v>PRVA</v>
      </c>
      <c r="F526" s="1" t="str">
        <f t="shared" si="43"/>
        <v>MIKER</v>
      </c>
      <c r="G526" s="15">
        <f>IF(A526&lt;&gt;"",VLOOKUP(A526,Cene!B:G,IF(D526&lt;3,D526+2,D526+1)),"")</f>
        <v>140</v>
      </c>
    </row>
    <row r="527" spans="1:7" ht="15">
      <c r="A527" s="8">
        <v>39990</v>
      </c>
      <c r="B527" s="2" t="s">
        <v>10</v>
      </c>
      <c r="C527" s="14">
        <v>104.1</v>
      </c>
      <c r="D527" s="1">
        <v>1</v>
      </c>
      <c r="E527" s="1" t="str">
        <f t="shared" si="42"/>
        <v>PRVA</v>
      </c>
      <c r="F527" s="1" t="str">
        <f t="shared" si="43"/>
        <v>VILAMET</v>
      </c>
      <c r="G527" s="15">
        <f>IF(A527&lt;&gt;"",VLOOKUP(A527,Cene!B:G,IF(D527&lt;3,D527+2,D527+1)),"")</f>
        <v>130</v>
      </c>
    </row>
    <row r="528" spans="1:7" ht="15">
      <c r="A528" s="8">
        <v>39990</v>
      </c>
      <c r="B528" s="2" t="s">
        <v>10</v>
      </c>
      <c r="C528" s="14">
        <v>804</v>
      </c>
      <c r="D528" s="1">
        <v>2</v>
      </c>
      <c r="E528" s="1" t="str">
        <f t="shared" si="42"/>
        <v>DRUGA</v>
      </c>
      <c r="F528" s="1" t="str">
        <f t="shared" si="43"/>
        <v>VILAMET</v>
      </c>
      <c r="G528" s="15">
        <f>IF(A528&lt;&gt;"",VLOOKUP(A528,Cene!B:G,IF(D528&lt;3,D528+2,D528+1)),"")</f>
        <v>0</v>
      </c>
    </row>
    <row r="529" spans="1:7" ht="15">
      <c r="A529" s="8">
        <v>39990</v>
      </c>
      <c r="B529" s="2" t="s">
        <v>10</v>
      </c>
      <c r="C529" s="14">
        <v>1010</v>
      </c>
      <c r="D529" s="1">
        <v>1</v>
      </c>
      <c r="E529" s="1" t="str">
        <f t="shared" si="42"/>
        <v>PRVA</v>
      </c>
      <c r="F529" s="1" t="str">
        <f t="shared" si="43"/>
        <v>VILAMET</v>
      </c>
      <c r="G529" s="15">
        <f>IF(A529&lt;&gt;"",VLOOKUP(A529,Cene!B:G,IF(D529&lt;3,D529+2,D529+1)),"")</f>
        <v>130</v>
      </c>
    </row>
    <row r="530" spans="1:7" ht="15">
      <c r="A530" s="8">
        <v>39990</v>
      </c>
      <c r="B530" s="2" t="s">
        <v>10</v>
      </c>
      <c r="C530" s="14">
        <v>671.3</v>
      </c>
      <c r="D530" s="1">
        <v>2</v>
      </c>
      <c r="E530" s="1" t="str">
        <f t="shared" si="42"/>
        <v>DRUGA</v>
      </c>
      <c r="F530" s="1" t="str">
        <f t="shared" si="43"/>
        <v>VILAMET</v>
      </c>
      <c r="G530" s="15">
        <f>IF(A530&lt;&gt;"",VLOOKUP(A530,Cene!B:G,IF(D530&lt;3,D530+2,D530+1)),"")</f>
        <v>0</v>
      </c>
    </row>
    <row r="531" spans="1:7" ht="15">
      <c r="A531" s="8">
        <v>39990</v>
      </c>
      <c r="B531" s="2" t="s">
        <v>10</v>
      </c>
      <c r="C531" s="14">
        <v>970</v>
      </c>
      <c r="D531" s="1">
        <v>1</v>
      </c>
      <c r="E531" s="1" t="str">
        <f t="shared" si="42"/>
        <v>PRVA</v>
      </c>
      <c r="F531" s="1" t="str">
        <f t="shared" si="43"/>
        <v>VILAMET</v>
      </c>
      <c r="G531" s="15">
        <f>IF(A531&lt;&gt;"",VLOOKUP(A531,Cene!B:G,IF(D531&lt;3,D531+2,D531+1)),"")</f>
        <v>130</v>
      </c>
    </row>
    <row r="532" spans="1:7" ht="15">
      <c r="A532" s="8">
        <v>39990</v>
      </c>
      <c r="B532" s="2" t="s">
        <v>10</v>
      </c>
      <c r="C532" s="14">
        <v>645.9</v>
      </c>
      <c r="D532" s="1">
        <v>2</v>
      </c>
      <c r="E532" s="1" t="str">
        <f t="shared" si="42"/>
        <v>DRUGA</v>
      </c>
      <c r="F532" s="1" t="str">
        <f t="shared" si="43"/>
        <v>VILAMET</v>
      </c>
      <c r="G532" s="15">
        <f>IF(A532&lt;&gt;"",VLOOKUP(A532,Cene!B:G,IF(D532&lt;3,D532+2,D532+1)),"")</f>
        <v>0</v>
      </c>
    </row>
    <row r="533" spans="1:7" ht="15">
      <c r="A533" s="8">
        <v>39990</v>
      </c>
      <c r="B533" s="2" t="s">
        <v>10</v>
      </c>
      <c r="C533" s="14">
        <v>2030</v>
      </c>
      <c r="D533" s="1">
        <v>1</v>
      </c>
      <c r="E533" s="1" t="str">
        <f t="shared" ref="E533:E564" si="44">VLOOKUP(D533,KLASA_SORTA,2,FALSE)</f>
        <v>PRVA</v>
      </c>
      <c r="F533" s="1" t="str">
        <f t="shared" ref="F533:F564" si="45">VLOOKUP(D533,KLASA_SORTA,3,FALSE)</f>
        <v>VILAMET</v>
      </c>
      <c r="G533" s="15">
        <f>IF(A533&lt;&gt;"",VLOOKUP(A533,Cene!B:G,IF(D533&lt;3,D533+2,D533+1)),"")</f>
        <v>130</v>
      </c>
    </row>
    <row r="534" spans="1:7" ht="15">
      <c r="A534" s="8">
        <v>39990</v>
      </c>
      <c r="B534" s="2" t="s">
        <v>10</v>
      </c>
      <c r="C534" s="14">
        <v>1091.7</v>
      </c>
      <c r="D534" s="1">
        <v>2</v>
      </c>
      <c r="E534" s="1" t="str">
        <f t="shared" si="44"/>
        <v>DRUGA</v>
      </c>
      <c r="F534" s="1" t="str">
        <f t="shared" si="45"/>
        <v>VILAMET</v>
      </c>
      <c r="G534" s="15">
        <f>IF(A534&lt;&gt;"",VLOOKUP(A534,Cene!B:G,IF(D534&lt;3,D534+2,D534+1)),"")</f>
        <v>0</v>
      </c>
    </row>
    <row r="535" spans="1:7" ht="15">
      <c r="A535" s="8">
        <v>39990</v>
      </c>
      <c r="B535" s="2" t="s">
        <v>10</v>
      </c>
      <c r="C535" s="14">
        <v>472.9</v>
      </c>
      <c r="D535" s="1">
        <v>1</v>
      </c>
      <c r="E535" s="1" t="str">
        <f t="shared" si="44"/>
        <v>PRVA</v>
      </c>
      <c r="F535" s="1" t="str">
        <f t="shared" si="45"/>
        <v>VILAMET</v>
      </c>
      <c r="G535" s="15">
        <f>IF(A535&lt;&gt;"",VLOOKUP(A535,Cene!B:G,IF(D535&lt;3,D535+2,D535+1)),"")</f>
        <v>130</v>
      </c>
    </row>
    <row r="536" spans="1:7" ht="15">
      <c r="A536" s="8">
        <v>39990</v>
      </c>
      <c r="B536" s="2" t="s">
        <v>10</v>
      </c>
      <c r="C536" s="14">
        <v>523.9</v>
      </c>
      <c r="D536" s="1">
        <v>1</v>
      </c>
      <c r="E536" s="1" t="str">
        <f t="shared" si="44"/>
        <v>PRVA</v>
      </c>
      <c r="F536" s="1" t="str">
        <f t="shared" si="45"/>
        <v>VILAMET</v>
      </c>
      <c r="G536" s="15">
        <f>IF(A536&lt;&gt;"",VLOOKUP(A536,Cene!B:G,IF(D536&lt;3,D536+2,D536+1)),"")</f>
        <v>130</v>
      </c>
    </row>
    <row r="537" spans="1:7" ht="15">
      <c r="A537" s="8">
        <v>39990</v>
      </c>
      <c r="B537" s="2" t="s">
        <v>10</v>
      </c>
      <c r="C537" s="14">
        <v>972</v>
      </c>
      <c r="D537" s="1">
        <v>2</v>
      </c>
      <c r="E537" s="1" t="str">
        <f t="shared" si="44"/>
        <v>DRUGA</v>
      </c>
      <c r="F537" s="1" t="str">
        <f t="shared" si="45"/>
        <v>VILAMET</v>
      </c>
      <c r="G537" s="15">
        <f>IF(A537&lt;&gt;"",VLOOKUP(A537,Cene!B:G,IF(D537&lt;3,D537+2,D537+1)),"")</f>
        <v>0</v>
      </c>
    </row>
    <row r="538" spans="1:7" ht="15">
      <c r="A538" s="8">
        <v>39990</v>
      </c>
      <c r="B538" s="2" t="s">
        <v>10</v>
      </c>
      <c r="C538" s="14">
        <v>286</v>
      </c>
      <c r="D538" s="1">
        <v>2</v>
      </c>
      <c r="E538" s="1" t="str">
        <f t="shared" si="44"/>
        <v>DRUGA</v>
      </c>
      <c r="F538" s="1" t="str">
        <f t="shared" si="45"/>
        <v>VILAMET</v>
      </c>
      <c r="G538" s="15">
        <f>IF(A538&lt;&gt;"",VLOOKUP(A538,Cene!B:G,IF(D538&lt;3,D538+2,D538+1)),"")</f>
        <v>0</v>
      </c>
    </row>
    <row r="539" spans="1:7" ht="15">
      <c r="A539" s="8">
        <v>39990</v>
      </c>
      <c r="B539" s="2" t="s">
        <v>10</v>
      </c>
      <c r="C539" s="14">
        <v>1360</v>
      </c>
      <c r="D539" s="1">
        <v>1</v>
      </c>
      <c r="E539" s="1" t="str">
        <f t="shared" si="44"/>
        <v>PRVA</v>
      </c>
      <c r="F539" s="1" t="str">
        <f t="shared" si="45"/>
        <v>VILAMET</v>
      </c>
      <c r="G539" s="15">
        <f>IF(A539&lt;&gt;"",VLOOKUP(A539,Cene!B:G,IF(D539&lt;3,D539+2,D539+1)),"")</f>
        <v>130</v>
      </c>
    </row>
    <row r="540" spans="1:7" ht="15">
      <c r="A540" s="8">
        <v>39990</v>
      </c>
      <c r="B540" s="2" t="s">
        <v>10</v>
      </c>
      <c r="C540" s="14">
        <v>342.1</v>
      </c>
      <c r="D540" s="1">
        <v>2</v>
      </c>
      <c r="E540" s="1" t="str">
        <f t="shared" si="44"/>
        <v>DRUGA</v>
      </c>
      <c r="F540" s="1" t="str">
        <f t="shared" si="45"/>
        <v>VILAMET</v>
      </c>
      <c r="G540" s="15">
        <f>IF(A540&lt;&gt;"",VLOOKUP(A540,Cene!B:G,IF(D540&lt;3,D540+2,D540+1)),"")</f>
        <v>0</v>
      </c>
    </row>
    <row r="541" spans="1:7" ht="15">
      <c r="A541" s="8">
        <v>39990</v>
      </c>
      <c r="B541" s="2" t="s">
        <v>10</v>
      </c>
      <c r="C541" s="14">
        <v>196.7</v>
      </c>
      <c r="D541" s="1">
        <v>2</v>
      </c>
      <c r="E541" s="1" t="str">
        <f t="shared" si="44"/>
        <v>DRUGA</v>
      </c>
      <c r="F541" s="1" t="str">
        <f t="shared" si="45"/>
        <v>VILAMET</v>
      </c>
      <c r="G541" s="15">
        <f>IF(A541&lt;&gt;"",VLOOKUP(A541,Cene!B:G,IF(D541&lt;3,D541+2,D541+1)),"")</f>
        <v>0</v>
      </c>
    </row>
    <row r="542" spans="1:7" ht="15">
      <c r="A542" s="8">
        <v>39990</v>
      </c>
      <c r="B542" s="2" t="s">
        <v>10</v>
      </c>
      <c r="C542" s="14">
        <v>590</v>
      </c>
      <c r="D542" s="1">
        <v>1</v>
      </c>
      <c r="E542" s="1" t="str">
        <f t="shared" si="44"/>
        <v>PRVA</v>
      </c>
      <c r="F542" s="1" t="str">
        <f t="shared" si="45"/>
        <v>VILAMET</v>
      </c>
      <c r="G542" s="15">
        <f>IF(A542&lt;&gt;"",VLOOKUP(A542,Cene!B:G,IF(D542&lt;3,D542+2,D542+1)),"")</f>
        <v>130</v>
      </c>
    </row>
    <row r="543" spans="1:7" ht="15">
      <c r="A543" s="8">
        <v>39990</v>
      </c>
      <c r="B543" s="2" t="s">
        <v>10</v>
      </c>
      <c r="C543" s="14">
        <v>69.400000000000006</v>
      </c>
      <c r="D543" s="1">
        <v>2</v>
      </c>
      <c r="E543" s="1" t="str">
        <f t="shared" si="44"/>
        <v>DRUGA</v>
      </c>
      <c r="F543" s="1" t="str">
        <f t="shared" si="45"/>
        <v>VILAMET</v>
      </c>
      <c r="G543" s="15">
        <f>IF(A543&lt;&gt;"",VLOOKUP(A543,Cene!B:G,IF(D543&lt;3,D543+2,D543+1)),"")</f>
        <v>0</v>
      </c>
    </row>
    <row r="544" spans="1:7" ht="15">
      <c r="A544" s="8">
        <v>39990</v>
      </c>
      <c r="B544" s="2" t="s">
        <v>10</v>
      </c>
      <c r="C544" s="14">
        <v>320</v>
      </c>
      <c r="D544" s="1">
        <v>1</v>
      </c>
      <c r="E544" s="1" t="str">
        <f t="shared" si="44"/>
        <v>PRVA</v>
      </c>
      <c r="F544" s="1" t="str">
        <f t="shared" si="45"/>
        <v>VILAMET</v>
      </c>
      <c r="G544" s="15">
        <f>IF(A544&lt;&gt;"",VLOOKUP(A544,Cene!B:G,IF(D544&lt;3,D544+2,D544+1)),"")</f>
        <v>130</v>
      </c>
    </row>
    <row r="545" spans="1:7" ht="15">
      <c r="A545" s="8">
        <v>39990</v>
      </c>
      <c r="B545" s="2" t="s">
        <v>10</v>
      </c>
      <c r="C545" s="14">
        <v>1289.4000000000001</v>
      </c>
      <c r="D545" s="1">
        <v>2</v>
      </c>
      <c r="E545" s="1" t="str">
        <f t="shared" si="44"/>
        <v>DRUGA</v>
      </c>
      <c r="F545" s="1" t="str">
        <f t="shared" si="45"/>
        <v>VILAMET</v>
      </c>
      <c r="G545" s="15">
        <f>IF(A545&lt;&gt;"",VLOOKUP(A545,Cene!B:G,IF(D545&lt;3,D545+2,D545+1)),"")</f>
        <v>0</v>
      </c>
    </row>
    <row r="546" spans="1:7" ht="15">
      <c r="A546" s="8">
        <v>39990</v>
      </c>
      <c r="B546" s="2" t="s">
        <v>11</v>
      </c>
      <c r="C546" s="14">
        <v>163.5</v>
      </c>
      <c r="D546" s="1">
        <v>1</v>
      </c>
      <c r="E546" s="1" t="str">
        <f t="shared" si="44"/>
        <v>PRVA</v>
      </c>
      <c r="F546" s="1" t="str">
        <f t="shared" si="45"/>
        <v>VILAMET</v>
      </c>
      <c r="G546" s="15">
        <f>IF(A546&lt;&gt;"",VLOOKUP(A546,Cene!B:G,IF(D546&lt;3,D546+2,D546+1)),"")</f>
        <v>130</v>
      </c>
    </row>
    <row r="547" spans="1:7" ht="15">
      <c r="A547" s="8">
        <v>39990</v>
      </c>
      <c r="B547" s="2" t="s">
        <v>11</v>
      </c>
      <c r="C547" s="14">
        <v>188.1</v>
      </c>
      <c r="D547" s="1">
        <v>1</v>
      </c>
      <c r="E547" s="1" t="str">
        <f t="shared" si="44"/>
        <v>PRVA</v>
      </c>
      <c r="F547" s="1" t="str">
        <f t="shared" si="45"/>
        <v>VILAMET</v>
      </c>
      <c r="G547" s="15">
        <f>IF(A547&lt;&gt;"",VLOOKUP(A547,Cene!B:G,IF(D547&lt;3,D547+2,D547+1)),"")</f>
        <v>130</v>
      </c>
    </row>
    <row r="548" spans="1:7" ht="15">
      <c r="A548" s="8">
        <v>39990</v>
      </c>
      <c r="B548" s="2" t="s">
        <v>11</v>
      </c>
      <c r="C548" s="14">
        <v>6474.4</v>
      </c>
      <c r="D548" s="1">
        <v>1</v>
      </c>
      <c r="E548" s="1" t="str">
        <f t="shared" si="44"/>
        <v>PRVA</v>
      </c>
      <c r="F548" s="1" t="str">
        <f t="shared" si="45"/>
        <v>VILAMET</v>
      </c>
      <c r="G548" s="15">
        <f>IF(A548&lt;&gt;"",VLOOKUP(A548,Cene!B:G,IF(D548&lt;3,D548+2,D548+1)),"")</f>
        <v>130</v>
      </c>
    </row>
    <row r="549" spans="1:7" ht="15">
      <c r="A549" s="8">
        <v>39990</v>
      </c>
      <c r="B549" s="2" t="s">
        <v>11</v>
      </c>
      <c r="C549" s="14">
        <v>720</v>
      </c>
      <c r="D549" s="1">
        <v>2</v>
      </c>
      <c r="E549" s="1" t="str">
        <f t="shared" si="44"/>
        <v>DRUGA</v>
      </c>
      <c r="F549" s="1" t="str">
        <f t="shared" si="45"/>
        <v>VILAMET</v>
      </c>
      <c r="G549" s="15">
        <f>IF(A549&lt;&gt;"",VLOOKUP(A549,Cene!B:G,IF(D549&lt;3,D549+2,D549+1)),"")</f>
        <v>0</v>
      </c>
    </row>
    <row r="550" spans="1:7" ht="15">
      <c r="A550" s="8">
        <v>39990</v>
      </c>
      <c r="B550" s="2" t="s">
        <v>12</v>
      </c>
      <c r="C550" s="14">
        <v>999.2</v>
      </c>
      <c r="D550" s="1">
        <v>1</v>
      </c>
      <c r="E550" s="1" t="str">
        <f t="shared" si="44"/>
        <v>PRVA</v>
      </c>
      <c r="F550" s="1" t="str">
        <f t="shared" si="45"/>
        <v>VILAMET</v>
      </c>
      <c r="G550" s="15">
        <f>IF(A550&lt;&gt;"",VLOOKUP(A550,Cene!B:G,IF(D550&lt;3,D550+2,D550+1)),"")</f>
        <v>130</v>
      </c>
    </row>
    <row r="551" spans="1:7" ht="15">
      <c r="A551" s="8">
        <v>39990</v>
      </c>
      <c r="B551" s="2" t="s">
        <v>12</v>
      </c>
      <c r="C551" s="14">
        <v>1450.2</v>
      </c>
      <c r="D551" s="1">
        <v>1</v>
      </c>
      <c r="E551" s="1" t="str">
        <f t="shared" si="44"/>
        <v>PRVA</v>
      </c>
      <c r="F551" s="1" t="str">
        <f t="shared" si="45"/>
        <v>VILAMET</v>
      </c>
      <c r="G551" s="15">
        <f>IF(A551&lt;&gt;"",VLOOKUP(A551,Cene!B:G,IF(D551&lt;3,D551+2,D551+1)),"")</f>
        <v>130</v>
      </c>
    </row>
    <row r="552" spans="1:7" ht="15">
      <c r="A552" s="8">
        <v>39990</v>
      </c>
      <c r="B552" s="2" t="s">
        <v>13</v>
      </c>
      <c r="C552" s="14">
        <v>420</v>
      </c>
      <c r="D552" s="1">
        <v>1</v>
      </c>
      <c r="E552" s="1" t="str">
        <f t="shared" si="44"/>
        <v>PRVA</v>
      </c>
      <c r="F552" s="1" t="str">
        <f t="shared" si="45"/>
        <v>VILAMET</v>
      </c>
      <c r="G552" s="15">
        <f>IF(A552&lt;&gt;"",VLOOKUP(A552,Cene!B:G,IF(D552&lt;3,D552+2,D552+1)),"")</f>
        <v>130</v>
      </c>
    </row>
    <row r="553" spans="1:7" ht="15">
      <c r="A553" s="8">
        <v>39990</v>
      </c>
      <c r="B553" s="2" t="s">
        <v>13</v>
      </c>
      <c r="C553" s="14">
        <v>1640</v>
      </c>
      <c r="D553" s="1">
        <v>2</v>
      </c>
      <c r="E553" s="1" t="str">
        <f t="shared" si="44"/>
        <v>DRUGA</v>
      </c>
      <c r="F553" s="1" t="str">
        <f t="shared" si="45"/>
        <v>VILAMET</v>
      </c>
      <c r="G553" s="15">
        <f>IF(A553&lt;&gt;"",VLOOKUP(A553,Cene!B:G,IF(D553&lt;3,D553+2,D553+1)),"")</f>
        <v>0</v>
      </c>
    </row>
    <row r="554" spans="1:7" ht="15">
      <c r="A554" s="8">
        <v>39990</v>
      </c>
      <c r="B554" s="2" t="s">
        <v>14</v>
      </c>
      <c r="C554" s="14">
        <v>20</v>
      </c>
      <c r="D554" s="1">
        <v>4</v>
      </c>
      <c r="E554" s="1" t="str">
        <f t="shared" si="44"/>
        <v>PRVA</v>
      </c>
      <c r="F554" s="1" t="str">
        <f t="shared" si="45"/>
        <v>MIKER</v>
      </c>
      <c r="G554" s="15">
        <f>IF(A554&lt;&gt;"",VLOOKUP(A554,Cene!B:G,IF(D554&lt;3,D554+2,D554+1)),"")</f>
        <v>140</v>
      </c>
    </row>
    <row r="555" spans="1:7" ht="15">
      <c r="A555" s="8">
        <v>39990</v>
      </c>
      <c r="B555" s="2" t="s">
        <v>14</v>
      </c>
      <c r="C555" s="14">
        <v>1350</v>
      </c>
      <c r="D555" s="1">
        <v>1</v>
      </c>
      <c r="E555" s="1" t="str">
        <f t="shared" si="44"/>
        <v>PRVA</v>
      </c>
      <c r="F555" s="1" t="str">
        <f t="shared" si="45"/>
        <v>VILAMET</v>
      </c>
      <c r="G555" s="15">
        <f>IF(A555&lt;&gt;"",VLOOKUP(A555,Cene!B:G,IF(D555&lt;3,D555+2,D555+1)),"")</f>
        <v>130</v>
      </c>
    </row>
    <row r="556" spans="1:7" ht="15">
      <c r="A556" s="8">
        <v>39990</v>
      </c>
      <c r="B556" s="2" t="s">
        <v>14</v>
      </c>
      <c r="C556" s="14">
        <v>227.4</v>
      </c>
      <c r="D556" s="1">
        <v>2</v>
      </c>
      <c r="E556" s="1" t="str">
        <f t="shared" si="44"/>
        <v>DRUGA</v>
      </c>
      <c r="F556" s="1" t="str">
        <f t="shared" si="45"/>
        <v>VILAMET</v>
      </c>
      <c r="G556" s="15">
        <f>IF(A556&lt;&gt;"",VLOOKUP(A556,Cene!B:G,IF(D556&lt;3,D556+2,D556+1)),"")</f>
        <v>0</v>
      </c>
    </row>
    <row r="557" spans="1:7" ht="15">
      <c r="A557" s="8">
        <v>39990</v>
      </c>
      <c r="B557" s="2" t="s">
        <v>15</v>
      </c>
      <c r="C557" s="14">
        <v>139</v>
      </c>
      <c r="D557" s="1">
        <v>2</v>
      </c>
      <c r="E557" s="1" t="str">
        <f t="shared" si="44"/>
        <v>DRUGA</v>
      </c>
      <c r="F557" s="1" t="str">
        <f t="shared" si="45"/>
        <v>VILAMET</v>
      </c>
      <c r="G557" s="15">
        <f>IF(A557&lt;&gt;"",VLOOKUP(A557,Cene!B:G,IF(D557&lt;3,D557+2,D557+1)),"")</f>
        <v>0</v>
      </c>
    </row>
    <row r="558" spans="1:7" ht="15">
      <c r="A558" s="8">
        <v>39990</v>
      </c>
      <c r="B558" s="2" t="s">
        <v>15</v>
      </c>
      <c r="C558" s="14">
        <v>75</v>
      </c>
      <c r="D558" s="1">
        <v>1</v>
      </c>
      <c r="E558" s="1" t="str">
        <f t="shared" si="44"/>
        <v>PRVA</v>
      </c>
      <c r="F558" s="1" t="str">
        <f t="shared" si="45"/>
        <v>VILAMET</v>
      </c>
      <c r="G558" s="15">
        <f>IF(A558&lt;&gt;"",VLOOKUP(A558,Cene!B:G,IF(D558&lt;3,D558+2,D558+1)),"")</f>
        <v>130</v>
      </c>
    </row>
    <row r="559" spans="1:7" ht="15">
      <c r="A559" s="8">
        <v>39990</v>
      </c>
      <c r="B559" s="2" t="s">
        <v>15</v>
      </c>
      <c r="C559" s="14">
        <v>302.5</v>
      </c>
      <c r="D559" s="1">
        <v>2</v>
      </c>
      <c r="E559" s="1" t="str">
        <f t="shared" si="44"/>
        <v>DRUGA</v>
      </c>
      <c r="F559" s="1" t="str">
        <f t="shared" si="45"/>
        <v>VILAMET</v>
      </c>
      <c r="G559" s="15">
        <f>IF(A559&lt;&gt;"",VLOOKUP(A559,Cene!B:G,IF(D559&lt;3,D559+2,D559+1)),"")</f>
        <v>0</v>
      </c>
    </row>
    <row r="560" spans="1:7" ht="15">
      <c r="A560" s="8">
        <v>39990</v>
      </c>
      <c r="B560" s="2" t="s">
        <v>15</v>
      </c>
      <c r="C560" s="14">
        <v>7893</v>
      </c>
      <c r="D560" s="1">
        <v>2</v>
      </c>
      <c r="E560" s="1" t="str">
        <f t="shared" si="44"/>
        <v>DRUGA</v>
      </c>
      <c r="F560" s="1" t="str">
        <f t="shared" si="45"/>
        <v>VILAMET</v>
      </c>
      <c r="G560" s="15">
        <f>IF(A560&lt;&gt;"",VLOOKUP(A560,Cene!B:G,IF(D560&lt;3,D560+2,D560+1)),"")</f>
        <v>0</v>
      </c>
    </row>
    <row r="561" spans="1:7" ht="15">
      <c r="A561" s="8">
        <v>39990</v>
      </c>
      <c r="B561" s="2" t="s">
        <v>15</v>
      </c>
      <c r="C561" s="14">
        <v>1422</v>
      </c>
      <c r="D561" s="1">
        <v>1</v>
      </c>
      <c r="E561" s="1" t="str">
        <f t="shared" si="44"/>
        <v>PRVA</v>
      </c>
      <c r="F561" s="1" t="str">
        <f t="shared" si="45"/>
        <v>VILAMET</v>
      </c>
      <c r="G561" s="15">
        <f>IF(A561&lt;&gt;"",VLOOKUP(A561,Cene!B:G,IF(D561&lt;3,D561+2,D561+1)),"")</f>
        <v>130</v>
      </c>
    </row>
    <row r="562" spans="1:7" ht="15">
      <c r="A562" s="8">
        <v>39990</v>
      </c>
      <c r="B562" s="2" t="s">
        <v>15</v>
      </c>
      <c r="C562" s="14">
        <v>150</v>
      </c>
      <c r="D562" s="1">
        <v>2</v>
      </c>
      <c r="E562" s="1" t="str">
        <f t="shared" si="44"/>
        <v>DRUGA</v>
      </c>
      <c r="F562" s="1" t="str">
        <f t="shared" si="45"/>
        <v>VILAMET</v>
      </c>
      <c r="G562" s="15">
        <f>IF(A562&lt;&gt;"",VLOOKUP(A562,Cene!B:G,IF(D562&lt;3,D562+2,D562+1)),"")</f>
        <v>0</v>
      </c>
    </row>
    <row r="563" spans="1:7" ht="15">
      <c r="A563" s="8">
        <v>39990</v>
      </c>
      <c r="B563" s="2" t="s">
        <v>15</v>
      </c>
      <c r="C563" s="14">
        <v>500</v>
      </c>
      <c r="D563" s="1">
        <v>1</v>
      </c>
      <c r="E563" s="1" t="str">
        <f t="shared" si="44"/>
        <v>PRVA</v>
      </c>
      <c r="F563" s="1" t="str">
        <f t="shared" si="45"/>
        <v>VILAMET</v>
      </c>
      <c r="G563" s="15">
        <f>IF(A563&lt;&gt;"",VLOOKUP(A563,Cene!B:G,IF(D563&lt;3,D563+2,D563+1)),"")</f>
        <v>130</v>
      </c>
    </row>
    <row r="564" spans="1:7" ht="15">
      <c r="A564" s="8">
        <v>39990</v>
      </c>
      <c r="B564" s="2" t="s">
        <v>15</v>
      </c>
      <c r="C564" s="14">
        <v>1962</v>
      </c>
      <c r="D564" s="1">
        <v>2</v>
      </c>
      <c r="E564" s="1" t="str">
        <f t="shared" si="44"/>
        <v>DRUGA</v>
      </c>
      <c r="F564" s="1" t="str">
        <f t="shared" si="45"/>
        <v>VILAMET</v>
      </c>
      <c r="G564" s="15">
        <f>IF(A564&lt;&gt;"",VLOOKUP(A564,Cene!B:G,IF(D564&lt;3,D564+2,D564+1)),"")</f>
        <v>0</v>
      </c>
    </row>
    <row r="565" spans="1:7" ht="15">
      <c r="A565" s="8">
        <v>39990</v>
      </c>
      <c r="B565" s="2" t="s">
        <v>16</v>
      </c>
      <c r="C565" s="14">
        <v>65</v>
      </c>
      <c r="D565" s="1">
        <v>1</v>
      </c>
      <c r="E565" s="1" t="str">
        <f t="shared" ref="E565:E586" si="46">VLOOKUP(D565,KLASA_SORTA,2,FALSE)</f>
        <v>PRVA</v>
      </c>
      <c r="F565" s="1" t="str">
        <f t="shared" ref="F565:F586" si="47">VLOOKUP(D565,KLASA_SORTA,3,FALSE)</f>
        <v>VILAMET</v>
      </c>
      <c r="G565" s="15">
        <f>IF(A565&lt;&gt;"",VLOOKUP(A565,Cene!B:G,IF(D565&lt;3,D565+2,D565+1)),"")</f>
        <v>130</v>
      </c>
    </row>
    <row r="566" spans="1:7" ht="15">
      <c r="A566" s="8">
        <v>39990</v>
      </c>
      <c r="B566" s="2" t="s">
        <v>16</v>
      </c>
      <c r="C566" s="14">
        <v>111.1</v>
      </c>
      <c r="D566" s="1">
        <v>2</v>
      </c>
      <c r="E566" s="1" t="str">
        <f t="shared" si="46"/>
        <v>DRUGA</v>
      </c>
      <c r="F566" s="1" t="str">
        <f t="shared" si="47"/>
        <v>VILAMET</v>
      </c>
      <c r="G566" s="15">
        <f>IF(A566&lt;&gt;"",VLOOKUP(A566,Cene!B:G,IF(D566&lt;3,D566+2,D566+1)),"")</f>
        <v>0</v>
      </c>
    </row>
    <row r="567" spans="1:7" ht="15">
      <c r="A567" s="8">
        <v>39990</v>
      </c>
      <c r="B567" s="2" t="s">
        <v>16</v>
      </c>
      <c r="C567" s="14">
        <v>420.1</v>
      </c>
      <c r="D567" s="1">
        <v>1</v>
      </c>
      <c r="E567" s="1" t="str">
        <f t="shared" si="46"/>
        <v>PRVA</v>
      </c>
      <c r="F567" s="1" t="str">
        <f t="shared" si="47"/>
        <v>VILAMET</v>
      </c>
      <c r="G567" s="15">
        <f>IF(A567&lt;&gt;"",VLOOKUP(A567,Cene!B:G,IF(D567&lt;3,D567+2,D567+1)),"")</f>
        <v>130</v>
      </c>
    </row>
    <row r="568" spans="1:7" ht="15">
      <c r="A568" s="8">
        <v>39990</v>
      </c>
      <c r="B568" s="2" t="s">
        <v>16</v>
      </c>
      <c r="C568" s="14">
        <v>293.10000000000002</v>
      </c>
      <c r="D568" s="1">
        <v>1</v>
      </c>
      <c r="E568" s="1" t="str">
        <f t="shared" si="46"/>
        <v>PRVA</v>
      </c>
      <c r="F568" s="1" t="str">
        <f t="shared" si="47"/>
        <v>VILAMET</v>
      </c>
      <c r="G568" s="15">
        <f>IF(A568&lt;&gt;"",VLOOKUP(A568,Cene!B:G,IF(D568&lt;3,D568+2,D568+1)),"")</f>
        <v>130</v>
      </c>
    </row>
    <row r="569" spans="1:7" ht="15">
      <c r="A569" s="8">
        <v>39990</v>
      </c>
      <c r="B569" s="2" t="s">
        <v>16</v>
      </c>
      <c r="C569" s="14">
        <v>110.6</v>
      </c>
      <c r="D569" s="1">
        <v>2</v>
      </c>
      <c r="E569" s="1" t="str">
        <f t="shared" si="46"/>
        <v>DRUGA</v>
      </c>
      <c r="F569" s="1" t="str">
        <f t="shared" si="47"/>
        <v>VILAMET</v>
      </c>
      <c r="G569" s="15">
        <f>IF(A569&lt;&gt;"",VLOOKUP(A569,Cene!B:G,IF(D569&lt;3,D569+2,D569+1)),"")</f>
        <v>0</v>
      </c>
    </row>
    <row r="570" spans="1:7" ht="15">
      <c r="A570" s="8">
        <v>39990</v>
      </c>
      <c r="B570" s="2" t="s">
        <v>16</v>
      </c>
      <c r="C570" s="14">
        <v>260</v>
      </c>
      <c r="D570" s="1">
        <v>1</v>
      </c>
      <c r="E570" s="1" t="str">
        <f t="shared" si="46"/>
        <v>PRVA</v>
      </c>
      <c r="F570" s="1" t="str">
        <f t="shared" si="47"/>
        <v>VILAMET</v>
      </c>
      <c r="G570" s="15">
        <f>IF(A570&lt;&gt;"",VLOOKUP(A570,Cene!B:G,IF(D570&lt;3,D570+2,D570+1)),"")</f>
        <v>130</v>
      </c>
    </row>
    <row r="571" spans="1:7" ht="15">
      <c r="A571" s="8">
        <v>39990</v>
      </c>
      <c r="B571" s="2" t="s">
        <v>16</v>
      </c>
      <c r="C571" s="14">
        <v>61.5</v>
      </c>
      <c r="D571" s="1">
        <v>2</v>
      </c>
      <c r="E571" s="1" t="str">
        <f t="shared" si="46"/>
        <v>DRUGA</v>
      </c>
      <c r="F571" s="1" t="str">
        <f t="shared" si="47"/>
        <v>VILAMET</v>
      </c>
      <c r="G571" s="15">
        <f>IF(A571&lt;&gt;"",VLOOKUP(A571,Cene!B:G,IF(D571&lt;3,D571+2,D571+1)),"")</f>
        <v>0</v>
      </c>
    </row>
    <row r="572" spans="1:7" ht="15">
      <c r="A572" s="8">
        <v>39990</v>
      </c>
      <c r="B572" s="2" t="s">
        <v>16</v>
      </c>
      <c r="C572" s="14">
        <v>790</v>
      </c>
      <c r="D572" s="1">
        <v>1</v>
      </c>
      <c r="E572" s="1" t="str">
        <f t="shared" si="46"/>
        <v>PRVA</v>
      </c>
      <c r="F572" s="1" t="str">
        <f t="shared" si="47"/>
        <v>VILAMET</v>
      </c>
      <c r="G572" s="15">
        <f>IF(A572&lt;&gt;"",VLOOKUP(A572,Cene!B:G,IF(D572&lt;3,D572+2,D572+1)),"")</f>
        <v>130</v>
      </c>
    </row>
    <row r="573" spans="1:7" ht="15">
      <c r="A573" s="8">
        <v>39990</v>
      </c>
      <c r="B573" s="2" t="s">
        <v>16</v>
      </c>
      <c r="C573" s="14">
        <v>136.5</v>
      </c>
      <c r="D573" s="1">
        <v>2</v>
      </c>
      <c r="E573" s="1" t="str">
        <f t="shared" si="46"/>
        <v>DRUGA</v>
      </c>
      <c r="F573" s="1" t="str">
        <f t="shared" si="47"/>
        <v>VILAMET</v>
      </c>
      <c r="G573" s="15">
        <f>IF(A573&lt;&gt;"",VLOOKUP(A573,Cene!B:G,IF(D573&lt;3,D573+2,D573+1)),"")</f>
        <v>0</v>
      </c>
    </row>
    <row r="574" spans="1:7" ht="15">
      <c r="A574" s="8">
        <v>39990</v>
      </c>
      <c r="B574" s="2" t="s">
        <v>16</v>
      </c>
      <c r="C574" s="14">
        <v>3700</v>
      </c>
      <c r="D574" s="1">
        <v>1</v>
      </c>
      <c r="E574" s="1" t="str">
        <f t="shared" si="46"/>
        <v>PRVA</v>
      </c>
      <c r="F574" s="1" t="str">
        <f t="shared" si="47"/>
        <v>VILAMET</v>
      </c>
      <c r="G574" s="15">
        <f>IF(A574&lt;&gt;"",VLOOKUP(A574,Cene!B:G,IF(D574&lt;3,D574+2,D574+1)),"")</f>
        <v>130</v>
      </c>
    </row>
    <row r="575" spans="1:7" ht="15">
      <c r="A575" s="8">
        <v>39990</v>
      </c>
      <c r="B575" s="2" t="s">
        <v>16</v>
      </c>
      <c r="C575" s="14">
        <v>617.4</v>
      </c>
      <c r="D575" s="1">
        <v>2</v>
      </c>
      <c r="E575" s="1" t="str">
        <f t="shared" si="46"/>
        <v>DRUGA</v>
      </c>
      <c r="F575" s="1" t="str">
        <f t="shared" si="47"/>
        <v>VILAMET</v>
      </c>
      <c r="G575" s="15">
        <f>IF(A575&lt;&gt;"",VLOOKUP(A575,Cene!B:G,IF(D575&lt;3,D575+2,D575+1)),"")</f>
        <v>0</v>
      </c>
    </row>
    <row r="576" spans="1:7" ht="15">
      <c r="A576" s="8">
        <v>39990</v>
      </c>
      <c r="B576" s="2" t="s">
        <v>17</v>
      </c>
      <c r="C576" s="14">
        <v>171.6</v>
      </c>
      <c r="D576" s="1">
        <v>1</v>
      </c>
      <c r="E576" s="1" t="str">
        <f t="shared" si="46"/>
        <v>PRVA</v>
      </c>
      <c r="F576" s="1" t="str">
        <f t="shared" si="47"/>
        <v>VILAMET</v>
      </c>
      <c r="G576" s="15">
        <f>IF(A576&lt;&gt;"",VLOOKUP(A576,Cene!B:G,IF(D576&lt;3,D576+2,D576+1)),"")</f>
        <v>130</v>
      </c>
    </row>
    <row r="577" spans="1:7" ht="15">
      <c r="A577" s="8">
        <v>39990</v>
      </c>
      <c r="B577" s="2" t="s">
        <v>17</v>
      </c>
      <c r="C577" s="14">
        <v>511.5</v>
      </c>
      <c r="D577" s="1">
        <v>1</v>
      </c>
      <c r="E577" s="1" t="str">
        <f t="shared" si="46"/>
        <v>PRVA</v>
      </c>
      <c r="F577" s="1" t="str">
        <f t="shared" si="47"/>
        <v>VILAMET</v>
      </c>
      <c r="G577" s="15">
        <f>IF(A577&lt;&gt;"",VLOOKUP(A577,Cene!B:G,IF(D577&lt;3,D577+2,D577+1)),"")</f>
        <v>130</v>
      </c>
    </row>
    <row r="578" spans="1:7" ht="15">
      <c r="A578" s="8">
        <v>39990</v>
      </c>
      <c r="B578" s="2" t="s">
        <v>17</v>
      </c>
      <c r="C578" s="14">
        <v>46.2</v>
      </c>
      <c r="D578" s="1">
        <v>1</v>
      </c>
      <c r="E578" s="1" t="str">
        <f t="shared" si="46"/>
        <v>PRVA</v>
      </c>
      <c r="F578" s="1" t="str">
        <f t="shared" si="47"/>
        <v>VILAMET</v>
      </c>
      <c r="G578" s="15">
        <f>IF(A578&lt;&gt;"",VLOOKUP(A578,Cene!B:G,IF(D578&lt;3,D578+2,D578+1)),"")</f>
        <v>130</v>
      </c>
    </row>
    <row r="579" spans="1:7" ht="15">
      <c r="A579" s="8">
        <v>39990</v>
      </c>
      <c r="B579" s="2" t="s">
        <v>18</v>
      </c>
      <c r="C579" s="14">
        <v>463.5</v>
      </c>
      <c r="D579" s="1">
        <v>1</v>
      </c>
      <c r="E579" s="1" t="str">
        <f t="shared" si="46"/>
        <v>PRVA</v>
      </c>
      <c r="F579" s="1" t="str">
        <f t="shared" si="47"/>
        <v>VILAMET</v>
      </c>
      <c r="G579" s="15">
        <f>IF(A579&lt;&gt;"",VLOOKUP(A579,Cene!B:G,IF(D579&lt;3,D579+2,D579+1)),"")</f>
        <v>130</v>
      </c>
    </row>
    <row r="580" spans="1:7" ht="15">
      <c r="A580" s="8">
        <v>39990</v>
      </c>
      <c r="B580" s="2" t="s">
        <v>18</v>
      </c>
      <c r="C580" s="14">
        <v>300</v>
      </c>
      <c r="D580" s="1">
        <v>1</v>
      </c>
      <c r="E580" s="1" t="str">
        <f t="shared" si="46"/>
        <v>PRVA</v>
      </c>
      <c r="F580" s="1" t="str">
        <f t="shared" si="47"/>
        <v>VILAMET</v>
      </c>
      <c r="G580" s="15">
        <f>IF(A580&lt;&gt;"",VLOOKUP(A580,Cene!B:G,IF(D580&lt;3,D580+2,D580+1)),"")</f>
        <v>130</v>
      </c>
    </row>
    <row r="581" spans="1:7" ht="15">
      <c r="A581" s="8">
        <v>39990</v>
      </c>
      <c r="B581" s="2" t="s">
        <v>18</v>
      </c>
      <c r="C581" s="14">
        <v>1180</v>
      </c>
      <c r="D581" s="1">
        <v>2</v>
      </c>
      <c r="E581" s="1" t="str">
        <f t="shared" si="46"/>
        <v>DRUGA</v>
      </c>
      <c r="F581" s="1" t="str">
        <f t="shared" si="47"/>
        <v>VILAMET</v>
      </c>
      <c r="G581" s="15">
        <f>IF(A581&lt;&gt;"",VLOOKUP(A581,Cene!B:G,IF(D581&lt;3,D581+2,D581+1)),"")</f>
        <v>0</v>
      </c>
    </row>
    <row r="582" spans="1:7" ht="15">
      <c r="A582" s="8">
        <v>39990</v>
      </c>
      <c r="B582" s="2" t="s">
        <v>19</v>
      </c>
      <c r="C582" s="14">
        <v>220.5</v>
      </c>
      <c r="D582" s="1">
        <v>5</v>
      </c>
      <c r="E582" s="1" t="str">
        <f t="shared" si="46"/>
        <v>DRUGA</v>
      </c>
      <c r="F582" s="1" t="str">
        <f t="shared" si="47"/>
        <v>MIKER</v>
      </c>
      <c r="G582" s="15">
        <f>IF(A582&lt;&gt;"",VLOOKUP(A582,Cene!B:G,IF(D582&lt;3,D582+2,D582+1)),"")</f>
        <v>0</v>
      </c>
    </row>
    <row r="583" spans="1:7" ht="15">
      <c r="A583" s="8">
        <v>39990</v>
      </c>
      <c r="B583" s="2" t="s">
        <v>19</v>
      </c>
      <c r="C583" s="14">
        <v>219.5</v>
      </c>
      <c r="D583" s="1">
        <v>5</v>
      </c>
      <c r="E583" s="1" t="str">
        <f t="shared" si="46"/>
        <v>DRUGA</v>
      </c>
      <c r="F583" s="1" t="str">
        <f t="shared" si="47"/>
        <v>MIKER</v>
      </c>
      <c r="G583" s="15">
        <f>IF(A583&lt;&gt;"",VLOOKUP(A583,Cene!B:G,IF(D583&lt;3,D583+2,D583+1)),"")</f>
        <v>0</v>
      </c>
    </row>
    <row r="584" spans="1:7" ht="15">
      <c r="A584" s="8">
        <v>39990</v>
      </c>
      <c r="B584" s="2" t="s">
        <v>19</v>
      </c>
      <c r="C584" s="14">
        <v>1606.5</v>
      </c>
      <c r="D584" s="1">
        <v>2</v>
      </c>
      <c r="E584" s="1" t="str">
        <f t="shared" si="46"/>
        <v>DRUGA</v>
      </c>
      <c r="F584" s="1" t="str">
        <f t="shared" si="47"/>
        <v>VILAMET</v>
      </c>
      <c r="G584" s="15">
        <f>IF(A584&lt;&gt;"",VLOOKUP(A584,Cene!B:G,IF(D584&lt;3,D584+2,D584+1)),"")</f>
        <v>0</v>
      </c>
    </row>
    <row r="585" spans="1:7" ht="15">
      <c r="A585" s="8">
        <v>39990</v>
      </c>
      <c r="B585" s="2" t="s">
        <v>19</v>
      </c>
      <c r="C585" s="14">
        <v>1210</v>
      </c>
      <c r="D585" s="1">
        <v>1</v>
      </c>
      <c r="E585" s="1" t="str">
        <f t="shared" si="46"/>
        <v>PRVA</v>
      </c>
      <c r="F585" s="1" t="str">
        <f t="shared" si="47"/>
        <v>VILAMET</v>
      </c>
      <c r="G585" s="15">
        <f>IF(A585&lt;&gt;"",VLOOKUP(A585,Cene!B:G,IF(D585&lt;3,D585+2,D585+1)),"")</f>
        <v>130</v>
      </c>
    </row>
    <row r="586" spans="1:7" ht="15">
      <c r="A586" s="8">
        <v>39990</v>
      </c>
      <c r="B586" s="2" t="s">
        <v>19</v>
      </c>
      <c r="C586" s="14">
        <v>138.4</v>
      </c>
      <c r="D586" s="1">
        <v>2</v>
      </c>
      <c r="E586" s="1" t="str">
        <f t="shared" si="46"/>
        <v>DRUGA</v>
      </c>
      <c r="F586" s="1" t="str">
        <f t="shared" si="47"/>
        <v>VILAMET</v>
      </c>
      <c r="G586" s="15">
        <f>IF(A586&lt;&gt;"",VLOOKUP(A586,Cene!B:G,IF(D586&lt;3,D586+2,D586+1)),"")</f>
        <v>0</v>
      </c>
    </row>
    <row r="587" spans="1:7" ht="15">
      <c r="A587" s="7">
        <v>39991</v>
      </c>
      <c r="B587" s="3" t="s">
        <v>21</v>
      </c>
      <c r="C587" s="13">
        <v>7026.9</v>
      </c>
      <c r="D587" s="3">
        <v>1</v>
      </c>
      <c r="E587" s="1" t="str">
        <f t="shared" ref="E587:E606" si="48">VLOOKUP(D587,KLASA_SORTA,2,FALSE)</f>
        <v>PRVA</v>
      </c>
      <c r="F587" s="1" t="str">
        <f t="shared" ref="F587:F606" si="49">VLOOKUP(D587,KLASA_SORTA,3,FALSE)</f>
        <v>VILAMET</v>
      </c>
      <c r="G587" s="15">
        <f>IF(A587&lt;&gt;"",VLOOKUP(A587,Cene!B:G,IF(D587&lt;3,D587+2,D587+1)),"")</f>
        <v>130</v>
      </c>
    </row>
    <row r="588" spans="1:7" ht="15">
      <c r="A588" s="7">
        <v>39991</v>
      </c>
      <c r="B588" s="3" t="s">
        <v>21</v>
      </c>
      <c r="C588" s="13">
        <v>150.80000000000001</v>
      </c>
      <c r="D588" s="3">
        <v>1</v>
      </c>
      <c r="E588" s="1" t="str">
        <f t="shared" si="48"/>
        <v>PRVA</v>
      </c>
      <c r="F588" s="1" t="str">
        <f t="shared" si="49"/>
        <v>VILAMET</v>
      </c>
      <c r="G588" s="15">
        <f>IF(A588&lt;&gt;"",VLOOKUP(A588,Cene!B:G,IF(D588&lt;3,D588+2,D588+1)),"")</f>
        <v>130</v>
      </c>
    </row>
    <row r="589" spans="1:7" ht="15">
      <c r="A589" s="7">
        <v>39991</v>
      </c>
      <c r="B589" s="3" t="s">
        <v>21</v>
      </c>
      <c r="C589" s="13">
        <v>70.599999999999994</v>
      </c>
      <c r="D589" s="3">
        <v>5</v>
      </c>
      <c r="E589" s="1" t="str">
        <f t="shared" si="48"/>
        <v>DRUGA</v>
      </c>
      <c r="F589" s="1" t="str">
        <f t="shared" si="49"/>
        <v>MIKER</v>
      </c>
      <c r="G589" s="15">
        <f>IF(A589&lt;&gt;"",VLOOKUP(A589,Cene!B:G,IF(D589&lt;3,D589+2,D589+1)),"")</f>
        <v>0</v>
      </c>
    </row>
    <row r="590" spans="1:7" ht="15">
      <c r="A590" s="8">
        <v>39991</v>
      </c>
      <c r="B590" s="2" t="s">
        <v>0</v>
      </c>
      <c r="C590" s="14">
        <v>307.7</v>
      </c>
      <c r="D590" s="1">
        <v>1</v>
      </c>
      <c r="E590" s="1" t="str">
        <f t="shared" si="48"/>
        <v>PRVA</v>
      </c>
      <c r="F590" s="1" t="str">
        <f t="shared" si="49"/>
        <v>VILAMET</v>
      </c>
      <c r="G590" s="15">
        <f>IF(A590&lt;&gt;"",VLOOKUP(A590,Cene!B:G,IF(D590&lt;3,D590+2,D590+1)),"")</f>
        <v>130</v>
      </c>
    </row>
    <row r="591" spans="1:7" ht="15">
      <c r="A591" s="8">
        <v>39991</v>
      </c>
      <c r="B591" s="2" t="s">
        <v>1</v>
      </c>
      <c r="C591" s="14">
        <v>9031.2000000000007</v>
      </c>
      <c r="D591" s="1">
        <v>1</v>
      </c>
      <c r="E591" s="1" t="str">
        <f t="shared" si="48"/>
        <v>PRVA</v>
      </c>
      <c r="F591" s="1" t="str">
        <f t="shared" si="49"/>
        <v>VILAMET</v>
      </c>
      <c r="G591" s="15">
        <f>IF(A591&lt;&gt;"",VLOOKUP(A591,Cene!B:G,IF(D591&lt;3,D591+2,D591+1)),"")</f>
        <v>130</v>
      </c>
    </row>
    <row r="592" spans="1:7" ht="15">
      <c r="A592" s="8">
        <v>39991</v>
      </c>
      <c r="B592" s="2" t="s">
        <v>5</v>
      </c>
      <c r="C592" s="14">
        <v>187</v>
      </c>
      <c r="D592" s="1">
        <v>1</v>
      </c>
      <c r="E592" s="1" t="str">
        <f t="shared" si="48"/>
        <v>PRVA</v>
      </c>
      <c r="F592" s="1" t="str">
        <f t="shared" si="49"/>
        <v>VILAMET</v>
      </c>
      <c r="G592" s="15">
        <f>IF(A592&lt;&gt;"",VLOOKUP(A592,Cene!B:G,IF(D592&lt;3,D592+2,D592+1)),"")</f>
        <v>130</v>
      </c>
    </row>
    <row r="593" spans="1:7" ht="15">
      <c r="A593" s="8">
        <v>39991</v>
      </c>
      <c r="B593" s="2" t="s">
        <v>7</v>
      </c>
      <c r="C593" s="14">
        <v>1640.7</v>
      </c>
      <c r="D593" s="1">
        <v>1</v>
      </c>
      <c r="E593" s="1" t="str">
        <f t="shared" si="48"/>
        <v>PRVA</v>
      </c>
      <c r="F593" s="1" t="str">
        <f t="shared" si="49"/>
        <v>VILAMET</v>
      </c>
      <c r="G593" s="15">
        <f>IF(A593&lt;&gt;"",VLOOKUP(A593,Cene!B:G,IF(D593&lt;3,D593+2,D593+1)),"")</f>
        <v>130</v>
      </c>
    </row>
    <row r="594" spans="1:7" ht="15">
      <c r="A594" s="8">
        <v>39991</v>
      </c>
      <c r="B594" s="2" t="s">
        <v>11</v>
      </c>
      <c r="C594" s="14">
        <v>177.8</v>
      </c>
      <c r="D594" s="1">
        <v>1</v>
      </c>
      <c r="E594" s="1" t="str">
        <f t="shared" si="48"/>
        <v>PRVA</v>
      </c>
      <c r="F594" s="1" t="str">
        <f t="shared" si="49"/>
        <v>VILAMET</v>
      </c>
      <c r="G594" s="15">
        <f>IF(A594&lt;&gt;"",VLOOKUP(A594,Cene!B:G,IF(D594&lt;3,D594+2,D594+1)),"")</f>
        <v>130</v>
      </c>
    </row>
    <row r="595" spans="1:7" ht="15">
      <c r="A595" s="8">
        <v>39991</v>
      </c>
      <c r="B595" s="2" t="s">
        <v>11</v>
      </c>
      <c r="C595" s="14">
        <v>30</v>
      </c>
      <c r="D595" s="1">
        <v>2</v>
      </c>
      <c r="E595" s="1" t="str">
        <f t="shared" si="48"/>
        <v>DRUGA</v>
      </c>
      <c r="F595" s="1" t="str">
        <f t="shared" si="49"/>
        <v>VILAMET</v>
      </c>
      <c r="G595" s="15">
        <f>IF(A595&lt;&gt;"",VLOOKUP(A595,Cene!B:G,IF(D595&lt;3,D595+2,D595+1)),"")</f>
        <v>0</v>
      </c>
    </row>
    <row r="596" spans="1:7" ht="15">
      <c r="A596" s="8">
        <v>39991</v>
      </c>
      <c r="B596" s="2" t="s">
        <v>11</v>
      </c>
      <c r="C596" s="14">
        <v>3689.5</v>
      </c>
      <c r="D596" s="1">
        <v>1</v>
      </c>
      <c r="E596" s="1" t="str">
        <f t="shared" si="48"/>
        <v>PRVA</v>
      </c>
      <c r="F596" s="1" t="str">
        <f t="shared" si="49"/>
        <v>VILAMET</v>
      </c>
      <c r="G596" s="15">
        <f>IF(A596&lt;&gt;"",VLOOKUP(A596,Cene!B:G,IF(D596&lt;3,D596+2,D596+1)),"")</f>
        <v>130</v>
      </c>
    </row>
    <row r="597" spans="1:7" ht="15">
      <c r="A597" s="8">
        <v>39991</v>
      </c>
      <c r="B597" s="2" t="s">
        <v>11</v>
      </c>
      <c r="C597" s="14">
        <v>651</v>
      </c>
      <c r="D597" s="1">
        <v>2</v>
      </c>
      <c r="E597" s="1" t="str">
        <f t="shared" si="48"/>
        <v>DRUGA</v>
      </c>
      <c r="F597" s="1" t="str">
        <f t="shared" si="49"/>
        <v>VILAMET</v>
      </c>
      <c r="G597" s="15">
        <f>IF(A597&lt;&gt;"",VLOOKUP(A597,Cene!B:G,IF(D597&lt;3,D597+2,D597+1)),"")</f>
        <v>0</v>
      </c>
    </row>
    <row r="598" spans="1:7" ht="15">
      <c r="A598" s="8">
        <v>39991</v>
      </c>
      <c r="B598" s="2" t="s">
        <v>12</v>
      </c>
      <c r="C598" s="14">
        <v>670.6</v>
      </c>
      <c r="D598" s="1">
        <v>1</v>
      </c>
      <c r="E598" s="1" t="str">
        <f t="shared" si="48"/>
        <v>PRVA</v>
      </c>
      <c r="F598" s="1" t="str">
        <f t="shared" si="49"/>
        <v>VILAMET</v>
      </c>
      <c r="G598" s="15">
        <f>IF(A598&lt;&gt;"",VLOOKUP(A598,Cene!B:G,IF(D598&lt;3,D598+2,D598+1)),"")</f>
        <v>130</v>
      </c>
    </row>
    <row r="599" spans="1:7" ht="15">
      <c r="A599" s="8">
        <v>39991</v>
      </c>
      <c r="B599" s="2" t="s">
        <v>12</v>
      </c>
      <c r="C599" s="14">
        <v>891.3</v>
      </c>
      <c r="D599" s="1">
        <v>1</v>
      </c>
      <c r="E599" s="1" t="str">
        <f t="shared" si="48"/>
        <v>PRVA</v>
      </c>
      <c r="F599" s="1" t="str">
        <f t="shared" si="49"/>
        <v>VILAMET</v>
      </c>
      <c r="G599" s="15">
        <f>IF(A599&lt;&gt;"",VLOOKUP(A599,Cene!B:G,IF(D599&lt;3,D599+2,D599+1)),"")</f>
        <v>130</v>
      </c>
    </row>
    <row r="600" spans="1:7" ht="15">
      <c r="A600" s="8">
        <v>39991</v>
      </c>
      <c r="B600" s="2" t="s">
        <v>12</v>
      </c>
      <c r="C600" s="14">
        <v>14.4</v>
      </c>
      <c r="D600" s="1">
        <v>4</v>
      </c>
      <c r="E600" s="1" t="str">
        <f t="shared" si="48"/>
        <v>PRVA</v>
      </c>
      <c r="F600" s="1" t="str">
        <f t="shared" si="49"/>
        <v>MIKER</v>
      </c>
      <c r="G600" s="15">
        <f>IF(A600&lt;&gt;"",VLOOKUP(A600,Cene!B:G,IF(D600&lt;3,D600+2,D600+1)),"")</f>
        <v>140</v>
      </c>
    </row>
    <row r="601" spans="1:7" ht="15">
      <c r="A601" s="8">
        <v>39991</v>
      </c>
      <c r="B601" s="2" t="s">
        <v>16</v>
      </c>
      <c r="C601" s="14">
        <v>4618.8</v>
      </c>
      <c r="D601" s="1">
        <v>1</v>
      </c>
      <c r="E601" s="1" t="str">
        <f t="shared" si="48"/>
        <v>PRVA</v>
      </c>
      <c r="F601" s="1" t="str">
        <f t="shared" si="49"/>
        <v>VILAMET</v>
      </c>
      <c r="G601" s="15">
        <f>IF(A601&lt;&gt;"",VLOOKUP(A601,Cene!B:G,IF(D601&lt;3,D601+2,D601+1)),"")</f>
        <v>130</v>
      </c>
    </row>
    <row r="602" spans="1:7" ht="15">
      <c r="A602" s="8">
        <v>39991</v>
      </c>
      <c r="B602" s="2" t="s">
        <v>16</v>
      </c>
      <c r="C602" s="14">
        <v>815</v>
      </c>
      <c r="D602" s="1">
        <v>2</v>
      </c>
      <c r="E602" s="1" t="str">
        <f t="shared" si="48"/>
        <v>DRUGA</v>
      </c>
      <c r="F602" s="1" t="str">
        <f t="shared" si="49"/>
        <v>VILAMET</v>
      </c>
      <c r="G602" s="15">
        <f>IF(A602&lt;&gt;"",VLOOKUP(A602,Cene!B:G,IF(D602&lt;3,D602+2,D602+1)),"")</f>
        <v>0</v>
      </c>
    </row>
    <row r="603" spans="1:7" ht="15">
      <c r="A603" s="8">
        <v>39991</v>
      </c>
      <c r="B603" s="2" t="s">
        <v>16</v>
      </c>
      <c r="C603" s="14">
        <v>93</v>
      </c>
      <c r="D603" s="1">
        <v>1</v>
      </c>
      <c r="E603" s="1" t="str">
        <f t="shared" si="48"/>
        <v>PRVA</v>
      </c>
      <c r="F603" s="1" t="str">
        <f t="shared" si="49"/>
        <v>VILAMET</v>
      </c>
      <c r="G603" s="15">
        <f>IF(A603&lt;&gt;"",VLOOKUP(A603,Cene!B:G,IF(D603&lt;3,D603+2,D603+1)),"")</f>
        <v>130</v>
      </c>
    </row>
    <row r="604" spans="1:7" ht="15">
      <c r="A604" s="8">
        <v>39991</v>
      </c>
      <c r="B604" s="2" t="s">
        <v>16</v>
      </c>
      <c r="C604" s="14">
        <v>741.8</v>
      </c>
      <c r="D604" s="1">
        <v>1</v>
      </c>
      <c r="E604" s="1" t="str">
        <f t="shared" si="48"/>
        <v>PRVA</v>
      </c>
      <c r="F604" s="1" t="str">
        <f t="shared" si="49"/>
        <v>VILAMET</v>
      </c>
      <c r="G604" s="15">
        <f>IF(A604&lt;&gt;"",VLOOKUP(A604,Cene!B:G,IF(D604&lt;3,D604+2,D604+1)),"")</f>
        <v>130</v>
      </c>
    </row>
    <row r="605" spans="1:7" ht="15">
      <c r="A605" s="8">
        <v>39991</v>
      </c>
      <c r="B605" s="2" t="s">
        <v>17</v>
      </c>
      <c r="C605" s="14">
        <v>560.5</v>
      </c>
      <c r="D605" s="1">
        <v>1</v>
      </c>
      <c r="E605" s="1" t="str">
        <f t="shared" si="48"/>
        <v>PRVA</v>
      </c>
      <c r="F605" s="1" t="str">
        <f t="shared" si="49"/>
        <v>VILAMET</v>
      </c>
      <c r="G605" s="15">
        <f>IF(A605&lt;&gt;"",VLOOKUP(A605,Cene!B:G,IF(D605&lt;3,D605+2,D605+1)),"")</f>
        <v>130</v>
      </c>
    </row>
    <row r="606" spans="1:7" ht="15">
      <c r="A606" s="8">
        <v>39991</v>
      </c>
      <c r="B606" s="2" t="s">
        <v>18</v>
      </c>
      <c r="C606" s="14">
        <v>268.2</v>
      </c>
      <c r="D606" s="1">
        <v>1</v>
      </c>
      <c r="E606" s="1" t="str">
        <f t="shared" si="48"/>
        <v>PRVA</v>
      </c>
      <c r="F606" s="1" t="str">
        <f t="shared" si="49"/>
        <v>VILAMET</v>
      </c>
      <c r="G606" s="15">
        <f>IF(A606&lt;&gt;"",VLOOKUP(A606,Cene!B:G,IF(D606&lt;3,D606+2,D606+1)),"")</f>
        <v>130</v>
      </c>
    </row>
    <row r="607" spans="1:7" ht="15">
      <c r="A607" s="7">
        <v>39992</v>
      </c>
      <c r="B607" s="3" t="s">
        <v>21</v>
      </c>
      <c r="C607" s="13">
        <v>3186.4</v>
      </c>
      <c r="D607" s="3">
        <v>1</v>
      </c>
      <c r="E607" s="1" t="str">
        <f t="shared" ref="E607:E643" si="50">VLOOKUP(D607,KLASA_SORTA,2,FALSE)</f>
        <v>PRVA</v>
      </c>
      <c r="F607" s="1" t="str">
        <f t="shared" ref="F607:F643" si="51">VLOOKUP(D607,KLASA_SORTA,3,FALSE)</f>
        <v>VILAMET</v>
      </c>
      <c r="G607" s="15">
        <f>IF(A607&lt;&gt;"",VLOOKUP(A607,Cene!B:G,IF(D607&lt;3,D607+2,D607+1)),"")</f>
        <v>94</v>
      </c>
    </row>
    <row r="608" spans="1:7" ht="15">
      <c r="A608" s="7">
        <v>39992</v>
      </c>
      <c r="B608" s="3" t="s">
        <v>21</v>
      </c>
      <c r="C608" s="13">
        <v>1096.2</v>
      </c>
      <c r="D608" s="3">
        <v>2</v>
      </c>
      <c r="E608" s="1" t="str">
        <f t="shared" si="50"/>
        <v>DRUGA</v>
      </c>
      <c r="F608" s="1" t="str">
        <f t="shared" si="51"/>
        <v>VILAMET</v>
      </c>
      <c r="G608" s="15">
        <f>IF(A608&lt;&gt;"",VLOOKUP(A608,Cene!B:G,IF(D608&lt;3,D608+2,D608+1)),"")</f>
        <v>0</v>
      </c>
    </row>
    <row r="609" spans="1:7" ht="15">
      <c r="A609" s="7">
        <v>39992</v>
      </c>
      <c r="B609" s="3" t="s">
        <v>21</v>
      </c>
      <c r="C609" s="13">
        <v>100.5</v>
      </c>
      <c r="D609" s="3">
        <v>4</v>
      </c>
      <c r="E609" s="1" t="str">
        <f t="shared" si="50"/>
        <v>PRVA</v>
      </c>
      <c r="F609" s="1" t="str">
        <f t="shared" si="51"/>
        <v>MIKER</v>
      </c>
      <c r="G609" s="15">
        <f>IF(A609&lt;&gt;"",VLOOKUP(A609,Cene!B:G,IF(D609&lt;3,D609+2,D609+1)),"")</f>
        <v>104</v>
      </c>
    </row>
    <row r="610" spans="1:7" ht="15">
      <c r="A610" s="8">
        <v>39992</v>
      </c>
      <c r="B610" s="2" t="s">
        <v>0</v>
      </c>
      <c r="C610" s="14">
        <v>255.4</v>
      </c>
      <c r="D610" s="1">
        <v>1</v>
      </c>
      <c r="E610" s="1" t="str">
        <f t="shared" si="50"/>
        <v>PRVA</v>
      </c>
      <c r="F610" s="1" t="str">
        <f t="shared" si="51"/>
        <v>VILAMET</v>
      </c>
      <c r="G610" s="15">
        <f>IF(A610&lt;&gt;"",VLOOKUP(A610,Cene!B:G,IF(D610&lt;3,D610+2,D610+1)),"")</f>
        <v>94</v>
      </c>
    </row>
    <row r="611" spans="1:7" ht="15">
      <c r="A611" s="8">
        <v>39992</v>
      </c>
      <c r="B611" s="2" t="s">
        <v>0</v>
      </c>
      <c r="C611" s="14">
        <v>380</v>
      </c>
      <c r="D611" s="1">
        <v>2</v>
      </c>
      <c r="E611" s="1" t="str">
        <f t="shared" si="50"/>
        <v>DRUGA</v>
      </c>
      <c r="F611" s="1" t="str">
        <f t="shared" si="51"/>
        <v>VILAMET</v>
      </c>
      <c r="G611" s="15">
        <f>IF(A611&lt;&gt;"",VLOOKUP(A611,Cene!B:G,IF(D611&lt;3,D611+2,D611+1)),"")</f>
        <v>0</v>
      </c>
    </row>
    <row r="612" spans="1:7" ht="15">
      <c r="A612" s="8">
        <v>39992</v>
      </c>
      <c r="B612" s="2" t="s">
        <v>0</v>
      </c>
      <c r="C612" s="14">
        <v>60</v>
      </c>
      <c r="D612" s="1">
        <v>1</v>
      </c>
      <c r="E612" s="1" t="str">
        <f t="shared" si="50"/>
        <v>PRVA</v>
      </c>
      <c r="F612" s="1" t="str">
        <f t="shared" si="51"/>
        <v>VILAMET</v>
      </c>
      <c r="G612" s="15">
        <f>IF(A612&lt;&gt;"",VLOOKUP(A612,Cene!B:G,IF(D612&lt;3,D612+2,D612+1)),"")</f>
        <v>94</v>
      </c>
    </row>
    <row r="613" spans="1:7" ht="15">
      <c r="A613" s="8">
        <v>39992</v>
      </c>
      <c r="B613" s="2" t="s">
        <v>0</v>
      </c>
      <c r="C613" s="14">
        <v>497.6</v>
      </c>
      <c r="D613" s="1">
        <v>2</v>
      </c>
      <c r="E613" s="1" t="str">
        <f t="shared" si="50"/>
        <v>DRUGA</v>
      </c>
      <c r="F613" s="1" t="str">
        <f t="shared" si="51"/>
        <v>VILAMET</v>
      </c>
      <c r="G613" s="15">
        <f>IF(A613&lt;&gt;"",VLOOKUP(A613,Cene!B:G,IF(D613&lt;3,D613+2,D613+1)),"")</f>
        <v>0</v>
      </c>
    </row>
    <row r="614" spans="1:7" ht="15">
      <c r="A614" s="8">
        <v>39992</v>
      </c>
      <c r="B614" s="2" t="s">
        <v>1</v>
      </c>
      <c r="C614" s="14">
        <v>40</v>
      </c>
      <c r="D614" s="1">
        <v>1</v>
      </c>
      <c r="E614" s="1" t="str">
        <f t="shared" si="50"/>
        <v>PRVA</v>
      </c>
      <c r="F614" s="1" t="str">
        <f t="shared" si="51"/>
        <v>VILAMET</v>
      </c>
      <c r="G614" s="15">
        <f>IF(A614&lt;&gt;"",VLOOKUP(A614,Cene!B:G,IF(D614&lt;3,D614+2,D614+1)),"")</f>
        <v>94</v>
      </c>
    </row>
    <row r="615" spans="1:7" ht="15">
      <c r="A615" s="8">
        <v>39992</v>
      </c>
      <c r="B615" s="2" t="s">
        <v>1</v>
      </c>
      <c r="C615" s="14">
        <v>36.9</v>
      </c>
      <c r="D615" s="1">
        <v>1</v>
      </c>
      <c r="E615" s="1" t="str">
        <f t="shared" si="50"/>
        <v>PRVA</v>
      </c>
      <c r="F615" s="1" t="str">
        <f t="shared" si="51"/>
        <v>VILAMET</v>
      </c>
      <c r="G615" s="15">
        <f>IF(A615&lt;&gt;"",VLOOKUP(A615,Cene!B:G,IF(D615&lt;3,D615+2,D615+1)),"")</f>
        <v>94</v>
      </c>
    </row>
    <row r="616" spans="1:7" ht="15">
      <c r="A616" s="8">
        <v>39992</v>
      </c>
      <c r="B616" s="2" t="s">
        <v>1</v>
      </c>
      <c r="C616" s="14">
        <v>3123</v>
      </c>
      <c r="D616" s="1">
        <v>1</v>
      </c>
      <c r="E616" s="1" t="str">
        <f t="shared" si="50"/>
        <v>PRVA</v>
      </c>
      <c r="F616" s="1" t="str">
        <f t="shared" si="51"/>
        <v>VILAMET</v>
      </c>
      <c r="G616" s="15">
        <f>IF(A616&lt;&gt;"",VLOOKUP(A616,Cene!B:G,IF(D616&lt;3,D616+2,D616+1)),"")</f>
        <v>94</v>
      </c>
    </row>
    <row r="617" spans="1:7" ht="15">
      <c r="A617" s="8">
        <v>39992</v>
      </c>
      <c r="B617" s="2" t="s">
        <v>2</v>
      </c>
      <c r="C617" s="14">
        <v>400</v>
      </c>
      <c r="D617" s="1">
        <v>1</v>
      </c>
      <c r="E617" s="1" t="str">
        <f t="shared" si="50"/>
        <v>PRVA</v>
      </c>
      <c r="F617" s="1" t="str">
        <f t="shared" si="51"/>
        <v>VILAMET</v>
      </c>
      <c r="G617" s="15">
        <f>IF(A617&lt;&gt;"",VLOOKUP(A617,Cene!B:G,IF(D617&lt;3,D617+2,D617+1)),"")</f>
        <v>94</v>
      </c>
    </row>
    <row r="618" spans="1:7" ht="15">
      <c r="A618" s="8">
        <v>39992</v>
      </c>
      <c r="B618" s="2" t="s">
        <v>2</v>
      </c>
      <c r="C618" s="14">
        <v>395</v>
      </c>
      <c r="D618" s="1">
        <v>2</v>
      </c>
      <c r="E618" s="1" t="str">
        <f t="shared" si="50"/>
        <v>DRUGA</v>
      </c>
      <c r="F618" s="1" t="str">
        <f t="shared" si="51"/>
        <v>VILAMET</v>
      </c>
      <c r="G618" s="15">
        <f>IF(A618&lt;&gt;"",VLOOKUP(A618,Cene!B:G,IF(D618&lt;3,D618+2,D618+1)),"")</f>
        <v>0</v>
      </c>
    </row>
    <row r="619" spans="1:7" ht="15">
      <c r="A619" s="8">
        <v>39992</v>
      </c>
      <c r="B619" s="2" t="s">
        <v>3</v>
      </c>
      <c r="C619" s="14">
        <v>1000</v>
      </c>
      <c r="D619" s="1">
        <v>1</v>
      </c>
      <c r="E619" s="1" t="str">
        <f t="shared" si="50"/>
        <v>PRVA</v>
      </c>
      <c r="F619" s="1" t="str">
        <f t="shared" si="51"/>
        <v>VILAMET</v>
      </c>
      <c r="G619" s="15">
        <f>IF(A619&lt;&gt;"",VLOOKUP(A619,Cene!B:G,IF(D619&lt;3,D619+2,D619+1)),"")</f>
        <v>94</v>
      </c>
    </row>
    <row r="620" spans="1:7" ht="15">
      <c r="A620" s="8">
        <v>39992</v>
      </c>
      <c r="B620" s="2" t="s">
        <v>3</v>
      </c>
      <c r="C620" s="14">
        <v>961.6</v>
      </c>
      <c r="D620" s="1">
        <v>2</v>
      </c>
      <c r="E620" s="1" t="str">
        <f t="shared" si="50"/>
        <v>DRUGA</v>
      </c>
      <c r="F620" s="1" t="str">
        <f t="shared" si="51"/>
        <v>VILAMET</v>
      </c>
      <c r="G620" s="15">
        <f>IF(A620&lt;&gt;"",VLOOKUP(A620,Cene!B:G,IF(D620&lt;3,D620+2,D620+1)),"")</f>
        <v>0</v>
      </c>
    </row>
    <row r="621" spans="1:7" ht="15">
      <c r="A621" s="8">
        <v>39992</v>
      </c>
      <c r="B621" s="2" t="s">
        <v>6</v>
      </c>
      <c r="C621" s="14">
        <v>80</v>
      </c>
      <c r="D621" s="1">
        <v>1</v>
      </c>
      <c r="E621" s="1" t="str">
        <f t="shared" si="50"/>
        <v>PRVA</v>
      </c>
      <c r="F621" s="1" t="str">
        <f t="shared" si="51"/>
        <v>VILAMET</v>
      </c>
      <c r="G621" s="15">
        <f>IF(A621&lt;&gt;"",VLOOKUP(A621,Cene!B:G,IF(D621&lt;3,D621+2,D621+1)),"")</f>
        <v>94</v>
      </c>
    </row>
    <row r="622" spans="1:7" ht="15">
      <c r="A622" s="8">
        <v>39992</v>
      </c>
      <c r="B622" s="2" t="s">
        <v>6</v>
      </c>
      <c r="C622" s="14">
        <v>759.3</v>
      </c>
      <c r="D622" s="1">
        <v>2</v>
      </c>
      <c r="E622" s="1" t="str">
        <f t="shared" si="50"/>
        <v>DRUGA</v>
      </c>
      <c r="F622" s="1" t="str">
        <f t="shared" si="51"/>
        <v>VILAMET</v>
      </c>
      <c r="G622" s="15">
        <f>IF(A622&lt;&gt;"",VLOOKUP(A622,Cene!B:G,IF(D622&lt;3,D622+2,D622+1)),"")</f>
        <v>0</v>
      </c>
    </row>
    <row r="623" spans="1:7" ht="15">
      <c r="A623" s="8">
        <v>39992</v>
      </c>
      <c r="B623" s="2" t="s">
        <v>7</v>
      </c>
      <c r="C623" s="14">
        <v>97.1</v>
      </c>
      <c r="D623" s="1">
        <v>5</v>
      </c>
      <c r="E623" s="1" t="str">
        <f t="shared" si="50"/>
        <v>DRUGA</v>
      </c>
      <c r="F623" s="1" t="str">
        <f t="shared" si="51"/>
        <v>MIKER</v>
      </c>
      <c r="G623" s="15">
        <f>IF(A623&lt;&gt;"",VLOOKUP(A623,Cene!B:G,IF(D623&lt;3,D623+2,D623+1)),"")</f>
        <v>0</v>
      </c>
    </row>
    <row r="624" spans="1:7" ht="15">
      <c r="A624" s="8">
        <v>39992</v>
      </c>
      <c r="B624" s="2" t="s">
        <v>7</v>
      </c>
      <c r="C624" s="14">
        <v>1140</v>
      </c>
      <c r="D624" s="1">
        <v>1</v>
      </c>
      <c r="E624" s="1" t="str">
        <f t="shared" si="50"/>
        <v>PRVA</v>
      </c>
      <c r="F624" s="1" t="str">
        <f t="shared" si="51"/>
        <v>VILAMET</v>
      </c>
      <c r="G624" s="15">
        <f>IF(A624&lt;&gt;"",VLOOKUP(A624,Cene!B:G,IF(D624&lt;3,D624+2,D624+1)),"")</f>
        <v>94</v>
      </c>
    </row>
    <row r="625" spans="1:7" ht="15">
      <c r="A625" s="8">
        <v>39992</v>
      </c>
      <c r="B625" s="2" t="s">
        <v>7</v>
      </c>
      <c r="C625" s="14">
        <v>199.5</v>
      </c>
      <c r="D625" s="1">
        <v>2</v>
      </c>
      <c r="E625" s="1" t="str">
        <f t="shared" si="50"/>
        <v>DRUGA</v>
      </c>
      <c r="F625" s="1" t="str">
        <f t="shared" si="51"/>
        <v>VILAMET</v>
      </c>
      <c r="G625" s="15">
        <f>IF(A625&lt;&gt;"",VLOOKUP(A625,Cene!B:G,IF(D625&lt;3,D625+2,D625+1)),"")</f>
        <v>0</v>
      </c>
    </row>
    <row r="626" spans="1:7" ht="15">
      <c r="A626" s="8">
        <v>39992</v>
      </c>
      <c r="B626" s="2" t="s">
        <v>11</v>
      </c>
      <c r="C626" s="14">
        <v>50</v>
      </c>
      <c r="D626" s="1">
        <v>1</v>
      </c>
      <c r="E626" s="1" t="str">
        <f t="shared" si="50"/>
        <v>PRVA</v>
      </c>
      <c r="F626" s="1" t="str">
        <f t="shared" si="51"/>
        <v>VILAMET</v>
      </c>
      <c r="G626" s="15">
        <f>IF(A626&lt;&gt;"",VLOOKUP(A626,Cene!B:G,IF(D626&lt;3,D626+2,D626+1)),"")</f>
        <v>94</v>
      </c>
    </row>
    <row r="627" spans="1:7" ht="15">
      <c r="A627" s="8">
        <v>39992</v>
      </c>
      <c r="B627" s="2" t="s">
        <v>11</v>
      </c>
      <c r="C627" s="14">
        <v>46.9</v>
      </c>
      <c r="D627" s="1">
        <v>2</v>
      </c>
      <c r="E627" s="1" t="str">
        <f t="shared" si="50"/>
        <v>DRUGA</v>
      </c>
      <c r="F627" s="1" t="str">
        <f t="shared" si="51"/>
        <v>VILAMET</v>
      </c>
      <c r="G627" s="15">
        <f>IF(A627&lt;&gt;"",VLOOKUP(A627,Cene!B:G,IF(D627&lt;3,D627+2,D627+1)),"")</f>
        <v>0</v>
      </c>
    </row>
    <row r="628" spans="1:7" ht="15">
      <c r="A628" s="8">
        <v>39992</v>
      </c>
      <c r="B628" s="2" t="s">
        <v>11</v>
      </c>
      <c r="C628" s="14">
        <v>800</v>
      </c>
      <c r="D628" s="1">
        <v>1</v>
      </c>
      <c r="E628" s="1" t="str">
        <f t="shared" si="50"/>
        <v>PRVA</v>
      </c>
      <c r="F628" s="1" t="str">
        <f t="shared" si="51"/>
        <v>VILAMET</v>
      </c>
      <c r="G628" s="15">
        <f>IF(A628&lt;&gt;"",VLOOKUP(A628,Cene!B:G,IF(D628&lt;3,D628+2,D628+1)),"")</f>
        <v>94</v>
      </c>
    </row>
    <row r="629" spans="1:7" ht="15">
      <c r="A629" s="8">
        <v>39992</v>
      </c>
      <c r="B629" s="2" t="s">
        <v>11</v>
      </c>
      <c r="C629" s="14">
        <v>348.7</v>
      </c>
      <c r="D629" s="1">
        <v>2</v>
      </c>
      <c r="E629" s="1" t="str">
        <f t="shared" si="50"/>
        <v>DRUGA</v>
      </c>
      <c r="F629" s="1" t="str">
        <f t="shared" si="51"/>
        <v>VILAMET</v>
      </c>
      <c r="G629" s="15">
        <f>IF(A629&lt;&gt;"",VLOOKUP(A629,Cene!B:G,IF(D629&lt;3,D629+2,D629+1)),"")</f>
        <v>0</v>
      </c>
    </row>
    <row r="630" spans="1:7" ht="15">
      <c r="A630" s="8">
        <v>39992</v>
      </c>
      <c r="B630" s="2" t="s">
        <v>12</v>
      </c>
      <c r="C630" s="14">
        <v>629.6</v>
      </c>
      <c r="D630" s="1">
        <v>1</v>
      </c>
      <c r="E630" s="1" t="str">
        <f t="shared" si="50"/>
        <v>PRVA</v>
      </c>
      <c r="F630" s="1" t="str">
        <f t="shared" si="51"/>
        <v>VILAMET</v>
      </c>
      <c r="G630" s="15">
        <f>IF(A630&lt;&gt;"",VLOOKUP(A630,Cene!B:G,IF(D630&lt;3,D630+2,D630+1)),"")</f>
        <v>94</v>
      </c>
    </row>
    <row r="631" spans="1:7" ht="15">
      <c r="A631" s="8">
        <v>39992</v>
      </c>
      <c r="B631" s="2" t="s">
        <v>14</v>
      </c>
      <c r="C631" s="14">
        <v>117.3</v>
      </c>
      <c r="D631" s="1">
        <v>2</v>
      </c>
      <c r="E631" s="1" t="str">
        <f t="shared" si="50"/>
        <v>DRUGA</v>
      </c>
      <c r="F631" s="1" t="str">
        <f t="shared" si="51"/>
        <v>VILAMET</v>
      </c>
      <c r="G631" s="15">
        <f>IF(A631&lt;&gt;"",VLOOKUP(A631,Cene!B:G,IF(D631&lt;3,D631+2,D631+1)),"")</f>
        <v>0</v>
      </c>
    </row>
    <row r="632" spans="1:7" ht="15">
      <c r="A632" s="8">
        <v>39992</v>
      </c>
      <c r="B632" s="2" t="s">
        <v>16</v>
      </c>
      <c r="C632" s="14">
        <v>66.7</v>
      </c>
      <c r="D632" s="1">
        <v>1</v>
      </c>
      <c r="E632" s="1" t="str">
        <f t="shared" si="50"/>
        <v>PRVA</v>
      </c>
      <c r="F632" s="1" t="str">
        <f t="shared" si="51"/>
        <v>VILAMET</v>
      </c>
      <c r="G632" s="15">
        <f>IF(A632&lt;&gt;"",VLOOKUP(A632,Cene!B:G,IF(D632&lt;3,D632+2,D632+1)),"")</f>
        <v>94</v>
      </c>
    </row>
    <row r="633" spans="1:7" ht="15">
      <c r="A633" s="8">
        <v>39992</v>
      </c>
      <c r="B633" s="2" t="s">
        <v>16</v>
      </c>
      <c r="C633" s="14">
        <v>227.4</v>
      </c>
      <c r="D633" s="1">
        <v>1</v>
      </c>
      <c r="E633" s="1" t="str">
        <f t="shared" si="50"/>
        <v>PRVA</v>
      </c>
      <c r="F633" s="1" t="str">
        <f t="shared" si="51"/>
        <v>VILAMET</v>
      </c>
      <c r="G633" s="15">
        <f>IF(A633&lt;&gt;"",VLOOKUP(A633,Cene!B:G,IF(D633&lt;3,D633+2,D633+1)),"")</f>
        <v>94</v>
      </c>
    </row>
    <row r="634" spans="1:7" ht="15">
      <c r="A634" s="8">
        <v>39992</v>
      </c>
      <c r="B634" s="2" t="s">
        <v>16</v>
      </c>
      <c r="C634" s="14">
        <v>25</v>
      </c>
      <c r="D634" s="1">
        <v>2</v>
      </c>
      <c r="E634" s="1" t="str">
        <f t="shared" si="50"/>
        <v>DRUGA</v>
      </c>
      <c r="F634" s="1" t="str">
        <f t="shared" si="51"/>
        <v>VILAMET</v>
      </c>
      <c r="G634" s="15">
        <f>IF(A634&lt;&gt;"",VLOOKUP(A634,Cene!B:G,IF(D634&lt;3,D634+2,D634+1)),"")</f>
        <v>0</v>
      </c>
    </row>
    <row r="635" spans="1:7" ht="15">
      <c r="A635" s="8">
        <v>39992</v>
      </c>
      <c r="B635" s="2" t="s">
        <v>16</v>
      </c>
      <c r="C635" s="14">
        <v>247.7</v>
      </c>
      <c r="D635" s="1">
        <v>1</v>
      </c>
      <c r="E635" s="1" t="str">
        <f t="shared" si="50"/>
        <v>PRVA</v>
      </c>
      <c r="F635" s="1" t="str">
        <f t="shared" si="51"/>
        <v>VILAMET</v>
      </c>
      <c r="G635" s="15">
        <f>IF(A635&lt;&gt;"",VLOOKUP(A635,Cene!B:G,IF(D635&lt;3,D635+2,D635+1)),"")</f>
        <v>94</v>
      </c>
    </row>
    <row r="636" spans="1:7" ht="15">
      <c r="A636" s="8">
        <v>39992</v>
      </c>
      <c r="B636" s="2" t="s">
        <v>16</v>
      </c>
      <c r="C636" s="14">
        <v>57.5</v>
      </c>
      <c r="D636" s="1">
        <v>1</v>
      </c>
      <c r="E636" s="1" t="str">
        <f t="shared" si="50"/>
        <v>PRVA</v>
      </c>
      <c r="F636" s="1" t="str">
        <f t="shared" si="51"/>
        <v>VILAMET</v>
      </c>
      <c r="G636" s="15">
        <f>IF(A636&lt;&gt;"",VLOOKUP(A636,Cene!B:G,IF(D636&lt;3,D636+2,D636+1)),"")</f>
        <v>94</v>
      </c>
    </row>
    <row r="637" spans="1:7" ht="15">
      <c r="A637" s="8">
        <v>39992</v>
      </c>
      <c r="B637" s="2" t="s">
        <v>16</v>
      </c>
      <c r="C637" s="14">
        <v>3</v>
      </c>
      <c r="D637" s="1">
        <v>2</v>
      </c>
      <c r="E637" s="1" t="str">
        <f t="shared" si="50"/>
        <v>DRUGA</v>
      </c>
      <c r="F637" s="1" t="str">
        <f t="shared" si="51"/>
        <v>VILAMET</v>
      </c>
      <c r="G637" s="15">
        <f>IF(A637&lt;&gt;"",VLOOKUP(A637,Cene!B:G,IF(D637&lt;3,D637+2,D637+1)),"")</f>
        <v>0</v>
      </c>
    </row>
    <row r="638" spans="1:7" ht="15">
      <c r="A638" s="8">
        <v>39992</v>
      </c>
      <c r="B638" s="2" t="s">
        <v>16</v>
      </c>
      <c r="C638" s="14">
        <v>279</v>
      </c>
      <c r="D638" s="1">
        <v>1</v>
      </c>
      <c r="E638" s="1" t="str">
        <f t="shared" si="50"/>
        <v>PRVA</v>
      </c>
      <c r="F638" s="1" t="str">
        <f t="shared" si="51"/>
        <v>VILAMET</v>
      </c>
      <c r="G638" s="15">
        <f>IF(A638&lt;&gt;"",VLOOKUP(A638,Cene!B:G,IF(D638&lt;3,D638+2,D638+1)),"")</f>
        <v>94</v>
      </c>
    </row>
    <row r="639" spans="1:7" ht="15">
      <c r="A639" s="8">
        <v>39992</v>
      </c>
      <c r="B639" s="2" t="s">
        <v>16</v>
      </c>
      <c r="C639" s="14">
        <v>45</v>
      </c>
      <c r="D639" s="1">
        <v>2</v>
      </c>
      <c r="E639" s="1" t="str">
        <f t="shared" si="50"/>
        <v>DRUGA</v>
      </c>
      <c r="F639" s="1" t="str">
        <f t="shared" si="51"/>
        <v>VILAMET</v>
      </c>
      <c r="G639" s="15">
        <f>IF(A639&lt;&gt;"",VLOOKUP(A639,Cene!B:G,IF(D639&lt;3,D639+2,D639+1)),"")</f>
        <v>0</v>
      </c>
    </row>
    <row r="640" spans="1:7" ht="15">
      <c r="A640" s="8">
        <v>39992</v>
      </c>
      <c r="B640" s="2" t="s">
        <v>16</v>
      </c>
      <c r="C640" s="14">
        <v>1490</v>
      </c>
      <c r="D640" s="1">
        <v>1</v>
      </c>
      <c r="E640" s="1" t="str">
        <f t="shared" si="50"/>
        <v>PRVA</v>
      </c>
      <c r="F640" s="1" t="str">
        <f t="shared" si="51"/>
        <v>VILAMET</v>
      </c>
      <c r="G640" s="15">
        <f>IF(A640&lt;&gt;"",VLOOKUP(A640,Cene!B:G,IF(D640&lt;3,D640+2,D640+1)),"")</f>
        <v>94</v>
      </c>
    </row>
    <row r="641" spans="1:7" ht="15">
      <c r="A641" s="8">
        <v>39992</v>
      </c>
      <c r="B641" s="2" t="s">
        <v>16</v>
      </c>
      <c r="C641" s="14">
        <v>160</v>
      </c>
      <c r="D641" s="1">
        <v>2</v>
      </c>
      <c r="E641" s="1" t="str">
        <f t="shared" si="50"/>
        <v>DRUGA</v>
      </c>
      <c r="F641" s="1" t="str">
        <f t="shared" si="51"/>
        <v>VILAMET</v>
      </c>
      <c r="G641" s="15">
        <f>IF(A641&lt;&gt;"",VLOOKUP(A641,Cene!B:G,IF(D641&lt;3,D641+2,D641+1)),"")</f>
        <v>0</v>
      </c>
    </row>
    <row r="642" spans="1:7" ht="15">
      <c r="A642" s="8">
        <v>39992</v>
      </c>
      <c r="B642" s="2" t="s">
        <v>17</v>
      </c>
      <c r="C642" s="14">
        <v>461.4</v>
      </c>
      <c r="D642" s="1">
        <v>1</v>
      </c>
      <c r="E642" s="1" t="str">
        <f t="shared" si="50"/>
        <v>PRVA</v>
      </c>
      <c r="F642" s="1" t="str">
        <f t="shared" si="51"/>
        <v>VILAMET</v>
      </c>
      <c r="G642" s="15">
        <f>IF(A642&lt;&gt;"",VLOOKUP(A642,Cene!B:G,IF(D642&lt;3,D642+2,D642+1)),"")</f>
        <v>94</v>
      </c>
    </row>
    <row r="643" spans="1:7" ht="15">
      <c r="A643" s="8">
        <v>39992</v>
      </c>
      <c r="B643" s="2" t="s">
        <v>18</v>
      </c>
      <c r="C643" s="14">
        <v>752.8</v>
      </c>
      <c r="D643" s="1">
        <v>2</v>
      </c>
      <c r="E643" s="1" t="str">
        <f t="shared" si="50"/>
        <v>DRUGA</v>
      </c>
      <c r="F643" s="1" t="str">
        <f t="shared" si="51"/>
        <v>VILAMET</v>
      </c>
      <c r="G643" s="15">
        <f>IF(A643&lt;&gt;"",VLOOKUP(A643,Cene!B:G,IF(D643&lt;3,D643+2,D643+1)),"")</f>
        <v>0</v>
      </c>
    </row>
    <row r="644" spans="1:7" ht="15">
      <c r="A644" s="7">
        <v>39993</v>
      </c>
      <c r="B644" s="3" t="s">
        <v>21</v>
      </c>
      <c r="C644" s="13">
        <v>6247.6</v>
      </c>
      <c r="D644" s="3">
        <v>1</v>
      </c>
      <c r="E644" s="1" t="str">
        <f t="shared" ref="E644:E675" si="52">VLOOKUP(D644,KLASA_SORTA,2,FALSE)</f>
        <v>PRVA</v>
      </c>
      <c r="F644" s="1" t="str">
        <f t="shared" ref="F644:F675" si="53">VLOOKUP(D644,KLASA_SORTA,3,FALSE)</f>
        <v>VILAMET</v>
      </c>
      <c r="G644" s="15">
        <f>IF(A644&lt;&gt;"",VLOOKUP(A644,Cene!B:G,IF(D644&lt;3,D644+2,D644+1)),"")</f>
        <v>100</v>
      </c>
    </row>
    <row r="645" spans="1:7" ht="15">
      <c r="A645" s="7">
        <v>39993</v>
      </c>
      <c r="B645" s="3" t="s">
        <v>21</v>
      </c>
      <c r="C645" s="13">
        <v>1461.2</v>
      </c>
      <c r="D645" s="3">
        <v>2</v>
      </c>
      <c r="E645" s="1" t="str">
        <f t="shared" si="52"/>
        <v>DRUGA</v>
      </c>
      <c r="F645" s="1" t="str">
        <f t="shared" si="53"/>
        <v>VILAMET</v>
      </c>
      <c r="G645" s="15">
        <f>IF(A645&lt;&gt;"",VLOOKUP(A645,Cene!B:G,IF(D645&lt;3,D645+2,D645+1)),"")</f>
        <v>70</v>
      </c>
    </row>
    <row r="646" spans="1:7" ht="15">
      <c r="A646" s="8">
        <v>39993</v>
      </c>
      <c r="B646" s="2" t="s">
        <v>1</v>
      </c>
      <c r="C646" s="14">
        <v>23.1</v>
      </c>
      <c r="D646" s="1">
        <v>1</v>
      </c>
      <c r="E646" s="1" t="str">
        <f t="shared" si="52"/>
        <v>PRVA</v>
      </c>
      <c r="F646" s="1" t="str">
        <f t="shared" si="53"/>
        <v>VILAMET</v>
      </c>
      <c r="G646" s="15">
        <f>IF(A646&lt;&gt;"",VLOOKUP(A646,Cene!B:G,IF(D646&lt;3,D646+2,D646+1)),"")</f>
        <v>100</v>
      </c>
    </row>
    <row r="647" spans="1:7" ht="15">
      <c r="A647" s="8">
        <v>39993</v>
      </c>
      <c r="B647" s="2" t="s">
        <v>1</v>
      </c>
      <c r="C647" s="14">
        <v>4282.8999999999996</v>
      </c>
      <c r="D647" s="1">
        <v>1</v>
      </c>
      <c r="E647" s="1" t="str">
        <f t="shared" si="52"/>
        <v>PRVA</v>
      </c>
      <c r="F647" s="1" t="str">
        <f t="shared" si="53"/>
        <v>VILAMET</v>
      </c>
      <c r="G647" s="15">
        <f>IF(A647&lt;&gt;"",VLOOKUP(A647,Cene!B:G,IF(D647&lt;3,D647+2,D647+1)),"")</f>
        <v>100</v>
      </c>
    </row>
    <row r="648" spans="1:7" ht="15">
      <c r="A648" s="8">
        <v>39993</v>
      </c>
      <c r="B648" s="2" t="s">
        <v>1</v>
      </c>
      <c r="C648" s="14">
        <v>1340</v>
      </c>
      <c r="D648" s="1">
        <v>2</v>
      </c>
      <c r="E648" s="1" t="str">
        <f t="shared" si="52"/>
        <v>DRUGA</v>
      </c>
      <c r="F648" s="1" t="str">
        <f t="shared" si="53"/>
        <v>VILAMET</v>
      </c>
      <c r="G648" s="15">
        <f>IF(A648&lt;&gt;"",VLOOKUP(A648,Cene!B:G,IF(D648&lt;3,D648+2,D648+1)),"")</f>
        <v>70</v>
      </c>
    </row>
    <row r="649" spans="1:7" ht="15">
      <c r="A649" s="8">
        <v>39993</v>
      </c>
      <c r="B649" s="2" t="s">
        <v>2</v>
      </c>
      <c r="C649" s="14">
        <v>38.5</v>
      </c>
      <c r="D649" s="1">
        <v>2</v>
      </c>
      <c r="E649" s="1" t="str">
        <f t="shared" si="52"/>
        <v>DRUGA</v>
      </c>
      <c r="F649" s="1" t="str">
        <f t="shared" si="53"/>
        <v>VILAMET</v>
      </c>
      <c r="G649" s="15">
        <f>IF(A649&lt;&gt;"",VLOOKUP(A649,Cene!B:G,IF(D649&lt;3,D649+2,D649+1)),"")</f>
        <v>70</v>
      </c>
    </row>
    <row r="650" spans="1:7" ht="15">
      <c r="A650" s="8">
        <v>39993</v>
      </c>
      <c r="B650" s="2" t="s">
        <v>2</v>
      </c>
      <c r="C650" s="14">
        <v>826</v>
      </c>
      <c r="D650" s="1">
        <v>1</v>
      </c>
      <c r="E650" s="1" t="str">
        <f t="shared" si="52"/>
        <v>PRVA</v>
      </c>
      <c r="F650" s="1" t="str">
        <f t="shared" si="53"/>
        <v>VILAMET</v>
      </c>
      <c r="G650" s="15">
        <f>IF(A650&lt;&gt;"",VLOOKUP(A650,Cene!B:G,IF(D650&lt;3,D650+2,D650+1)),"")</f>
        <v>100</v>
      </c>
    </row>
    <row r="651" spans="1:7" ht="15">
      <c r="A651" s="8">
        <v>39993</v>
      </c>
      <c r="B651" s="2" t="s">
        <v>2</v>
      </c>
      <c r="C651" s="14">
        <v>90</v>
      </c>
      <c r="D651" s="1">
        <v>2</v>
      </c>
      <c r="E651" s="1" t="str">
        <f t="shared" si="52"/>
        <v>DRUGA</v>
      </c>
      <c r="F651" s="1" t="str">
        <f t="shared" si="53"/>
        <v>VILAMET</v>
      </c>
      <c r="G651" s="15">
        <f>IF(A651&lt;&gt;"",VLOOKUP(A651,Cene!B:G,IF(D651&lt;3,D651+2,D651+1)),"")</f>
        <v>70</v>
      </c>
    </row>
    <row r="652" spans="1:7" ht="15">
      <c r="A652" s="8">
        <v>39993</v>
      </c>
      <c r="B652" s="2" t="s">
        <v>3</v>
      </c>
      <c r="C652" s="14">
        <v>142</v>
      </c>
      <c r="D652" s="1">
        <v>1</v>
      </c>
      <c r="E652" s="1" t="str">
        <f t="shared" si="52"/>
        <v>PRVA</v>
      </c>
      <c r="F652" s="1" t="str">
        <f t="shared" si="53"/>
        <v>VILAMET</v>
      </c>
      <c r="G652" s="15">
        <f>IF(A652&lt;&gt;"",VLOOKUP(A652,Cene!B:G,IF(D652&lt;3,D652+2,D652+1)),"")</f>
        <v>100</v>
      </c>
    </row>
    <row r="653" spans="1:7" ht="15">
      <c r="A653" s="8">
        <v>39993</v>
      </c>
      <c r="B653" s="2" t="s">
        <v>3</v>
      </c>
      <c r="C653" s="14">
        <v>141.9</v>
      </c>
      <c r="D653" s="1">
        <v>2</v>
      </c>
      <c r="E653" s="1" t="str">
        <f t="shared" si="52"/>
        <v>DRUGA</v>
      </c>
      <c r="F653" s="1" t="str">
        <f t="shared" si="53"/>
        <v>VILAMET</v>
      </c>
      <c r="G653" s="15">
        <f>IF(A653&lt;&gt;"",VLOOKUP(A653,Cene!B:G,IF(D653&lt;3,D653+2,D653+1)),"")</f>
        <v>70</v>
      </c>
    </row>
    <row r="654" spans="1:7" ht="15">
      <c r="A654" s="8">
        <v>39993</v>
      </c>
      <c r="B654" s="2" t="s">
        <v>5</v>
      </c>
      <c r="C654" s="14">
        <v>92</v>
      </c>
      <c r="D654" s="1">
        <v>2</v>
      </c>
      <c r="E654" s="1" t="str">
        <f t="shared" si="52"/>
        <v>DRUGA</v>
      </c>
      <c r="F654" s="1" t="str">
        <f t="shared" si="53"/>
        <v>VILAMET</v>
      </c>
      <c r="G654" s="15">
        <f>IF(A654&lt;&gt;"",VLOOKUP(A654,Cene!B:G,IF(D654&lt;3,D654+2,D654+1)),"")</f>
        <v>70</v>
      </c>
    </row>
    <row r="655" spans="1:7" ht="15">
      <c r="A655" s="8">
        <v>39993</v>
      </c>
      <c r="B655" s="2" t="s">
        <v>5</v>
      </c>
      <c r="C655" s="14">
        <v>91.9</v>
      </c>
      <c r="D655" s="1">
        <v>2</v>
      </c>
      <c r="E655" s="1" t="str">
        <f t="shared" si="52"/>
        <v>DRUGA</v>
      </c>
      <c r="F655" s="1" t="str">
        <f t="shared" si="53"/>
        <v>VILAMET</v>
      </c>
      <c r="G655" s="15">
        <f>IF(A655&lt;&gt;"",VLOOKUP(A655,Cene!B:G,IF(D655&lt;3,D655+2,D655+1)),"")</f>
        <v>70</v>
      </c>
    </row>
    <row r="656" spans="1:7" ht="15">
      <c r="A656" s="8">
        <v>39993</v>
      </c>
      <c r="B656" s="2" t="s">
        <v>6</v>
      </c>
      <c r="C656" s="14">
        <v>571.79999999999995</v>
      </c>
      <c r="D656" s="1">
        <v>2</v>
      </c>
      <c r="E656" s="1" t="str">
        <f t="shared" si="52"/>
        <v>DRUGA</v>
      </c>
      <c r="F656" s="1" t="str">
        <f t="shared" si="53"/>
        <v>VILAMET</v>
      </c>
      <c r="G656" s="15">
        <f>IF(A656&lt;&gt;"",VLOOKUP(A656,Cene!B:G,IF(D656&lt;3,D656+2,D656+1)),"")</f>
        <v>70</v>
      </c>
    </row>
    <row r="657" spans="1:7" ht="15">
      <c r="A657" s="8">
        <v>39993</v>
      </c>
      <c r="B657" s="2" t="s">
        <v>7</v>
      </c>
      <c r="C657" s="14">
        <v>77.5</v>
      </c>
      <c r="D657" s="1">
        <v>5</v>
      </c>
      <c r="E657" s="1" t="str">
        <f t="shared" si="52"/>
        <v>DRUGA</v>
      </c>
      <c r="F657" s="1" t="str">
        <f t="shared" si="53"/>
        <v>MIKER</v>
      </c>
      <c r="G657" s="15">
        <f>IF(A657&lt;&gt;"",VLOOKUP(A657,Cene!B:G,IF(D657&lt;3,D657+2,D657+1)),"")</f>
        <v>80</v>
      </c>
    </row>
    <row r="658" spans="1:7" ht="15">
      <c r="A658" s="8">
        <v>39993</v>
      </c>
      <c r="B658" s="2" t="s">
        <v>7</v>
      </c>
      <c r="C658" s="14">
        <v>239</v>
      </c>
      <c r="D658" s="1">
        <v>1</v>
      </c>
      <c r="E658" s="1" t="str">
        <f t="shared" si="52"/>
        <v>PRVA</v>
      </c>
      <c r="F658" s="1" t="str">
        <f t="shared" si="53"/>
        <v>VILAMET</v>
      </c>
      <c r="G658" s="15">
        <f>IF(A658&lt;&gt;"",VLOOKUP(A658,Cene!B:G,IF(D658&lt;3,D658+2,D658+1)),"")</f>
        <v>100</v>
      </c>
    </row>
    <row r="659" spans="1:7" ht="15">
      <c r="A659" s="8">
        <v>39993</v>
      </c>
      <c r="B659" s="2" t="s">
        <v>7</v>
      </c>
      <c r="C659" s="14">
        <v>129.69999999999999</v>
      </c>
      <c r="D659" s="1">
        <v>1</v>
      </c>
      <c r="E659" s="1" t="str">
        <f t="shared" si="52"/>
        <v>PRVA</v>
      </c>
      <c r="F659" s="1" t="str">
        <f t="shared" si="53"/>
        <v>VILAMET</v>
      </c>
      <c r="G659" s="15">
        <f>IF(A659&lt;&gt;"",VLOOKUP(A659,Cene!B:G,IF(D659&lt;3,D659+2,D659+1)),"")</f>
        <v>100</v>
      </c>
    </row>
    <row r="660" spans="1:7" ht="15">
      <c r="A660" s="8">
        <v>39993</v>
      </c>
      <c r="B660" s="2" t="s">
        <v>7</v>
      </c>
      <c r="C660" s="14">
        <v>56</v>
      </c>
      <c r="D660" s="1">
        <v>2</v>
      </c>
      <c r="E660" s="1" t="str">
        <f t="shared" si="52"/>
        <v>DRUGA</v>
      </c>
      <c r="F660" s="1" t="str">
        <f t="shared" si="53"/>
        <v>VILAMET</v>
      </c>
      <c r="G660" s="15">
        <f>IF(A660&lt;&gt;"",VLOOKUP(A660,Cene!B:G,IF(D660&lt;3,D660+2,D660+1)),"")</f>
        <v>70</v>
      </c>
    </row>
    <row r="661" spans="1:7" ht="15">
      <c r="A661" s="8">
        <v>39993</v>
      </c>
      <c r="B661" s="2" t="s">
        <v>7</v>
      </c>
      <c r="C661" s="14">
        <v>555.1</v>
      </c>
      <c r="D661" s="1">
        <v>1</v>
      </c>
      <c r="E661" s="1" t="str">
        <f t="shared" si="52"/>
        <v>PRVA</v>
      </c>
      <c r="F661" s="1" t="str">
        <f t="shared" si="53"/>
        <v>VILAMET</v>
      </c>
      <c r="G661" s="15">
        <f>IF(A661&lt;&gt;"",VLOOKUP(A661,Cene!B:G,IF(D661&lt;3,D661+2,D661+1)),"")</f>
        <v>100</v>
      </c>
    </row>
    <row r="662" spans="1:7" ht="15">
      <c r="A662" s="8">
        <v>39993</v>
      </c>
      <c r="B662" s="2" t="s">
        <v>7</v>
      </c>
      <c r="C662" s="14">
        <v>140</v>
      </c>
      <c r="D662" s="1">
        <v>2</v>
      </c>
      <c r="E662" s="1" t="str">
        <f t="shared" si="52"/>
        <v>DRUGA</v>
      </c>
      <c r="F662" s="1" t="str">
        <f t="shared" si="53"/>
        <v>VILAMET</v>
      </c>
      <c r="G662" s="15">
        <f>IF(A662&lt;&gt;"",VLOOKUP(A662,Cene!B:G,IF(D662&lt;3,D662+2,D662+1)),"")</f>
        <v>70</v>
      </c>
    </row>
    <row r="663" spans="1:7" ht="15">
      <c r="A663" s="8">
        <v>39993</v>
      </c>
      <c r="B663" s="2" t="s">
        <v>7</v>
      </c>
      <c r="C663" s="14">
        <v>438</v>
      </c>
      <c r="D663" s="1">
        <v>1</v>
      </c>
      <c r="E663" s="1" t="str">
        <f t="shared" si="52"/>
        <v>PRVA</v>
      </c>
      <c r="F663" s="1" t="str">
        <f t="shared" si="53"/>
        <v>VILAMET</v>
      </c>
      <c r="G663" s="15">
        <f>IF(A663&lt;&gt;"",VLOOKUP(A663,Cene!B:G,IF(D663&lt;3,D663+2,D663+1)),"")</f>
        <v>100</v>
      </c>
    </row>
    <row r="664" spans="1:7" ht="15">
      <c r="A664" s="8">
        <v>39993</v>
      </c>
      <c r="B664" s="2" t="s">
        <v>7</v>
      </c>
      <c r="C664" s="14">
        <v>100</v>
      </c>
      <c r="D664" s="1">
        <v>2</v>
      </c>
      <c r="E664" s="1" t="str">
        <f t="shared" si="52"/>
        <v>DRUGA</v>
      </c>
      <c r="F664" s="1" t="str">
        <f t="shared" si="53"/>
        <v>VILAMET</v>
      </c>
      <c r="G664" s="15">
        <f>IF(A664&lt;&gt;"",VLOOKUP(A664,Cene!B:G,IF(D664&lt;3,D664+2,D664+1)),"")</f>
        <v>70</v>
      </c>
    </row>
    <row r="665" spans="1:7" ht="15">
      <c r="A665" s="8">
        <v>39993</v>
      </c>
      <c r="B665" s="2" t="s">
        <v>11</v>
      </c>
      <c r="C665" s="14">
        <v>135.9</v>
      </c>
      <c r="D665" s="1">
        <v>1</v>
      </c>
      <c r="E665" s="1" t="str">
        <f t="shared" si="52"/>
        <v>PRVA</v>
      </c>
      <c r="F665" s="1" t="str">
        <f t="shared" si="53"/>
        <v>VILAMET</v>
      </c>
      <c r="G665" s="15">
        <f>IF(A665&lt;&gt;"",VLOOKUP(A665,Cene!B:G,IF(D665&lt;3,D665+2,D665+1)),"")</f>
        <v>100</v>
      </c>
    </row>
    <row r="666" spans="1:7" ht="15">
      <c r="A666" s="8">
        <v>39993</v>
      </c>
      <c r="B666" s="2" t="s">
        <v>11</v>
      </c>
      <c r="C666" s="14">
        <v>43</v>
      </c>
      <c r="D666" s="1">
        <v>2</v>
      </c>
      <c r="E666" s="1" t="str">
        <f t="shared" si="52"/>
        <v>DRUGA</v>
      </c>
      <c r="F666" s="1" t="str">
        <f t="shared" si="53"/>
        <v>VILAMET</v>
      </c>
      <c r="G666" s="15">
        <f>IF(A666&lt;&gt;"",VLOOKUP(A666,Cene!B:G,IF(D666&lt;3,D666+2,D666+1)),"")</f>
        <v>70</v>
      </c>
    </row>
    <row r="667" spans="1:7" ht="15">
      <c r="A667" s="8">
        <v>39993</v>
      </c>
      <c r="B667" s="2" t="s">
        <v>11</v>
      </c>
      <c r="C667" s="14">
        <v>15.8</v>
      </c>
      <c r="D667" s="1">
        <v>1</v>
      </c>
      <c r="E667" s="1" t="str">
        <f t="shared" si="52"/>
        <v>PRVA</v>
      </c>
      <c r="F667" s="1" t="str">
        <f t="shared" si="53"/>
        <v>VILAMET</v>
      </c>
      <c r="G667" s="15">
        <f>IF(A667&lt;&gt;"",VLOOKUP(A667,Cene!B:G,IF(D667&lt;3,D667+2,D667+1)),"")</f>
        <v>100</v>
      </c>
    </row>
    <row r="668" spans="1:7" ht="15">
      <c r="A668" s="8">
        <v>39993</v>
      </c>
      <c r="B668" s="2" t="s">
        <v>11</v>
      </c>
      <c r="C668" s="14">
        <v>56</v>
      </c>
      <c r="D668" s="1">
        <v>2</v>
      </c>
      <c r="E668" s="1" t="str">
        <f t="shared" si="52"/>
        <v>DRUGA</v>
      </c>
      <c r="F668" s="1" t="str">
        <f t="shared" si="53"/>
        <v>VILAMET</v>
      </c>
      <c r="G668" s="15">
        <f>IF(A668&lt;&gt;"",VLOOKUP(A668,Cene!B:G,IF(D668&lt;3,D668+2,D668+1)),"")</f>
        <v>70</v>
      </c>
    </row>
    <row r="669" spans="1:7" ht="15">
      <c r="A669" s="8">
        <v>39993</v>
      </c>
      <c r="B669" s="2" t="s">
        <v>11</v>
      </c>
      <c r="C669" s="14">
        <v>214.2</v>
      </c>
      <c r="D669" s="1">
        <v>1</v>
      </c>
      <c r="E669" s="1" t="str">
        <f t="shared" si="52"/>
        <v>PRVA</v>
      </c>
      <c r="F669" s="1" t="str">
        <f t="shared" si="53"/>
        <v>VILAMET</v>
      </c>
      <c r="G669" s="15">
        <f>IF(A669&lt;&gt;"",VLOOKUP(A669,Cene!B:G,IF(D669&lt;3,D669+2,D669+1)),"")</f>
        <v>100</v>
      </c>
    </row>
    <row r="670" spans="1:7" ht="15">
      <c r="A670" s="8">
        <v>39993</v>
      </c>
      <c r="B670" s="2" t="s">
        <v>11</v>
      </c>
      <c r="C670" s="14">
        <v>40</v>
      </c>
      <c r="D670" s="1">
        <v>2</v>
      </c>
      <c r="E670" s="1" t="str">
        <f t="shared" si="52"/>
        <v>DRUGA</v>
      </c>
      <c r="F670" s="1" t="str">
        <f t="shared" si="53"/>
        <v>VILAMET</v>
      </c>
      <c r="G670" s="15">
        <f>IF(A670&lt;&gt;"",VLOOKUP(A670,Cene!B:G,IF(D670&lt;3,D670+2,D670+1)),"")</f>
        <v>70</v>
      </c>
    </row>
    <row r="671" spans="1:7" ht="15">
      <c r="A671" s="8">
        <v>39993</v>
      </c>
      <c r="B671" s="2" t="s">
        <v>12</v>
      </c>
      <c r="C671" s="14">
        <v>657.4</v>
      </c>
      <c r="D671" s="1">
        <v>1</v>
      </c>
      <c r="E671" s="1" t="str">
        <f t="shared" si="52"/>
        <v>PRVA</v>
      </c>
      <c r="F671" s="1" t="str">
        <f t="shared" si="53"/>
        <v>VILAMET</v>
      </c>
      <c r="G671" s="15">
        <f>IF(A671&lt;&gt;"",VLOOKUP(A671,Cene!B:G,IF(D671&lt;3,D671+2,D671+1)),"")</f>
        <v>100</v>
      </c>
    </row>
    <row r="672" spans="1:7" ht="15">
      <c r="A672" s="8">
        <v>39993</v>
      </c>
      <c r="B672" s="2" t="s">
        <v>12</v>
      </c>
      <c r="C672" s="14">
        <v>100</v>
      </c>
      <c r="D672" s="1">
        <v>2</v>
      </c>
      <c r="E672" s="1" t="str">
        <f t="shared" si="52"/>
        <v>DRUGA</v>
      </c>
      <c r="F672" s="1" t="str">
        <f t="shared" si="53"/>
        <v>VILAMET</v>
      </c>
      <c r="G672" s="15">
        <f>IF(A672&lt;&gt;"",VLOOKUP(A672,Cene!B:G,IF(D672&lt;3,D672+2,D672+1)),"")</f>
        <v>70</v>
      </c>
    </row>
    <row r="673" spans="1:7" ht="15">
      <c r="A673" s="8">
        <v>39993</v>
      </c>
      <c r="B673" s="2" t="s">
        <v>12</v>
      </c>
      <c r="C673" s="14">
        <v>701.3</v>
      </c>
      <c r="D673" s="1">
        <v>1</v>
      </c>
      <c r="E673" s="1" t="str">
        <f t="shared" si="52"/>
        <v>PRVA</v>
      </c>
      <c r="F673" s="1" t="str">
        <f t="shared" si="53"/>
        <v>VILAMET</v>
      </c>
      <c r="G673" s="15">
        <f>IF(A673&lt;&gt;"",VLOOKUP(A673,Cene!B:G,IF(D673&lt;3,D673+2,D673+1)),"")</f>
        <v>100</v>
      </c>
    </row>
    <row r="674" spans="1:7" ht="15">
      <c r="A674" s="8">
        <v>39993</v>
      </c>
      <c r="B674" s="2" t="s">
        <v>12</v>
      </c>
      <c r="C674" s="14">
        <v>70</v>
      </c>
      <c r="D674" s="1">
        <v>2</v>
      </c>
      <c r="E674" s="1" t="str">
        <f t="shared" si="52"/>
        <v>DRUGA</v>
      </c>
      <c r="F674" s="1" t="str">
        <f t="shared" si="53"/>
        <v>VILAMET</v>
      </c>
      <c r="G674" s="15">
        <f>IF(A674&lt;&gt;"",VLOOKUP(A674,Cene!B:G,IF(D674&lt;3,D674+2,D674+1)),"")</f>
        <v>70</v>
      </c>
    </row>
    <row r="675" spans="1:7" ht="15">
      <c r="A675" s="8">
        <v>39993</v>
      </c>
      <c r="B675" s="2" t="s">
        <v>16</v>
      </c>
      <c r="C675" s="14">
        <v>300</v>
      </c>
      <c r="D675" s="1">
        <v>1</v>
      </c>
      <c r="E675" s="1" t="str">
        <f t="shared" si="52"/>
        <v>PRVA</v>
      </c>
      <c r="F675" s="1" t="str">
        <f t="shared" si="53"/>
        <v>VILAMET</v>
      </c>
      <c r="G675" s="15">
        <f>IF(A675&lt;&gt;"",VLOOKUP(A675,Cene!B:G,IF(D675&lt;3,D675+2,D675+1)),"")</f>
        <v>100</v>
      </c>
    </row>
    <row r="676" spans="1:7" ht="15">
      <c r="A676" s="8">
        <v>39993</v>
      </c>
      <c r="B676" s="2" t="s">
        <v>16</v>
      </c>
      <c r="C676" s="14">
        <v>113.1</v>
      </c>
      <c r="D676" s="1">
        <v>2</v>
      </c>
      <c r="E676" s="1" t="str">
        <f t="shared" ref="E676:E692" si="54">VLOOKUP(D676,KLASA_SORTA,2,FALSE)</f>
        <v>DRUGA</v>
      </c>
      <c r="F676" s="1" t="str">
        <f t="shared" ref="F676:F692" si="55">VLOOKUP(D676,KLASA_SORTA,3,FALSE)</f>
        <v>VILAMET</v>
      </c>
      <c r="G676" s="15">
        <f>IF(A676&lt;&gt;"",VLOOKUP(A676,Cene!B:G,IF(D676&lt;3,D676+2,D676+1)),"")</f>
        <v>70</v>
      </c>
    </row>
    <row r="677" spans="1:7" ht="15">
      <c r="A677" s="8">
        <v>39993</v>
      </c>
      <c r="B677" s="2" t="s">
        <v>16</v>
      </c>
      <c r="C677" s="14">
        <v>728.2</v>
      </c>
      <c r="D677" s="1">
        <v>1</v>
      </c>
      <c r="E677" s="1" t="str">
        <f t="shared" si="54"/>
        <v>PRVA</v>
      </c>
      <c r="F677" s="1" t="str">
        <f t="shared" si="55"/>
        <v>VILAMET</v>
      </c>
      <c r="G677" s="15">
        <f>IF(A677&lt;&gt;"",VLOOKUP(A677,Cene!B:G,IF(D677&lt;3,D677+2,D677+1)),"")</f>
        <v>100</v>
      </c>
    </row>
    <row r="678" spans="1:7" ht="15">
      <c r="A678" s="8">
        <v>39993</v>
      </c>
      <c r="B678" s="2" t="s">
        <v>16</v>
      </c>
      <c r="C678" s="14">
        <v>182</v>
      </c>
      <c r="D678" s="1">
        <v>2</v>
      </c>
      <c r="E678" s="1" t="str">
        <f t="shared" si="54"/>
        <v>DRUGA</v>
      </c>
      <c r="F678" s="1" t="str">
        <f t="shared" si="55"/>
        <v>VILAMET</v>
      </c>
      <c r="G678" s="15">
        <f>IF(A678&lt;&gt;"",VLOOKUP(A678,Cene!B:G,IF(D678&lt;3,D678+2,D678+1)),"")</f>
        <v>70</v>
      </c>
    </row>
    <row r="679" spans="1:7" ht="15">
      <c r="A679" s="8">
        <v>39993</v>
      </c>
      <c r="B679" s="2" t="s">
        <v>16</v>
      </c>
      <c r="C679" s="14">
        <v>606.4</v>
      </c>
      <c r="D679" s="1">
        <v>1</v>
      </c>
      <c r="E679" s="1" t="str">
        <f t="shared" si="54"/>
        <v>PRVA</v>
      </c>
      <c r="F679" s="1" t="str">
        <f t="shared" si="55"/>
        <v>VILAMET</v>
      </c>
      <c r="G679" s="15">
        <f>IF(A679&lt;&gt;"",VLOOKUP(A679,Cene!B:G,IF(D679&lt;3,D679+2,D679+1)),"")</f>
        <v>100</v>
      </c>
    </row>
    <row r="680" spans="1:7" ht="15">
      <c r="A680" s="8">
        <v>39993</v>
      </c>
      <c r="B680" s="2" t="s">
        <v>16</v>
      </c>
      <c r="C680" s="14">
        <v>108</v>
      </c>
      <c r="D680" s="1">
        <v>2</v>
      </c>
      <c r="E680" s="1" t="str">
        <f t="shared" si="54"/>
        <v>DRUGA</v>
      </c>
      <c r="F680" s="1" t="str">
        <f t="shared" si="55"/>
        <v>VILAMET</v>
      </c>
      <c r="G680" s="15">
        <f>IF(A680&lt;&gt;"",VLOOKUP(A680,Cene!B:G,IF(D680&lt;3,D680+2,D680+1)),"")</f>
        <v>70</v>
      </c>
    </row>
    <row r="681" spans="1:7" ht="15">
      <c r="A681" s="8">
        <v>39993</v>
      </c>
      <c r="B681" s="2" t="s">
        <v>16</v>
      </c>
      <c r="C681" s="14">
        <v>2046.6</v>
      </c>
      <c r="D681" s="1">
        <v>1</v>
      </c>
      <c r="E681" s="1" t="str">
        <f t="shared" si="54"/>
        <v>PRVA</v>
      </c>
      <c r="F681" s="1" t="str">
        <f t="shared" si="55"/>
        <v>VILAMET</v>
      </c>
      <c r="G681" s="15">
        <f>IF(A681&lt;&gt;"",VLOOKUP(A681,Cene!B:G,IF(D681&lt;3,D681+2,D681+1)),"")</f>
        <v>100</v>
      </c>
    </row>
    <row r="682" spans="1:7" ht="15">
      <c r="A682" s="8">
        <v>39993</v>
      </c>
      <c r="B682" s="2" t="s">
        <v>16</v>
      </c>
      <c r="C682" s="14">
        <v>350</v>
      </c>
      <c r="D682" s="1">
        <v>2</v>
      </c>
      <c r="E682" s="1" t="str">
        <f t="shared" si="54"/>
        <v>DRUGA</v>
      </c>
      <c r="F682" s="1" t="str">
        <f t="shared" si="55"/>
        <v>VILAMET</v>
      </c>
      <c r="G682" s="15">
        <f>IF(A682&lt;&gt;"",VLOOKUP(A682,Cene!B:G,IF(D682&lt;3,D682+2,D682+1)),"")</f>
        <v>70</v>
      </c>
    </row>
    <row r="683" spans="1:7" ht="15">
      <c r="A683" s="8">
        <v>39993</v>
      </c>
      <c r="B683" s="2" t="s">
        <v>17</v>
      </c>
      <c r="C683" s="14">
        <v>158.1</v>
      </c>
      <c r="D683" s="1">
        <v>1</v>
      </c>
      <c r="E683" s="1" t="str">
        <f t="shared" si="54"/>
        <v>PRVA</v>
      </c>
      <c r="F683" s="1" t="str">
        <f t="shared" si="55"/>
        <v>VILAMET</v>
      </c>
      <c r="G683" s="15">
        <f>IF(A683&lt;&gt;"",VLOOKUP(A683,Cene!B:G,IF(D683&lt;3,D683+2,D683+1)),"")</f>
        <v>100</v>
      </c>
    </row>
    <row r="684" spans="1:7" ht="15">
      <c r="A684" s="8">
        <v>39993</v>
      </c>
      <c r="B684" s="2" t="s">
        <v>17</v>
      </c>
      <c r="C684" s="14">
        <v>25</v>
      </c>
      <c r="D684" s="1">
        <v>2</v>
      </c>
      <c r="E684" s="1" t="str">
        <f t="shared" si="54"/>
        <v>DRUGA</v>
      </c>
      <c r="F684" s="1" t="str">
        <f t="shared" si="55"/>
        <v>VILAMET</v>
      </c>
      <c r="G684" s="15">
        <f>IF(A684&lt;&gt;"",VLOOKUP(A684,Cene!B:G,IF(D684&lt;3,D684+2,D684+1)),"")</f>
        <v>70</v>
      </c>
    </row>
    <row r="685" spans="1:7" ht="15">
      <c r="A685" s="8">
        <v>39993</v>
      </c>
      <c r="B685" s="2" t="s">
        <v>17</v>
      </c>
      <c r="C685" s="14">
        <v>113</v>
      </c>
      <c r="D685" s="1">
        <v>1</v>
      </c>
      <c r="E685" s="1" t="str">
        <f t="shared" si="54"/>
        <v>PRVA</v>
      </c>
      <c r="F685" s="1" t="str">
        <f t="shared" si="55"/>
        <v>VILAMET</v>
      </c>
      <c r="G685" s="15">
        <f>IF(A685&lt;&gt;"",VLOOKUP(A685,Cene!B:G,IF(D685&lt;3,D685+2,D685+1)),"")</f>
        <v>100</v>
      </c>
    </row>
    <row r="686" spans="1:7" ht="15">
      <c r="A686" s="8">
        <v>39993</v>
      </c>
      <c r="B686" s="2" t="s">
        <v>17</v>
      </c>
      <c r="C686" s="14">
        <v>50</v>
      </c>
      <c r="D686" s="1">
        <v>2</v>
      </c>
      <c r="E686" s="1" t="str">
        <f t="shared" si="54"/>
        <v>DRUGA</v>
      </c>
      <c r="F686" s="1" t="str">
        <f t="shared" si="55"/>
        <v>VILAMET</v>
      </c>
      <c r="G686" s="15">
        <f>IF(A686&lt;&gt;"",VLOOKUP(A686,Cene!B:G,IF(D686&lt;3,D686+2,D686+1)),"")</f>
        <v>70</v>
      </c>
    </row>
    <row r="687" spans="1:7" ht="15">
      <c r="A687" s="8">
        <v>39993</v>
      </c>
      <c r="B687" s="2" t="s">
        <v>17</v>
      </c>
      <c r="C687" s="14">
        <v>146.80000000000001</v>
      </c>
      <c r="D687" s="1">
        <v>1</v>
      </c>
      <c r="E687" s="1" t="str">
        <f t="shared" si="54"/>
        <v>PRVA</v>
      </c>
      <c r="F687" s="1" t="str">
        <f t="shared" si="55"/>
        <v>VILAMET</v>
      </c>
      <c r="G687" s="15">
        <f>IF(A687&lt;&gt;"",VLOOKUP(A687,Cene!B:G,IF(D687&lt;3,D687+2,D687+1)),"")</f>
        <v>100</v>
      </c>
    </row>
    <row r="688" spans="1:7" ht="15">
      <c r="A688" s="8">
        <v>39993</v>
      </c>
      <c r="B688" s="2" t="s">
        <v>17</v>
      </c>
      <c r="C688" s="14">
        <v>30</v>
      </c>
      <c r="D688" s="1">
        <v>2</v>
      </c>
      <c r="E688" s="1" t="str">
        <f t="shared" si="54"/>
        <v>DRUGA</v>
      </c>
      <c r="F688" s="1" t="str">
        <f t="shared" si="55"/>
        <v>VILAMET</v>
      </c>
      <c r="G688" s="15">
        <f>IF(A688&lt;&gt;"",VLOOKUP(A688,Cene!B:G,IF(D688&lt;3,D688+2,D688+1)),"")</f>
        <v>70</v>
      </c>
    </row>
    <row r="689" spans="1:7" ht="15">
      <c r="A689" s="8">
        <v>39993</v>
      </c>
      <c r="B689" s="2" t="s">
        <v>18</v>
      </c>
      <c r="C689" s="14">
        <v>190.5</v>
      </c>
      <c r="D689" s="1">
        <v>1</v>
      </c>
      <c r="E689" s="1" t="str">
        <f t="shared" si="54"/>
        <v>PRVA</v>
      </c>
      <c r="F689" s="1" t="str">
        <f t="shared" si="55"/>
        <v>VILAMET</v>
      </c>
      <c r="G689" s="15">
        <f>IF(A689&lt;&gt;"",VLOOKUP(A689,Cene!B:G,IF(D689&lt;3,D689+2,D689+1)),"")</f>
        <v>100</v>
      </c>
    </row>
    <row r="690" spans="1:7" ht="15">
      <c r="A690" s="8">
        <v>39993</v>
      </c>
      <c r="B690" s="2" t="s">
        <v>18</v>
      </c>
      <c r="C690" s="14">
        <v>130</v>
      </c>
      <c r="D690" s="1">
        <v>2</v>
      </c>
      <c r="E690" s="1" t="str">
        <f t="shared" si="54"/>
        <v>DRUGA</v>
      </c>
      <c r="F690" s="1" t="str">
        <f t="shared" si="55"/>
        <v>VILAMET</v>
      </c>
      <c r="G690" s="15">
        <f>IF(A690&lt;&gt;"",VLOOKUP(A690,Cene!B:G,IF(D690&lt;3,D690+2,D690+1)),"")</f>
        <v>70</v>
      </c>
    </row>
    <row r="691" spans="1:7" ht="15">
      <c r="A691" s="8">
        <v>39993</v>
      </c>
      <c r="B691" s="2" t="s">
        <v>18</v>
      </c>
      <c r="C691" s="14">
        <v>8</v>
      </c>
      <c r="D691" s="1">
        <v>1</v>
      </c>
      <c r="E691" s="1" t="str">
        <f t="shared" si="54"/>
        <v>PRVA</v>
      </c>
      <c r="F691" s="1" t="str">
        <f t="shared" si="55"/>
        <v>VILAMET</v>
      </c>
      <c r="G691" s="15">
        <f>IF(A691&lt;&gt;"",VLOOKUP(A691,Cene!B:G,IF(D691&lt;3,D691+2,D691+1)),"")</f>
        <v>100</v>
      </c>
    </row>
    <row r="692" spans="1:7" ht="15">
      <c r="A692" s="8">
        <v>39993</v>
      </c>
      <c r="B692" s="2" t="s">
        <v>18</v>
      </c>
      <c r="C692" s="14">
        <v>46.3</v>
      </c>
      <c r="D692" s="1">
        <v>2</v>
      </c>
      <c r="E692" s="1" t="str">
        <f t="shared" si="54"/>
        <v>DRUGA</v>
      </c>
      <c r="F692" s="1" t="str">
        <f t="shared" si="55"/>
        <v>VILAMET</v>
      </c>
      <c r="G692" s="15">
        <f>IF(A692&lt;&gt;"",VLOOKUP(A692,Cene!B:G,IF(D692&lt;3,D692+2,D692+1)),"")</f>
        <v>70</v>
      </c>
    </row>
    <row r="693" spans="1:7" ht="15">
      <c r="A693" s="7">
        <v>39994</v>
      </c>
      <c r="B693" s="3" t="s">
        <v>21</v>
      </c>
      <c r="C693" s="13">
        <v>4437.3999999999996</v>
      </c>
      <c r="D693" s="3">
        <v>1</v>
      </c>
      <c r="E693" s="1" t="str">
        <f t="shared" ref="E693:E724" si="56">VLOOKUP(D693,KLASA_SORTA,2,FALSE)</f>
        <v>PRVA</v>
      </c>
      <c r="F693" s="1" t="str">
        <f t="shared" ref="F693:F724" si="57">VLOOKUP(D693,KLASA_SORTA,3,FALSE)</f>
        <v>VILAMET</v>
      </c>
      <c r="G693" s="15">
        <f>IF(A693&lt;&gt;"",VLOOKUP(A693,Cene!B:G,IF(D693&lt;3,D693+2,D693+1)),"")</f>
        <v>100</v>
      </c>
    </row>
    <row r="694" spans="1:7" ht="15">
      <c r="A694" s="7">
        <v>39994</v>
      </c>
      <c r="B694" s="3" t="s">
        <v>21</v>
      </c>
      <c r="C694" s="13">
        <v>1226.0999999999999</v>
      </c>
      <c r="D694" s="3">
        <v>2</v>
      </c>
      <c r="E694" s="1" t="str">
        <f t="shared" si="56"/>
        <v>DRUGA</v>
      </c>
      <c r="F694" s="1" t="str">
        <f t="shared" si="57"/>
        <v>VILAMET</v>
      </c>
      <c r="G694" s="15">
        <f>IF(A694&lt;&gt;"",VLOOKUP(A694,Cene!B:G,IF(D694&lt;3,D694+2,D694+1)),"")</f>
        <v>70</v>
      </c>
    </row>
    <row r="695" spans="1:7" ht="15">
      <c r="A695" s="7">
        <v>39994</v>
      </c>
      <c r="B695" s="3" t="s">
        <v>21</v>
      </c>
      <c r="C695" s="13">
        <v>34</v>
      </c>
      <c r="D695" s="3">
        <v>5</v>
      </c>
      <c r="E695" s="1" t="str">
        <f t="shared" si="56"/>
        <v>DRUGA</v>
      </c>
      <c r="F695" s="1" t="str">
        <f t="shared" si="57"/>
        <v>MIKER</v>
      </c>
      <c r="G695" s="15">
        <f>IF(A695&lt;&gt;"",VLOOKUP(A695,Cene!B:G,IF(D695&lt;3,D695+2,D695+1)),"")</f>
        <v>80</v>
      </c>
    </row>
    <row r="696" spans="1:7" ht="15">
      <c r="A696" s="7">
        <v>39994</v>
      </c>
      <c r="B696" s="3" t="s">
        <v>21</v>
      </c>
      <c r="C696" s="13">
        <v>80.5</v>
      </c>
      <c r="D696" s="3">
        <v>4</v>
      </c>
      <c r="E696" s="1" t="str">
        <f t="shared" si="56"/>
        <v>PRVA</v>
      </c>
      <c r="F696" s="1" t="str">
        <f t="shared" si="57"/>
        <v>MIKER</v>
      </c>
      <c r="G696" s="15">
        <f>IF(A696&lt;&gt;"",VLOOKUP(A696,Cene!B:G,IF(D696&lt;3,D696+2,D696+1)),"")</f>
        <v>110</v>
      </c>
    </row>
    <row r="697" spans="1:7" ht="15">
      <c r="A697" s="8">
        <v>39994</v>
      </c>
      <c r="B697" s="2" t="s">
        <v>0</v>
      </c>
      <c r="C697" s="14">
        <v>12.7</v>
      </c>
      <c r="D697" s="1">
        <v>1</v>
      </c>
      <c r="E697" s="1" t="str">
        <f t="shared" si="56"/>
        <v>PRVA</v>
      </c>
      <c r="F697" s="1" t="str">
        <f t="shared" si="57"/>
        <v>VILAMET</v>
      </c>
      <c r="G697" s="15">
        <f>IF(A697&lt;&gt;"",VLOOKUP(A697,Cene!B:G,IF(D697&lt;3,D697+2,D697+1)),"")</f>
        <v>100</v>
      </c>
    </row>
    <row r="698" spans="1:7" ht="15">
      <c r="A698" s="8">
        <v>39994</v>
      </c>
      <c r="B698" s="2" t="s">
        <v>0</v>
      </c>
      <c r="C698" s="14">
        <v>52</v>
      </c>
      <c r="D698" s="1">
        <v>2</v>
      </c>
      <c r="E698" s="1" t="str">
        <f t="shared" si="56"/>
        <v>DRUGA</v>
      </c>
      <c r="F698" s="1" t="str">
        <f t="shared" si="57"/>
        <v>VILAMET</v>
      </c>
      <c r="G698" s="15">
        <f>IF(A698&lt;&gt;"",VLOOKUP(A698,Cene!B:G,IF(D698&lt;3,D698+2,D698+1)),"")</f>
        <v>70</v>
      </c>
    </row>
    <row r="699" spans="1:7" ht="15">
      <c r="A699" s="8">
        <v>39994</v>
      </c>
      <c r="B699" s="2" t="s">
        <v>0</v>
      </c>
      <c r="C699" s="14">
        <v>51.1</v>
      </c>
      <c r="D699" s="1">
        <v>1</v>
      </c>
      <c r="E699" s="1" t="str">
        <f t="shared" si="56"/>
        <v>PRVA</v>
      </c>
      <c r="F699" s="1" t="str">
        <f t="shared" si="57"/>
        <v>VILAMET</v>
      </c>
      <c r="G699" s="15">
        <f>IF(A699&lt;&gt;"",VLOOKUP(A699,Cene!B:G,IF(D699&lt;3,D699+2,D699+1)),"")</f>
        <v>100</v>
      </c>
    </row>
    <row r="700" spans="1:7" ht="15">
      <c r="A700" s="8">
        <v>39994</v>
      </c>
      <c r="B700" s="2" t="s">
        <v>0</v>
      </c>
      <c r="C700" s="14">
        <v>364.4</v>
      </c>
      <c r="D700" s="1">
        <v>1</v>
      </c>
      <c r="E700" s="1" t="str">
        <f t="shared" si="56"/>
        <v>PRVA</v>
      </c>
      <c r="F700" s="1" t="str">
        <f t="shared" si="57"/>
        <v>VILAMET</v>
      </c>
      <c r="G700" s="15">
        <f>IF(A700&lt;&gt;"",VLOOKUP(A700,Cene!B:G,IF(D700&lt;3,D700+2,D700+1)),"")</f>
        <v>100</v>
      </c>
    </row>
    <row r="701" spans="1:7" ht="15">
      <c r="A701" s="8">
        <v>39994</v>
      </c>
      <c r="B701" s="2" t="s">
        <v>0</v>
      </c>
      <c r="C701" s="14">
        <v>40</v>
      </c>
      <c r="D701" s="1">
        <v>2</v>
      </c>
      <c r="E701" s="1" t="str">
        <f t="shared" si="56"/>
        <v>DRUGA</v>
      </c>
      <c r="F701" s="1" t="str">
        <f t="shared" si="57"/>
        <v>VILAMET</v>
      </c>
      <c r="G701" s="15">
        <f>IF(A701&lt;&gt;"",VLOOKUP(A701,Cene!B:G,IF(D701&lt;3,D701+2,D701+1)),"")</f>
        <v>70</v>
      </c>
    </row>
    <row r="702" spans="1:7" ht="15">
      <c r="A702" s="8">
        <v>39994</v>
      </c>
      <c r="B702" s="2" t="s">
        <v>1</v>
      </c>
      <c r="C702" s="14">
        <v>13.7</v>
      </c>
      <c r="D702" s="1">
        <v>1</v>
      </c>
      <c r="E702" s="1" t="str">
        <f t="shared" si="56"/>
        <v>PRVA</v>
      </c>
      <c r="F702" s="1" t="str">
        <f t="shared" si="57"/>
        <v>VILAMET</v>
      </c>
      <c r="G702" s="15">
        <f>IF(A702&lt;&gt;"",VLOOKUP(A702,Cene!B:G,IF(D702&lt;3,D702+2,D702+1)),"")</f>
        <v>100</v>
      </c>
    </row>
    <row r="703" spans="1:7" ht="15">
      <c r="A703" s="8">
        <v>39994</v>
      </c>
      <c r="B703" s="2" t="s">
        <v>1</v>
      </c>
      <c r="C703" s="14">
        <v>4266.7</v>
      </c>
      <c r="D703" s="1">
        <v>1</v>
      </c>
      <c r="E703" s="1" t="str">
        <f t="shared" si="56"/>
        <v>PRVA</v>
      </c>
      <c r="F703" s="1" t="str">
        <f t="shared" si="57"/>
        <v>VILAMET</v>
      </c>
      <c r="G703" s="15">
        <f>IF(A703&lt;&gt;"",VLOOKUP(A703,Cene!B:G,IF(D703&lt;3,D703+2,D703+1)),"")</f>
        <v>100</v>
      </c>
    </row>
    <row r="704" spans="1:7" ht="15">
      <c r="A704" s="8">
        <v>39994</v>
      </c>
      <c r="B704" s="2" t="s">
        <v>1</v>
      </c>
      <c r="C704" s="14">
        <v>400</v>
      </c>
      <c r="D704" s="1">
        <v>2</v>
      </c>
      <c r="E704" s="1" t="str">
        <f t="shared" si="56"/>
        <v>DRUGA</v>
      </c>
      <c r="F704" s="1" t="str">
        <f t="shared" si="57"/>
        <v>VILAMET</v>
      </c>
      <c r="G704" s="15">
        <f>IF(A704&lt;&gt;"",VLOOKUP(A704,Cene!B:G,IF(D704&lt;3,D704+2,D704+1)),"")</f>
        <v>70</v>
      </c>
    </row>
    <row r="705" spans="1:7" ht="15">
      <c r="A705" s="8">
        <v>39994</v>
      </c>
      <c r="B705" s="2" t="s">
        <v>2</v>
      </c>
      <c r="C705" s="14">
        <v>189</v>
      </c>
      <c r="D705" s="1">
        <v>1</v>
      </c>
      <c r="E705" s="1" t="str">
        <f t="shared" si="56"/>
        <v>PRVA</v>
      </c>
      <c r="F705" s="1" t="str">
        <f t="shared" si="57"/>
        <v>VILAMET</v>
      </c>
      <c r="G705" s="15">
        <f>IF(A705&lt;&gt;"",VLOOKUP(A705,Cene!B:G,IF(D705&lt;3,D705+2,D705+1)),"")</f>
        <v>100</v>
      </c>
    </row>
    <row r="706" spans="1:7" ht="15">
      <c r="A706" s="8">
        <v>39994</v>
      </c>
      <c r="B706" s="2" t="s">
        <v>2</v>
      </c>
      <c r="C706" s="14">
        <v>21</v>
      </c>
      <c r="D706" s="1">
        <v>2</v>
      </c>
      <c r="E706" s="1" t="str">
        <f t="shared" si="56"/>
        <v>DRUGA</v>
      </c>
      <c r="F706" s="1" t="str">
        <f t="shared" si="57"/>
        <v>VILAMET</v>
      </c>
      <c r="G706" s="15">
        <f>IF(A706&lt;&gt;"",VLOOKUP(A706,Cene!B:G,IF(D706&lt;3,D706+2,D706+1)),"")</f>
        <v>70</v>
      </c>
    </row>
    <row r="707" spans="1:7" ht="15">
      <c r="A707" s="8">
        <v>39994</v>
      </c>
      <c r="B707" s="2" t="s">
        <v>3</v>
      </c>
      <c r="C707" s="14">
        <v>685.8</v>
      </c>
      <c r="D707" s="1">
        <v>1</v>
      </c>
      <c r="E707" s="1" t="str">
        <f t="shared" si="56"/>
        <v>PRVA</v>
      </c>
      <c r="F707" s="1" t="str">
        <f t="shared" si="57"/>
        <v>VILAMET</v>
      </c>
      <c r="G707" s="15">
        <f>IF(A707&lt;&gt;"",VLOOKUP(A707,Cene!B:G,IF(D707&lt;3,D707+2,D707+1)),"")</f>
        <v>100</v>
      </c>
    </row>
    <row r="708" spans="1:7" ht="15">
      <c r="A708" s="8">
        <v>39994</v>
      </c>
      <c r="B708" s="2" t="s">
        <v>3</v>
      </c>
      <c r="C708" s="14">
        <v>1030</v>
      </c>
      <c r="D708" s="1">
        <v>2</v>
      </c>
      <c r="E708" s="1" t="str">
        <f t="shared" si="56"/>
        <v>DRUGA</v>
      </c>
      <c r="F708" s="1" t="str">
        <f t="shared" si="57"/>
        <v>VILAMET</v>
      </c>
      <c r="G708" s="15">
        <f>IF(A708&lt;&gt;"",VLOOKUP(A708,Cene!B:G,IF(D708&lt;3,D708+2,D708+1)),"")</f>
        <v>70</v>
      </c>
    </row>
    <row r="709" spans="1:7" ht="15">
      <c r="A709" s="8">
        <v>39994</v>
      </c>
      <c r="B709" s="2" t="s">
        <v>6</v>
      </c>
      <c r="C709" s="14">
        <v>44</v>
      </c>
      <c r="D709" s="1">
        <v>1</v>
      </c>
      <c r="E709" s="1" t="str">
        <f t="shared" si="56"/>
        <v>PRVA</v>
      </c>
      <c r="F709" s="1" t="str">
        <f t="shared" si="57"/>
        <v>VILAMET</v>
      </c>
      <c r="G709" s="15">
        <f>IF(A709&lt;&gt;"",VLOOKUP(A709,Cene!B:G,IF(D709&lt;3,D709+2,D709+1)),"")</f>
        <v>100</v>
      </c>
    </row>
    <row r="710" spans="1:7" ht="15">
      <c r="A710" s="8">
        <v>39994</v>
      </c>
      <c r="B710" s="2" t="s">
        <v>6</v>
      </c>
      <c r="C710" s="14">
        <v>5</v>
      </c>
      <c r="D710" s="1">
        <v>2</v>
      </c>
      <c r="E710" s="1" t="str">
        <f t="shared" si="56"/>
        <v>DRUGA</v>
      </c>
      <c r="F710" s="1" t="str">
        <f t="shared" si="57"/>
        <v>VILAMET</v>
      </c>
      <c r="G710" s="15">
        <f>IF(A710&lt;&gt;"",VLOOKUP(A710,Cene!B:G,IF(D710&lt;3,D710+2,D710+1)),"")</f>
        <v>70</v>
      </c>
    </row>
    <row r="711" spans="1:7" ht="15">
      <c r="A711" s="8">
        <v>39994</v>
      </c>
      <c r="B711" s="2" t="s">
        <v>7</v>
      </c>
      <c r="C711" s="14">
        <v>29.6</v>
      </c>
      <c r="D711" s="1">
        <v>5</v>
      </c>
      <c r="E711" s="1" t="str">
        <f t="shared" si="56"/>
        <v>DRUGA</v>
      </c>
      <c r="F711" s="1" t="str">
        <f t="shared" si="57"/>
        <v>MIKER</v>
      </c>
      <c r="G711" s="15">
        <f>IF(A711&lt;&gt;"",VLOOKUP(A711,Cene!B:G,IF(D711&lt;3,D711+2,D711+1)),"")</f>
        <v>80</v>
      </c>
    </row>
    <row r="712" spans="1:7" ht="15">
      <c r="A712" s="8">
        <v>39994</v>
      </c>
      <c r="B712" s="2" t="s">
        <v>7</v>
      </c>
      <c r="C712" s="14">
        <v>338.8</v>
      </c>
      <c r="D712" s="1">
        <v>1</v>
      </c>
      <c r="E712" s="1" t="str">
        <f t="shared" si="56"/>
        <v>PRVA</v>
      </c>
      <c r="F712" s="1" t="str">
        <f t="shared" si="57"/>
        <v>VILAMET</v>
      </c>
      <c r="G712" s="15">
        <f>IF(A712&lt;&gt;"",VLOOKUP(A712,Cene!B:G,IF(D712&lt;3,D712+2,D712+1)),"")</f>
        <v>100</v>
      </c>
    </row>
    <row r="713" spans="1:7" ht="15">
      <c r="A713" s="8">
        <v>39994</v>
      </c>
      <c r="B713" s="2" t="s">
        <v>7</v>
      </c>
      <c r="C713" s="14">
        <v>113</v>
      </c>
      <c r="D713" s="1">
        <v>2</v>
      </c>
      <c r="E713" s="1" t="str">
        <f t="shared" si="56"/>
        <v>DRUGA</v>
      </c>
      <c r="F713" s="1" t="str">
        <f t="shared" si="57"/>
        <v>VILAMET</v>
      </c>
      <c r="G713" s="15">
        <f>IF(A713&lt;&gt;"",VLOOKUP(A713,Cene!B:G,IF(D713&lt;3,D713+2,D713+1)),"")</f>
        <v>70</v>
      </c>
    </row>
    <row r="714" spans="1:7" ht="15">
      <c r="A714" s="8">
        <v>39994</v>
      </c>
      <c r="B714" s="2" t="s">
        <v>7</v>
      </c>
      <c r="C714" s="14">
        <v>73.2</v>
      </c>
      <c r="D714" s="1">
        <v>1</v>
      </c>
      <c r="E714" s="1" t="str">
        <f t="shared" si="56"/>
        <v>PRVA</v>
      </c>
      <c r="F714" s="1" t="str">
        <f t="shared" si="57"/>
        <v>VILAMET</v>
      </c>
      <c r="G714" s="15">
        <f>IF(A714&lt;&gt;"",VLOOKUP(A714,Cene!B:G,IF(D714&lt;3,D714+2,D714+1)),"")</f>
        <v>100</v>
      </c>
    </row>
    <row r="715" spans="1:7" ht="15">
      <c r="A715" s="8">
        <v>39994</v>
      </c>
      <c r="B715" s="2" t="s">
        <v>7</v>
      </c>
      <c r="C715" s="14">
        <v>12</v>
      </c>
      <c r="D715" s="1">
        <v>2</v>
      </c>
      <c r="E715" s="1" t="str">
        <f t="shared" si="56"/>
        <v>DRUGA</v>
      </c>
      <c r="F715" s="1" t="str">
        <f t="shared" si="57"/>
        <v>VILAMET</v>
      </c>
      <c r="G715" s="15">
        <f>IF(A715&lt;&gt;"",VLOOKUP(A715,Cene!B:G,IF(D715&lt;3,D715+2,D715+1)),"")</f>
        <v>70</v>
      </c>
    </row>
    <row r="716" spans="1:7" ht="15">
      <c r="A716" s="8">
        <v>39994</v>
      </c>
      <c r="B716" s="2" t="s">
        <v>7</v>
      </c>
      <c r="C716" s="14">
        <v>809.3</v>
      </c>
      <c r="D716" s="1">
        <v>1</v>
      </c>
      <c r="E716" s="1" t="str">
        <f t="shared" si="56"/>
        <v>PRVA</v>
      </c>
      <c r="F716" s="1" t="str">
        <f t="shared" si="57"/>
        <v>VILAMET</v>
      </c>
      <c r="G716" s="15">
        <f>IF(A716&lt;&gt;"",VLOOKUP(A716,Cene!B:G,IF(D716&lt;3,D716+2,D716+1)),"")</f>
        <v>100</v>
      </c>
    </row>
    <row r="717" spans="1:7" ht="15">
      <c r="A717" s="8">
        <v>39994</v>
      </c>
      <c r="B717" s="2" t="s">
        <v>7</v>
      </c>
      <c r="C717" s="14">
        <v>140</v>
      </c>
      <c r="D717" s="1">
        <v>2</v>
      </c>
      <c r="E717" s="1" t="str">
        <f t="shared" si="56"/>
        <v>DRUGA</v>
      </c>
      <c r="F717" s="1" t="str">
        <f t="shared" si="57"/>
        <v>VILAMET</v>
      </c>
      <c r="G717" s="15">
        <f>IF(A717&lt;&gt;"",VLOOKUP(A717,Cene!B:G,IF(D717&lt;3,D717+2,D717+1)),"")</f>
        <v>70</v>
      </c>
    </row>
    <row r="718" spans="1:7" ht="15">
      <c r="A718" s="8">
        <v>39994</v>
      </c>
      <c r="B718" s="2" t="s">
        <v>10</v>
      </c>
      <c r="C718" s="14">
        <v>21.6</v>
      </c>
      <c r="D718" s="1">
        <v>4</v>
      </c>
      <c r="E718" s="1" t="str">
        <f t="shared" si="56"/>
        <v>PRVA</v>
      </c>
      <c r="F718" s="1" t="str">
        <f t="shared" si="57"/>
        <v>MIKER</v>
      </c>
      <c r="G718" s="15">
        <f>IF(A718&lt;&gt;"",VLOOKUP(A718,Cene!B:G,IF(D718&lt;3,D718+2,D718+1)),"")</f>
        <v>110</v>
      </c>
    </row>
    <row r="719" spans="1:7" ht="15">
      <c r="A719" s="8">
        <v>39994</v>
      </c>
      <c r="B719" s="2" t="s">
        <v>10</v>
      </c>
      <c r="C719" s="14">
        <v>39.200000000000003</v>
      </c>
      <c r="D719" s="1">
        <v>2</v>
      </c>
      <c r="E719" s="1" t="str">
        <f t="shared" si="56"/>
        <v>DRUGA</v>
      </c>
      <c r="F719" s="1" t="str">
        <f t="shared" si="57"/>
        <v>VILAMET</v>
      </c>
      <c r="G719" s="15">
        <f>IF(A719&lt;&gt;"",VLOOKUP(A719,Cene!B:G,IF(D719&lt;3,D719+2,D719+1)),"")</f>
        <v>70</v>
      </c>
    </row>
    <row r="720" spans="1:7" ht="15">
      <c r="A720" s="8">
        <v>39994</v>
      </c>
      <c r="B720" s="2" t="s">
        <v>10</v>
      </c>
      <c r="C720" s="14">
        <v>279.60000000000002</v>
      </c>
      <c r="D720" s="1">
        <v>1</v>
      </c>
      <c r="E720" s="1" t="str">
        <f t="shared" si="56"/>
        <v>PRVA</v>
      </c>
      <c r="F720" s="1" t="str">
        <f t="shared" si="57"/>
        <v>VILAMET</v>
      </c>
      <c r="G720" s="15">
        <f>IF(A720&lt;&gt;"",VLOOKUP(A720,Cene!B:G,IF(D720&lt;3,D720+2,D720+1)),"")</f>
        <v>100</v>
      </c>
    </row>
    <row r="721" spans="1:7" ht="15">
      <c r="A721" s="8">
        <v>39994</v>
      </c>
      <c r="B721" s="2" t="s">
        <v>10</v>
      </c>
      <c r="C721" s="14">
        <v>120</v>
      </c>
      <c r="D721" s="1">
        <v>2</v>
      </c>
      <c r="E721" s="1" t="str">
        <f t="shared" si="56"/>
        <v>DRUGA</v>
      </c>
      <c r="F721" s="1" t="str">
        <f t="shared" si="57"/>
        <v>VILAMET</v>
      </c>
      <c r="G721" s="15">
        <f>IF(A721&lt;&gt;"",VLOOKUP(A721,Cene!B:G,IF(D721&lt;3,D721+2,D721+1)),"")</f>
        <v>70</v>
      </c>
    </row>
    <row r="722" spans="1:7" ht="15">
      <c r="A722" s="8">
        <v>39994</v>
      </c>
      <c r="B722" s="2" t="s">
        <v>10</v>
      </c>
      <c r="C722" s="14">
        <v>110</v>
      </c>
      <c r="D722" s="1">
        <v>1</v>
      </c>
      <c r="E722" s="1" t="str">
        <f t="shared" si="56"/>
        <v>PRVA</v>
      </c>
      <c r="F722" s="1" t="str">
        <f t="shared" si="57"/>
        <v>VILAMET</v>
      </c>
      <c r="G722" s="15">
        <f>IF(A722&lt;&gt;"",VLOOKUP(A722,Cene!B:G,IF(D722&lt;3,D722+2,D722+1)),"")</f>
        <v>100</v>
      </c>
    </row>
    <row r="723" spans="1:7" ht="15">
      <c r="A723" s="8">
        <v>39994</v>
      </c>
      <c r="B723" s="2" t="s">
        <v>10</v>
      </c>
      <c r="C723" s="14">
        <v>256.89999999999998</v>
      </c>
      <c r="D723" s="1">
        <v>2</v>
      </c>
      <c r="E723" s="1" t="str">
        <f t="shared" si="56"/>
        <v>DRUGA</v>
      </c>
      <c r="F723" s="1" t="str">
        <f t="shared" si="57"/>
        <v>VILAMET</v>
      </c>
      <c r="G723" s="15">
        <f>IF(A723&lt;&gt;"",VLOOKUP(A723,Cene!B:G,IF(D723&lt;3,D723+2,D723+1)),"")</f>
        <v>70</v>
      </c>
    </row>
    <row r="724" spans="1:7" ht="15">
      <c r="A724" s="8">
        <v>39994</v>
      </c>
      <c r="B724" s="2" t="s">
        <v>11</v>
      </c>
      <c r="C724" s="14">
        <v>216.5</v>
      </c>
      <c r="D724" s="1">
        <v>1</v>
      </c>
      <c r="E724" s="1" t="str">
        <f t="shared" si="56"/>
        <v>PRVA</v>
      </c>
      <c r="F724" s="1" t="str">
        <f t="shared" si="57"/>
        <v>VILAMET</v>
      </c>
      <c r="G724" s="15">
        <f>IF(A724&lt;&gt;"",VLOOKUP(A724,Cene!B:G,IF(D724&lt;3,D724+2,D724+1)),"")</f>
        <v>100</v>
      </c>
    </row>
    <row r="725" spans="1:7" ht="15">
      <c r="A725" s="8">
        <v>39994</v>
      </c>
      <c r="B725" s="2" t="s">
        <v>11</v>
      </c>
      <c r="C725" s="14">
        <v>24</v>
      </c>
      <c r="D725" s="1">
        <v>2</v>
      </c>
      <c r="E725" s="1" t="str">
        <f t="shared" ref="E725:E754" si="58">VLOOKUP(D725,KLASA_SORTA,2,FALSE)</f>
        <v>DRUGA</v>
      </c>
      <c r="F725" s="1" t="str">
        <f t="shared" ref="F725:F754" si="59">VLOOKUP(D725,KLASA_SORTA,3,FALSE)</f>
        <v>VILAMET</v>
      </c>
      <c r="G725" s="15">
        <f>IF(A725&lt;&gt;"",VLOOKUP(A725,Cene!B:G,IF(D725&lt;3,D725+2,D725+1)),"")</f>
        <v>70</v>
      </c>
    </row>
    <row r="726" spans="1:7" ht="15">
      <c r="A726" s="8">
        <v>39994</v>
      </c>
      <c r="B726" s="2" t="s">
        <v>11</v>
      </c>
      <c r="C726" s="14">
        <v>80</v>
      </c>
      <c r="D726" s="1">
        <v>1</v>
      </c>
      <c r="E726" s="1" t="str">
        <f t="shared" si="58"/>
        <v>PRVA</v>
      </c>
      <c r="F726" s="1" t="str">
        <f t="shared" si="59"/>
        <v>VILAMET</v>
      </c>
      <c r="G726" s="15">
        <f>IF(A726&lt;&gt;"",VLOOKUP(A726,Cene!B:G,IF(D726&lt;3,D726+2,D726+1)),"")</f>
        <v>100</v>
      </c>
    </row>
    <row r="727" spans="1:7" ht="15">
      <c r="A727" s="8">
        <v>39994</v>
      </c>
      <c r="B727" s="2" t="s">
        <v>11</v>
      </c>
      <c r="C727" s="14">
        <v>30.2</v>
      </c>
      <c r="D727" s="1">
        <v>2</v>
      </c>
      <c r="E727" s="1" t="str">
        <f t="shared" si="58"/>
        <v>DRUGA</v>
      </c>
      <c r="F727" s="1" t="str">
        <f t="shared" si="59"/>
        <v>VILAMET</v>
      </c>
      <c r="G727" s="15">
        <f>IF(A727&lt;&gt;"",VLOOKUP(A727,Cene!B:G,IF(D727&lt;3,D727+2,D727+1)),"")</f>
        <v>70</v>
      </c>
    </row>
    <row r="728" spans="1:7" ht="15">
      <c r="A728" s="8">
        <v>39994</v>
      </c>
      <c r="B728" s="2" t="s">
        <v>11</v>
      </c>
      <c r="C728" s="14">
        <v>309</v>
      </c>
      <c r="D728" s="1">
        <v>1</v>
      </c>
      <c r="E728" s="1" t="str">
        <f t="shared" si="58"/>
        <v>PRVA</v>
      </c>
      <c r="F728" s="1" t="str">
        <f t="shared" si="59"/>
        <v>VILAMET</v>
      </c>
      <c r="G728" s="15">
        <f>IF(A728&lt;&gt;"",VLOOKUP(A728,Cene!B:G,IF(D728&lt;3,D728+2,D728+1)),"")</f>
        <v>100</v>
      </c>
    </row>
    <row r="729" spans="1:7" ht="15">
      <c r="A729" s="8">
        <v>39994</v>
      </c>
      <c r="B729" s="2" t="s">
        <v>11</v>
      </c>
      <c r="C729" s="14">
        <v>15.4</v>
      </c>
      <c r="D729" s="1">
        <v>2</v>
      </c>
      <c r="E729" s="1" t="str">
        <f t="shared" si="58"/>
        <v>DRUGA</v>
      </c>
      <c r="F729" s="1" t="str">
        <f t="shared" si="59"/>
        <v>VILAMET</v>
      </c>
      <c r="G729" s="15">
        <f>IF(A729&lt;&gt;"",VLOOKUP(A729,Cene!B:G,IF(D729&lt;3,D729+2,D729+1)),"")</f>
        <v>70</v>
      </c>
    </row>
    <row r="730" spans="1:7" ht="15">
      <c r="A730" s="8">
        <v>39994</v>
      </c>
      <c r="B730" s="2" t="s">
        <v>11</v>
      </c>
      <c r="C730" s="14">
        <v>316.10000000000002</v>
      </c>
      <c r="D730" s="1">
        <v>1</v>
      </c>
      <c r="E730" s="1" t="str">
        <f t="shared" si="58"/>
        <v>PRVA</v>
      </c>
      <c r="F730" s="1" t="str">
        <f t="shared" si="59"/>
        <v>VILAMET</v>
      </c>
      <c r="G730" s="15">
        <f>IF(A730&lt;&gt;"",VLOOKUP(A730,Cene!B:G,IF(D730&lt;3,D730+2,D730+1)),"")</f>
        <v>100</v>
      </c>
    </row>
    <row r="731" spans="1:7" ht="15">
      <c r="A731" s="8">
        <v>39994</v>
      </c>
      <c r="B731" s="2" t="s">
        <v>11</v>
      </c>
      <c r="C731" s="14">
        <v>1260</v>
      </c>
      <c r="D731" s="1">
        <v>2</v>
      </c>
      <c r="E731" s="1" t="str">
        <f t="shared" si="58"/>
        <v>DRUGA</v>
      </c>
      <c r="F731" s="1" t="str">
        <f t="shared" si="59"/>
        <v>VILAMET</v>
      </c>
      <c r="G731" s="15">
        <f>IF(A731&lt;&gt;"",VLOOKUP(A731,Cene!B:G,IF(D731&lt;3,D731+2,D731+1)),"")</f>
        <v>70</v>
      </c>
    </row>
    <row r="732" spans="1:7" ht="15">
      <c r="A732" s="8">
        <v>39994</v>
      </c>
      <c r="B732" s="2" t="s">
        <v>12</v>
      </c>
      <c r="C732" s="14">
        <v>12.3</v>
      </c>
      <c r="D732" s="1">
        <v>5</v>
      </c>
      <c r="E732" s="1" t="str">
        <f t="shared" si="58"/>
        <v>DRUGA</v>
      </c>
      <c r="F732" s="1" t="str">
        <f t="shared" si="59"/>
        <v>MIKER</v>
      </c>
      <c r="G732" s="15">
        <f>IF(A732&lt;&gt;"",VLOOKUP(A732,Cene!B:G,IF(D732&lt;3,D732+2,D732+1)),"")</f>
        <v>80</v>
      </c>
    </row>
    <row r="733" spans="1:7" ht="15">
      <c r="A733" s="8">
        <v>39994</v>
      </c>
      <c r="B733" s="2" t="s">
        <v>12</v>
      </c>
      <c r="C733" s="14">
        <v>564</v>
      </c>
      <c r="D733" s="1">
        <v>1</v>
      </c>
      <c r="E733" s="1" t="str">
        <f t="shared" si="58"/>
        <v>PRVA</v>
      </c>
      <c r="F733" s="1" t="str">
        <f t="shared" si="59"/>
        <v>VILAMET</v>
      </c>
      <c r="G733" s="15">
        <f>IF(A733&lt;&gt;"",VLOOKUP(A733,Cene!B:G,IF(D733&lt;3,D733+2,D733+1)),"")</f>
        <v>100</v>
      </c>
    </row>
    <row r="734" spans="1:7" ht="15">
      <c r="A734" s="8">
        <v>39994</v>
      </c>
      <c r="B734" s="2" t="s">
        <v>12</v>
      </c>
      <c r="C734" s="14">
        <v>48.7</v>
      </c>
      <c r="D734" s="1">
        <v>2</v>
      </c>
      <c r="E734" s="1" t="str">
        <f t="shared" si="58"/>
        <v>DRUGA</v>
      </c>
      <c r="F734" s="1" t="str">
        <f t="shared" si="59"/>
        <v>VILAMET</v>
      </c>
      <c r="G734" s="15">
        <f>IF(A734&lt;&gt;"",VLOOKUP(A734,Cene!B:G,IF(D734&lt;3,D734+2,D734+1)),"")</f>
        <v>70</v>
      </c>
    </row>
    <row r="735" spans="1:7" ht="15">
      <c r="A735" s="8">
        <v>39994</v>
      </c>
      <c r="B735" s="2" t="s">
        <v>12</v>
      </c>
      <c r="C735" s="14">
        <v>854</v>
      </c>
      <c r="D735" s="1">
        <v>1</v>
      </c>
      <c r="E735" s="1" t="str">
        <f t="shared" si="58"/>
        <v>PRVA</v>
      </c>
      <c r="F735" s="1" t="str">
        <f t="shared" si="59"/>
        <v>VILAMET</v>
      </c>
      <c r="G735" s="15">
        <f>IF(A735&lt;&gt;"",VLOOKUP(A735,Cene!B:G,IF(D735&lt;3,D735+2,D735+1)),"")</f>
        <v>100</v>
      </c>
    </row>
    <row r="736" spans="1:7" ht="15">
      <c r="A736" s="8">
        <v>39994</v>
      </c>
      <c r="B736" s="2" t="s">
        <v>12</v>
      </c>
      <c r="C736" s="14">
        <v>44.5</v>
      </c>
      <c r="D736" s="1">
        <v>2</v>
      </c>
      <c r="E736" s="1" t="str">
        <f t="shared" si="58"/>
        <v>DRUGA</v>
      </c>
      <c r="F736" s="1" t="str">
        <f t="shared" si="59"/>
        <v>VILAMET</v>
      </c>
      <c r="G736" s="15">
        <f>IF(A736&lt;&gt;"",VLOOKUP(A736,Cene!B:G,IF(D736&lt;3,D736+2,D736+1)),"")</f>
        <v>70</v>
      </c>
    </row>
    <row r="737" spans="1:7" ht="15">
      <c r="A737" s="8">
        <v>39994</v>
      </c>
      <c r="B737" s="2" t="s">
        <v>14</v>
      </c>
      <c r="C737" s="14">
        <v>17.8</v>
      </c>
      <c r="D737" s="1">
        <v>5</v>
      </c>
      <c r="E737" s="1" t="str">
        <f t="shared" si="58"/>
        <v>DRUGA</v>
      </c>
      <c r="F737" s="1" t="str">
        <f t="shared" si="59"/>
        <v>MIKER</v>
      </c>
      <c r="G737" s="15">
        <f>IF(A737&lt;&gt;"",VLOOKUP(A737,Cene!B:G,IF(D737&lt;3,D737+2,D737+1)),"")</f>
        <v>80</v>
      </c>
    </row>
    <row r="738" spans="1:7" ht="15">
      <c r="A738" s="8">
        <v>39994</v>
      </c>
      <c r="B738" s="2" t="s">
        <v>14</v>
      </c>
      <c r="C738" s="14">
        <v>393.1</v>
      </c>
      <c r="D738" s="1">
        <v>1</v>
      </c>
      <c r="E738" s="1" t="str">
        <f t="shared" si="58"/>
        <v>PRVA</v>
      </c>
      <c r="F738" s="1" t="str">
        <f t="shared" si="59"/>
        <v>VILAMET</v>
      </c>
      <c r="G738" s="15">
        <f>IF(A738&lt;&gt;"",VLOOKUP(A738,Cene!B:G,IF(D738&lt;3,D738+2,D738+1)),"")</f>
        <v>100</v>
      </c>
    </row>
    <row r="739" spans="1:7" ht="15">
      <c r="A739" s="8">
        <v>39994</v>
      </c>
      <c r="B739" s="2" t="s">
        <v>14</v>
      </c>
      <c r="C739" s="14">
        <v>43</v>
      </c>
      <c r="D739" s="1">
        <v>2</v>
      </c>
      <c r="E739" s="1" t="str">
        <f t="shared" si="58"/>
        <v>DRUGA</v>
      </c>
      <c r="F739" s="1" t="str">
        <f t="shared" si="59"/>
        <v>VILAMET</v>
      </c>
      <c r="G739" s="15">
        <f>IF(A739&lt;&gt;"",VLOOKUP(A739,Cene!B:G,IF(D739&lt;3,D739+2,D739+1)),"")</f>
        <v>70</v>
      </c>
    </row>
    <row r="740" spans="1:7" ht="15">
      <c r="A740" s="8">
        <v>39994</v>
      </c>
      <c r="B740" s="2" t="s">
        <v>15</v>
      </c>
      <c r="C740" s="14">
        <v>370.5</v>
      </c>
      <c r="D740" s="1">
        <v>1</v>
      </c>
      <c r="E740" s="1" t="str">
        <f t="shared" si="58"/>
        <v>PRVA</v>
      </c>
      <c r="F740" s="1" t="str">
        <f t="shared" si="59"/>
        <v>VILAMET</v>
      </c>
      <c r="G740" s="15">
        <f>IF(A740&lt;&gt;"",VLOOKUP(A740,Cene!B:G,IF(D740&lt;3,D740+2,D740+1)),"")</f>
        <v>100</v>
      </c>
    </row>
    <row r="741" spans="1:7" ht="15">
      <c r="A741" s="8">
        <v>39994</v>
      </c>
      <c r="B741" s="2" t="s">
        <v>15</v>
      </c>
      <c r="C741" s="14">
        <v>123.5</v>
      </c>
      <c r="D741" s="1">
        <v>2</v>
      </c>
      <c r="E741" s="1" t="str">
        <f t="shared" si="58"/>
        <v>DRUGA</v>
      </c>
      <c r="F741" s="1" t="str">
        <f t="shared" si="59"/>
        <v>VILAMET</v>
      </c>
      <c r="G741" s="15">
        <f>IF(A741&lt;&gt;"",VLOOKUP(A741,Cene!B:G,IF(D741&lt;3,D741+2,D741+1)),"")</f>
        <v>70</v>
      </c>
    </row>
    <row r="742" spans="1:7" ht="15">
      <c r="A742" s="8">
        <v>39994</v>
      </c>
      <c r="B742" s="2" t="s">
        <v>15</v>
      </c>
      <c r="C742" s="14">
        <v>1000</v>
      </c>
      <c r="D742" s="1">
        <v>1</v>
      </c>
      <c r="E742" s="1" t="str">
        <f t="shared" si="58"/>
        <v>PRVA</v>
      </c>
      <c r="F742" s="1" t="str">
        <f t="shared" si="59"/>
        <v>VILAMET</v>
      </c>
      <c r="G742" s="15">
        <f>IF(A742&lt;&gt;"",VLOOKUP(A742,Cene!B:G,IF(D742&lt;3,D742+2,D742+1)),"")</f>
        <v>100</v>
      </c>
    </row>
    <row r="743" spans="1:7" ht="15">
      <c r="A743" s="8">
        <v>39994</v>
      </c>
      <c r="B743" s="2" t="s">
        <v>15</v>
      </c>
      <c r="C743" s="14">
        <v>175</v>
      </c>
      <c r="D743" s="1">
        <v>2</v>
      </c>
      <c r="E743" s="1" t="str">
        <f t="shared" si="58"/>
        <v>DRUGA</v>
      </c>
      <c r="F743" s="1" t="str">
        <f t="shared" si="59"/>
        <v>VILAMET</v>
      </c>
      <c r="G743" s="15">
        <f>IF(A743&lt;&gt;"",VLOOKUP(A743,Cene!B:G,IF(D743&lt;3,D743+2,D743+1)),"")</f>
        <v>70</v>
      </c>
    </row>
    <row r="744" spans="1:7" ht="15">
      <c r="A744" s="8">
        <v>39994</v>
      </c>
      <c r="B744" s="2" t="s">
        <v>16</v>
      </c>
      <c r="C744" s="14">
        <v>144.30000000000001</v>
      </c>
      <c r="D744" s="1">
        <v>1</v>
      </c>
      <c r="E744" s="1" t="str">
        <f t="shared" si="58"/>
        <v>PRVA</v>
      </c>
      <c r="F744" s="1" t="str">
        <f t="shared" si="59"/>
        <v>VILAMET</v>
      </c>
      <c r="G744" s="15">
        <f>IF(A744&lt;&gt;"",VLOOKUP(A744,Cene!B:G,IF(D744&lt;3,D744+2,D744+1)),"")</f>
        <v>100</v>
      </c>
    </row>
    <row r="745" spans="1:7" ht="15">
      <c r="A745" s="8">
        <v>39994</v>
      </c>
      <c r="B745" s="2" t="s">
        <v>16</v>
      </c>
      <c r="C745" s="14">
        <v>600</v>
      </c>
      <c r="D745" s="1">
        <v>1</v>
      </c>
      <c r="E745" s="1" t="str">
        <f t="shared" si="58"/>
        <v>PRVA</v>
      </c>
      <c r="F745" s="1" t="str">
        <f t="shared" si="59"/>
        <v>VILAMET</v>
      </c>
      <c r="G745" s="15">
        <f>IF(A745&lt;&gt;"",VLOOKUP(A745,Cene!B:G,IF(D745&lt;3,D745+2,D745+1)),"")</f>
        <v>100</v>
      </c>
    </row>
    <row r="746" spans="1:7" ht="15">
      <c r="A746" s="8">
        <v>39994</v>
      </c>
      <c r="B746" s="2" t="s">
        <v>16</v>
      </c>
      <c r="C746" s="14">
        <v>140.30000000000001</v>
      </c>
      <c r="D746" s="1">
        <v>2</v>
      </c>
      <c r="E746" s="1" t="str">
        <f t="shared" si="58"/>
        <v>DRUGA</v>
      </c>
      <c r="F746" s="1" t="str">
        <f t="shared" si="59"/>
        <v>VILAMET</v>
      </c>
      <c r="G746" s="15">
        <f>IF(A746&lt;&gt;"",VLOOKUP(A746,Cene!B:G,IF(D746&lt;3,D746+2,D746+1)),"")</f>
        <v>70</v>
      </c>
    </row>
    <row r="747" spans="1:7" ht="15">
      <c r="A747" s="8">
        <v>39994</v>
      </c>
      <c r="B747" s="2" t="s">
        <v>16</v>
      </c>
      <c r="C747" s="14">
        <v>542.79999999999995</v>
      </c>
      <c r="D747" s="1">
        <v>1</v>
      </c>
      <c r="E747" s="1" t="str">
        <f t="shared" si="58"/>
        <v>PRVA</v>
      </c>
      <c r="F747" s="1" t="str">
        <f t="shared" si="59"/>
        <v>VILAMET</v>
      </c>
      <c r="G747" s="15">
        <f>IF(A747&lt;&gt;"",VLOOKUP(A747,Cene!B:G,IF(D747&lt;3,D747+2,D747+1)),"")</f>
        <v>100</v>
      </c>
    </row>
    <row r="748" spans="1:7" ht="15">
      <c r="A748" s="8">
        <v>39994</v>
      </c>
      <c r="B748" s="2" t="s">
        <v>16</v>
      </c>
      <c r="C748" s="14">
        <v>45</v>
      </c>
      <c r="D748" s="1">
        <v>2</v>
      </c>
      <c r="E748" s="1" t="str">
        <f t="shared" si="58"/>
        <v>DRUGA</v>
      </c>
      <c r="F748" s="1" t="str">
        <f t="shared" si="59"/>
        <v>VILAMET</v>
      </c>
      <c r="G748" s="15">
        <f>IF(A748&lt;&gt;"",VLOOKUP(A748,Cene!B:G,IF(D748&lt;3,D748+2,D748+1)),"")</f>
        <v>70</v>
      </c>
    </row>
    <row r="749" spans="1:7" ht="15">
      <c r="A749" s="8">
        <v>39994</v>
      </c>
      <c r="B749" s="2" t="s">
        <v>16</v>
      </c>
      <c r="C749" s="14">
        <v>1490</v>
      </c>
      <c r="D749" s="1">
        <v>1</v>
      </c>
      <c r="E749" s="1" t="str">
        <f t="shared" si="58"/>
        <v>PRVA</v>
      </c>
      <c r="F749" s="1" t="str">
        <f t="shared" si="59"/>
        <v>VILAMET</v>
      </c>
      <c r="G749" s="15">
        <f>IF(A749&lt;&gt;"",VLOOKUP(A749,Cene!B:G,IF(D749&lt;3,D749+2,D749+1)),"")</f>
        <v>100</v>
      </c>
    </row>
    <row r="750" spans="1:7" ht="15">
      <c r="A750" s="8">
        <v>39994</v>
      </c>
      <c r="B750" s="2" t="s">
        <v>16</v>
      </c>
      <c r="C750" s="14">
        <v>163.80000000000001</v>
      </c>
      <c r="D750" s="1">
        <v>2</v>
      </c>
      <c r="E750" s="1" t="str">
        <f t="shared" si="58"/>
        <v>DRUGA</v>
      </c>
      <c r="F750" s="1" t="str">
        <f t="shared" si="59"/>
        <v>VILAMET</v>
      </c>
      <c r="G750" s="15">
        <f>IF(A750&lt;&gt;"",VLOOKUP(A750,Cene!B:G,IF(D750&lt;3,D750+2,D750+1)),"")</f>
        <v>70</v>
      </c>
    </row>
    <row r="751" spans="1:7" ht="15">
      <c r="A751" s="8">
        <v>39994</v>
      </c>
      <c r="B751" s="2" t="s">
        <v>17</v>
      </c>
      <c r="C751" s="14">
        <v>162.6</v>
      </c>
      <c r="D751" s="1">
        <v>1</v>
      </c>
      <c r="E751" s="1" t="str">
        <f t="shared" si="58"/>
        <v>PRVA</v>
      </c>
      <c r="F751" s="1" t="str">
        <f t="shared" si="59"/>
        <v>VILAMET</v>
      </c>
      <c r="G751" s="15">
        <f>IF(A751&lt;&gt;"",VLOOKUP(A751,Cene!B:G,IF(D751&lt;3,D751+2,D751+1)),"")</f>
        <v>100</v>
      </c>
    </row>
    <row r="752" spans="1:7" ht="15">
      <c r="A752" s="8">
        <v>39994</v>
      </c>
      <c r="B752" s="2" t="s">
        <v>17</v>
      </c>
      <c r="C752" s="14">
        <v>70</v>
      </c>
      <c r="D752" s="1">
        <v>2</v>
      </c>
      <c r="E752" s="1" t="str">
        <f t="shared" si="58"/>
        <v>DRUGA</v>
      </c>
      <c r="F752" s="1" t="str">
        <f t="shared" si="59"/>
        <v>VILAMET</v>
      </c>
      <c r="G752" s="15">
        <f>IF(A752&lt;&gt;"",VLOOKUP(A752,Cene!B:G,IF(D752&lt;3,D752+2,D752+1)),"")</f>
        <v>70</v>
      </c>
    </row>
    <row r="753" spans="1:7" ht="15">
      <c r="A753" s="8">
        <v>39994</v>
      </c>
      <c r="B753" s="2" t="s">
        <v>18</v>
      </c>
      <c r="C753" s="14">
        <v>90</v>
      </c>
      <c r="D753" s="1">
        <v>1</v>
      </c>
      <c r="E753" s="1" t="str">
        <f t="shared" si="58"/>
        <v>PRVA</v>
      </c>
      <c r="F753" s="1" t="str">
        <f t="shared" si="59"/>
        <v>VILAMET</v>
      </c>
      <c r="G753" s="15">
        <f>IF(A753&lt;&gt;"",VLOOKUP(A753,Cene!B:G,IF(D753&lt;3,D753+2,D753+1)),"")</f>
        <v>100</v>
      </c>
    </row>
    <row r="754" spans="1:7" ht="15">
      <c r="A754" s="8">
        <v>39994</v>
      </c>
      <c r="B754" s="2" t="s">
        <v>18</v>
      </c>
      <c r="C754" s="14">
        <v>16.8</v>
      </c>
      <c r="D754" s="1">
        <v>2</v>
      </c>
      <c r="E754" s="1" t="str">
        <f t="shared" si="58"/>
        <v>DRUGA</v>
      </c>
      <c r="F754" s="1" t="str">
        <f t="shared" si="59"/>
        <v>VILAMET</v>
      </c>
      <c r="G754" s="15">
        <f>IF(A754&lt;&gt;"",VLOOKUP(A754,Cene!B:G,IF(D754&lt;3,D754+2,D754+1)),"")</f>
        <v>70</v>
      </c>
    </row>
    <row r="755" spans="1:7" ht="15">
      <c r="A755" s="7">
        <v>39995</v>
      </c>
      <c r="B755" s="3" t="s">
        <v>21</v>
      </c>
      <c r="C755" s="15">
        <v>5465.6</v>
      </c>
      <c r="D755" s="1">
        <v>1</v>
      </c>
      <c r="E755" s="1" t="str">
        <f t="shared" ref="E755:E786" si="60">VLOOKUP(D755,KLASA_SORTA,2,FALSE)</f>
        <v>PRVA</v>
      </c>
      <c r="F755" s="1" t="str">
        <f t="shared" ref="F755:F786" si="61">VLOOKUP(D755,KLASA_SORTA,3,FALSE)</f>
        <v>VILAMET</v>
      </c>
      <c r="G755" s="15">
        <f>IF(A755&lt;&gt;"",VLOOKUP(A755,Cene!B:G,IF(D755&lt;3,D755+2,D755+1)),"")</f>
        <v>100</v>
      </c>
    </row>
    <row r="756" spans="1:7" ht="15">
      <c r="A756" s="7">
        <v>39995</v>
      </c>
      <c r="B756" s="3" t="s">
        <v>21</v>
      </c>
      <c r="C756" s="15">
        <v>120.3</v>
      </c>
      <c r="D756" s="1">
        <v>2</v>
      </c>
      <c r="E756" s="1" t="str">
        <f t="shared" si="60"/>
        <v>DRUGA</v>
      </c>
      <c r="F756" s="1" t="str">
        <f t="shared" si="61"/>
        <v>VILAMET</v>
      </c>
      <c r="G756" s="15">
        <f>IF(A756&lt;&gt;"",VLOOKUP(A756,Cene!B:G,IF(D756&lt;3,D756+2,D756+1)),"")</f>
        <v>70</v>
      </c>
    </row>
    <row r="757" spans="1:7" ht="15">
      <c r="A757" s="7">
        <v>39995</v>
      </c>
      <c r="B757" s="3" t="s">
        <v>21</v>
      </c>
      <c r="C757" s="15">
        <v>174.6</v>
      </c>
      <c r="D757" s="1">
        <v>4</v>
      </c>
      <c r="E757" s="1" t="str">
        <f t="shared" si="60"/>
        <v>PRVA</v>
      </c>
      <c r="F757" s="1" t="str">
        <f t="shared" si="61"/>
        <v>MIKER</v>
      </c>
      <c r="G757" s="15">
        <f>IF(A757&lt;&gt;"",VLOOKUP(A757,Cene!B:G,IF(D757&lt;3,D757+2,D757+1)),"")</f>
        <v>110</v>
      </c>
    </row>
    <row r="758" spans="1:7" ht="15">
      <c r="A758" s="8">
        <v>39995</v>
      </c>
      <c r="B758" s="2" t="s">
        <v>1</v>
      </c>
      <c r="C758" s="14">
        <v>108</v>
      </c>
      <c r="D758" s="1">
        <v>1</v>
      </c>
      <c r="E758" s="1" t="str">
        <f t="shared" si="60"/>
        <v>PRVA</v>
      </c>
      <c r="F758" s="1" t="str">
        <f t="shared" si="61"/>
        <v>VILAMET</v>
      </c>
      <c r="G758" s="15">
        <f>IF(A758&lt;&gt;"",VLOOKUP(A758,Cene!B:G,IF(D758&lt;3,D758+2,D758+1)),"")</f>
        <v>100</v>
      </c>
    </row>
    <row r="759" spans="1:7" ht="15">
      <c r="A759" s="8">
        <v>39995</v>
      </c>
      <c r="B759" s="2" t="s">
        <v>1</v>
      </c>
      <c r="C759" s="14">
        <v>12</v>
      </c>
      <c r="D759" s="1">
        <v>2</v>
      </c>
      <c r="E759" s="1" t="str">
        <f t="shared" si="60"/>
        <v>DRUGA</v>
      </c>
      <c r="F759" s="1" t="str">
        <f t="shared" si="61"/>
        <v>VILAMET</v>
      </c>
      <c r="G759" s="15">
        <f>IF(A759&lt;&gt;"",VLOOKUP(A759,Cene!B:G,IF(D759&lt;3,D759+2,D759+1)),"")</f>
        <v>70</v>
      </c>
    </row>
    <row r="760" spans="1:7" ht="15">
      <c r="A760" s="8">
        <v>39995</v>
      </c>
      <c r="B760" s="2" t="s">
        <v>1</v>
      </c>
      <c r="C760" s="14">
        <v>4157</v>
      </c>
      <c r="D760" s="1">
        <v>1</v>
      </c>
      <c r="E760" s="1" t="str">
        <f t="shared" si="60"/>
        <v>PRVA</v>
      </c>
      <c r="F760" s="1" t="str">
        <f t="shared" si="61"/>
        <v>VILAMET</v>
      </c>
      <c r="G760" s="15">
        <f>IF(A760&lt;&gt;"",VLOOKUP(A760,Cene!B:G,IF(D760&lt;3,D760+2,D760+1)),"")</f>
        <v>100</v>
      </c>
    </row>
    <row r="761" spans="1:7" ht="15">
      <c r="A761" s="8">
        <v>39995</v>
      </c>
      <c r="B761" s="2" t="s">
        <v>1</v>
      </c>
      <c r="C761" s="14">
        <v>412</v>
      </c>
      <c r="D761" s="1">
        <v>2</v>
      </c>
      <c r="E761" s="1" t="str">
        <f t="shared" si="60"/>
        <v>DRUGA</v>
      </c>
      <c r="F761" s="1" t="str">
        <f t="shared" si="61"/>
        <v>VILAMET</v>
      </c>
      <c r="G761" s="15">
        <f>IF(A761&lt;&gt;"",VLOOKUP(A761,Cene!B:G,IF(D761&lt;3,D761+2,D761+1)),"")</f>
        <v>70</v>
      </c>
    </row>
    <row r="762" spans="1:7" ht="15">
      <c r="A762" s="8">
        <v>39995</v>
      </c>
      <c r="B762" s="2" t="s">
        <v>2</v>
      </c>
      <c r="C762" s="14">
        <v>0</v>
      </c>
      <c r="D762" s="1">
        <v>1</v>
      </c>
      <c r="E762" s="1" t="str">
        <f t="shared" si="60"/>
        <v>PRVA</v>
      </c>
      <c r="F762" s="1" t="str">
        <f t="shared" si="61"/>
        <v>VILAMET</v>
      </c>
      <c r="G762" s="15">
        <f>IF(A762&lt;&gt;"",VLOOKUP(A762,Cene!B:G,IF(D762&lt;3,D762+2,D762+1)),"")</f>
        <v>100</v>
      </c>
    </row>
    <row r="763" spans="1:7" ht="15">
      <c r="A763" s="8">
        <v>39995</v>
      </c>
      <c r="B763" s="2" t="s">
        <v>2</v>
      </c>
      <c r="C763" s="14">
        <v>539</v>
      </c>
      <c r="D763" s="1">
        <v>1</v>
      </c>
      <c r="E763" s="1" t="str">
        <f t="shared" si="60"/>
        <v>PRVA</v>
      </c>
      <c r="F763" s="1" t="str">
        <f t="shared" si="61"/>
        <v>VILAMET</v>
      </c>
      <c r="G763" s="15">
        <f>IF(A763&lt;&gt;"",VLOOKUP(A763,Cene!B:G,IF(D763&lt;3,D763+2,D763+1)),"")</f>
        <v>100</v>
      </c>
    </row>
    <row r="764" spans="1:7" ht="15">
      <c r="A764" s="8">
        <v>39995</v>
      </c>
      <c r="B764" s="2" t="s">
        <v>3</v>
      </c>
      <c r="C764" s="14">
        <v>841.7</v>
      </c>
      <c r="D764" s="1">
        <v>1</v>
      </c>
      <c r="E764" s="1" t="str">
        <f t="shared" si="60"/>
        <v>PRVA</v>
      </c>
      <c r="F764" s="1" t="str">
        <f t="shared" si="61"/>
        <v>VILAMET</v>
      </c>
      <c r="G764" s="15">
        <f>IF(A764&lt;&gt;"",VLOOKUP(A764,Cene!B:G,IF(D764&lt;3,D764+2,D764+1)),"")</f>
        <v>100</v>
      </c>
    </row>
    <row r="765" spans="1:7" ht="15">
      <c r="A765" s="8">
        <v>39995</v>
      </c>
      <c r="B765" s="2" t="s">
        <v>3</v>
      </c>
      <c r="C765" s="14">
        <v>561</v>
      </c>
      <c r="D765" s="1">
        <v>2</v>
      </c>
      <c r="E765" s="1" t="str">
        <f t="shared" si="60"/>
        <v>DRUGA</v>
      </c>
      <c r="F765" s="1" t="str">
        <f t="shared" si="61"/>
        <v>VILAMET</v>
      </c>
      <c r="G765" s="15">
        <f>IF(A765&lt;&gt;"",VLOOKUP(A765,Cene!B:G,IF(D765&lt;3,D765+2,D765+1)),"")</f>
        <v>70</v>
      </c>
    </row>
    <row r="766" spans="1:7" ht="15">
      <c r="A766" s="8">
        <v>39995</v>
      </c>
      <c r="B766" s="2" t="s">
        <v>4</v>
      </c>
      <c r="C766" s="14">
        <v>82.5</v>
      </c>
      <c r="D766" s="1">
        <v>1</v>
      </c>
      <c r="E766" s="1" t="str">
        <f t="shared" si="60"/>
        <v>PRVA</v>
      </c>
      <c r="F766" s="1" t="str">
        <f t="shared" si="61"/>
        <v>VILAMET</v>
      </c>
      <c r="G766" s="15">
        <f>IF(A766&lt;&gt;"",VLOOKUP(A766,Cene!B:G,IF(D766&lt;3,D766+2,D766+1)),"")</f>
        <v>100</v>
      </c>
    </row>
    <row r="767" spans="1:7" ht="15">
      <c r="A767" s="8">
        <v>39995</v>
      </c>
      <c r="B767" s="2" t="s">
        <v>5</v>
      </c>
      <c r="C767" s="14">
        <v>191.6</v>
      </c>
      <c r="D767" s="1">
        <v>1</v>
      </c>
      <c r="E767" s="1" t="str">
        <f t="shared" si="60"/>
        <v>PRVA</v>
      </c>
      <c r="F767" s="1" t="str">
        <f t="shared" si="61"/>
        <v>VILAMET</v>
      </c>
      <c r="G767" s="15">
        <f>IF(A767&lt;&gt;"",VLOOKUP(A767,Cene!B:G,IF(D767&lt;3,D767+2,D767+1)),"")</f>
        <v>100</v>
      </c>
    </row>
    <row r="768" spans="1:7" ht="15">
      <c r="A768" s="8">
        <v>39995</v>
      </c>
      <c r="B768" s="2" t="s">
        <v>6</v>
      </c>
      <c r="C768" s="14">
        <v>0</v>
      </c>
      <c r="D768" s="1">
        <v>1</v>
      </c>
      <c r="E768" s="1" t="str">
        <f t="shared" si="60"/>
        <v>PRVA</v>
      </c>
      <c r="F768" s="1" t="str">
        <f t="shared" si="61"/>
        <v>VILAMET</v>
      </c>
      <c r="G768" s="15">
        <f>IF(A768&lt;&gt;"",VLOOKUP(A768,Cene!B:G,IF(D768&lt;3,D768+2,D768+1)),"")</f>
        <v>100</v>
      </c>
    </row>
    <row r="769" spans="1:7" ht="15">
      <c r="A769" s="8">
        <v>39995</v>
      </c>
      <c r="B769" s="2" t="s">
        <v>6</v>
      </c>
      <c r="C769" s="14">
        <v>716</v>
      </c>
      <c r="D769" s="1">
        <v>1</v>
      </c>
      <c r="E769" s="1" t="str">
        <f t="shared" si="60"/>
        <v>PRVA</v>
      </c>
      <c r="F769" s="1" t="str">
        <f t="shared" si="61"/>
        <v>VILAMET</v>
      </c>
      <c r="G769" s="15">
        <f>IF(A769&lt;&gt;"",VLOOKUP(A769,Cene!B:G,IF(D769&lt;3,D769+2,D769+1)),"")</f>
        <v>100</v>
      </c>
    </row>
    <row r="770" spans="1:7" ht="15">
      <c r="A770" s="8">
        <v>39995</v>
      </c>
      <c r="B770" s="2" t="s">
        <v>6</v>
      </c>
      <c r="C770" s="14">
        <v>79.5</v>
      </c>
      <c r="D770" s="1">
        <v>2</v>
      </c>
      <c r="E770" s="1" t="str">
        <f t="shared" si="60"/>
        <v>DRUGA</v>
      </c>
      <c r="F770" s="1" t="str">
        <f t="shared" si="61"/>
        <v>VILAMET</v>
      </c>
      <c r="G770" s="15">
        <f>IF(A770&lt;&gt;"",VLOOKUP(A770,Cene!B:G,IF(D770&lt;3,D770+2,D770+1)),"")</f>
        <v>70</v>
      </c>
    </row>
    <row r="771" spans="1:7" ht="15">
      <c r="A771" s="8">
        <v>39995</v>
      </c>
      <c r="B771" s="2" t="s">
        <v>6</v>
      </c>
      <c r="C771" s="14">
        <v>37</v>
      </c>
      <c r="D771" s="1">
        <v>1</v>
      </c>
      <c r="E771" s="1" t="str">
        <f t="shared" si="60"/>
        <v>PRVA</v>
      </c>
      <c r="F771" s="1" t="str">
        <f t="shared" si="61"/>
        <v>VILAMET</v>
      </c>
      <c r="G771" s="15">
        <f>IF(A771&lt;&gt;"",VLOOKUP(A771,Cene!B:G,IF(D771&lt;3,D771+2,D771+1)),"")</f>
        <v>100</v>
      </c>
    </row>
    <row r="772" spans="1:7" ht="15">
      <c r="A772" s="8">
        <v>39995</v>
      </c>
      <c r="B772" s="2" t="s">
        <v>7</v>
      </c>
      <c r="C772" s="14">
        <v>111.9</v>
      </c>
      <c r="D772" s="1">
        <v>4</v>
      </c>
      <c r="E772" s="1" t="str">
        <f t="shared" si="60"/>
        <v>PRVA</v>
      </c>
      <c r="F772" s="1" t="str">
        <f t="shared" si="61"/>
        <v>MIKER</v>
      </c>
      <c r="G772" s="15">
        <f>IF(A772&lt;&gt;"",VLOOKUP(A772,Cene!B:G,IF(D772&lt;3,D772+2,D772+1)),"")</f>
        <v>110</v>
      </c>
    </row>
    <row r="773" spans="1:7" ht="15">
      <c r="A773" s="8">
        <v>39995</v>
      </c>
      <c r="B773" s="2" t="s">
        <v>7</v>
      </c>
      <c r="C773" s="14">
        <v>228.7</v>
      </c>
      <c r="D773" s="1">
        <v>1</v>
      </c>
      <c r="E773" s="1" t="str">
        <f t="shared" si="60"/>
        <v>PRVA</v>
      </c>
      <c r="F773" s="1" t="str">
        <f t="shared" si="61"/>
        <v>VILAMET</v>
      </c>
      <c r="G773" s="15">
        <f>IF(A773&lt;&gt;"",VLOOKUP(A773,Cene!B:G,IF(D773&lt;3,D773+2,D773+1)),"")</f>
        <v>100</v>
      </c>
    </row>
    <row r="774" spans="1:7" ht="15">
      <c r="A774" s="8">
        <v>39995</v>
      </c>
      <c r="B774" s="2" t="s">
        <v>7</v>
      </c>
      <c r="C774" s="14">
        <v>10</v>
      </c>
      <c r="D774" s="1">
        <v>2</v>
      </c>
      <c r="E774" s="1" t="str">
        <f t="shared" si="60"/>
        <v>DRUGA</v>
      </c>
      <c r="F774" s="1" t="str">
        <f t="shared" si="61"/>
        <v>VILAMET</v>
      </c>
      <c r="G774" s="15">
        <f>IF(A774&lt;&gt;"",VLOOKUP(A774,Cene!B:G,IF(D774&lt;3,D774+2,D774+1)),"")</f>
        <v>70</v>
      </c>
    </row>
    <row r="775" spans="1:7" ht="15">
      <c r="A775" s="8">
        <v>39995</v>
      </c>
      <c r="B775" s="2" t="s">
        <v>7</v>
      </c>
      <c r="C775" s="14">
        <v>230.6</v>
      </c>
      <c r="D775" s="1">
        <v>1</v>
      </c>
      <c r="E775" s="1" t="str">
        <f t="shared" si="60"/>
        <v>PRVA</v>
      </c>
      <c r="F775" s="1" t="str">
        <f t="shared" si="61"/>
        <v>VILAMET</v>
      </c>
      <c r="G775" s="15">
        <f>IF(A775&lt;&gt;"",VLOOKUP(A775,Cene!B:G,IF(D775&lt;3,D775+2,D775+1)),"")</f>
        <v>100</v>
      </c>
    </row>
    <row r="776" spans="1:7" ht="15">
      <c r="A776" s="8">
        <v>39995</v>
      </c>
      <c r="B776" s="2" t="s">
        <v>7</v>
      </c>
      <c r="C776" s="14">
        <v>569.4</v>
      </c>
      <c r="D776" s="1">
        <v>1</v>
      </c>
      <c r="E776" s="1" t="str">
        <f t="shared" si="60"/>
        <v>PRVA</v>
      </c>
      <c r="F776" s="1" t="str">
        <f t="shared" si="61"/>
        <v>VILAMET</v>
      </c>
      <c r="G776" s="15">
        <f>IF(A776&lt;&gt;"",VLOOKUP(A776,Cene!B:G,IF(D776&lt;3,D776+2,D776+1)),"")</f>
        <v>100</v>
      </c>
    </row>
    <row r="777" spans="1:7" ht="15">
      <c r="A777" s="8">
        <v>39995</v>
      </c>
      <c r="B777" s="2" t="s">
        <v>7</v>
      </c>
      <c r="C777" s="14">
        <v>338.9</v>
      </c>
      <c r="D777" s="1">
        <v>1</v>
      </c>
      <c r="E777" s="1" t="str">
        <f t="shared" si="60"/>
        <v>PRVA</v>
      </c>
      <c r="F777" s="1" t="str">
        <f t="shared" si="61"/>
        <v>VILAMET</v>
      </c>
      <c r="G777" s="15">
        <f>IF(A777&lt;&gt;"",VLOOKUP(A777,Cene!B:G,IF(D777&lt;3,D777+2,D777+1)),"")</f>
        <v>100</v>
      </c>
    </row>
    <row r="778" spans="1:7" ht="15">
      <c r="A778" s="8">
        <v>39995</v>
      </c>
      <c r="B778" s="2" t="s">
        <v>7</v>
      </c>
      <c r="C778" s="14">
        <v>102.7</v>
      </c>
      <c r="D778" s="1">
        <v>4</v>
      </c>
      <c r="E778" s="1" t="str">
        <f t="shared" si="60"/>
        <v>PRVA</v>
      </c>
      <c r="F778" s="1" t="str">
        <f t="shared" si="61"/>
        <v>MIKER</v>
      </c>
      <c r="G778" s="15">
        <f>IF(A778&lt;&gt;"",VLOOKUP(A778,Cene!B:G,IF(D778&lt;3,D778+2,D778+1)),"")</f>
        <v>110</v>
      </c>
    </row>
    <row r="779" spans="1:7" ht="15">
      <c r="A779" s="8">
        <v>39995</v>
      </c>
      <c r="B779" s="2" t="s">
        <v>8</v>
      </c>
      <c r="C779" s="14">
        <v>54.6</v>
      </c>
      <c r="D779" s="1">
        <v>5</v>
      </c>
      <c r="E779" s="1" t="str">
        <f t="shared" si="60"/>
        <v>DRUGA</v>
      </c>
      <c r="F779" s="1" t="str">
        <f t="shared" si="61"/>
        <v>MIKER</v>
      </c>
      <c r="G779" s="15">
        <f>IF(A779&lt;&gt;"",VLOOKUP(A779,Cene!B:G,IF(D779&lt;3,D779+2,D779+1)),"")</f>
        <v>80</v>
      </c>
    </row>
    <row r="780" spans="1:7" ht="15">
      <c r="A780" s="8">
        <v>39995</v>
      </c>
      <c r="B780" s="2" t="s">
        <v>8</v>
      </c>
      <c r="C780" s="14">
        <v>340.1</v>
      </c>
      <c r="D780" s="1">
        <v>1</v>
      </c>
      <c r="E780" s="1" t="str">
        <f t="shared" si="60"/>
        <v>PRVA</v>
      </c>
      <c r="F780" s="1" t="str">
        <f t="shared" si="61"/>
        <v>VILAMET</v>
      </c>
      <c r="G780" s="15">
        <f>IF(A780&lt;&gt;"",VLOOKUP(A780,Cene!B:G,IF(D780&lt;3,D780+2,D780+1)),"")</f>
        <v>100</v>
      </c>
    </row>
    <row r="781" spans="1:7" ht="15">
      <c r="A781" s="8">
        <v>39995</v>
      </c>
      <c r="B781" s="2" t="s">
        <v>8</v>
      </c>
      <c r="C781" s="14">
        <v>19.600000000000001</v>
      </c>
      <c r="D781" s="1">
        <v>2</v>
      </c>
      <c r="E781" s="1" t="str">
        <f t="shared" si="60"/>
        <v>DRUGA</v>
      </c>
      <c r="F781" s="1" t="str">
        <f t="shared" si="61"/>
        <v>VILAMET</v>
      </c>
      <c r="G781" s="15">
        <f>IF(A781&lt;&gt;"",VLOOKUP(A781,Cene!B:G,IF(D781&lt;3,D781+2,D781+1)),"")</f>
        <v>70</v>
      </c>
    </row>
    <row r="782" spans="1:7" ht="15">
      <c r="A782" s="8">
        <v>39995</v>
      </c>
      <c r="B782" s="2" t="s">
        <v>8</v>
      </c>
      <c r="C782" s="14">
        <v>1007.1</v>
      </c>
      <c r="D782" s="1">
        <v>1</v>
      </c>
      <c r="E782" s="1" t="str">
        <f t="shared" si="60"/>
        <v>PRVA</v>
      </c>
      <c r="F782" s="1" t="str">
        <f t="shared" si="61"/>
        <v>VILAMET</v>
      </c>
      <c r="G782" s="15">
        <f>IF(A782&lt;&gt;"",VLOOKUP(A782,Cene!B:G,IF(D782&lt;3,D782+2,D782+1)),"")</f>
        <v>100</v>
      </c>
    </row>
    <row r="783" spans="1:7" ht="15">
      <c r="A783" s="8">
        <v>39995</v>
      </c>
      <c r="B783" s="2" t="s">
        <v>8</v>
      </c>
      <c r="C783" s="14">
        <v>431</v>
      </c>
      <c r="D783" s="1">
        <v>2</v>
      </c>
      <c r="E783" s="1" t="str">
        <f t="shared" si="60"/>
        <v>DRUGA</v>
      </c>
      <c r="F783" s="1" t="str">
        <f t="shared" si="61"/>
        <v>VILAMET</v>
      </c>
      <c r="G783" s="15">
        <f>IF(A783&lt;&gt;"",VLOOKUP(A783,Cene!B:G,IF(D783&lt;3,D783+2,D783+1)),"")</f>
        <v>70</v>
      </c>
    </row>
    <row r="784" spans="1:7" ht="15">
      <c r="A784" s="8">
        <v>39995</v>
      </c>
      <c r="B784" s="2" t="s">
        <v>8</v>
      </c>
      <c r="C784" s="14">
        <v>431.5</v>
      </c>
      <c r="D784" s="1">
        <v>1</v>
      </c>
      <c r="E784" s="1" t="str">
        <f t="shared" si="60"/>
        <v>PRVA</v>
      </c>
      <c r="F784" s="1" t="str">
        <f t="shared" si="61"/>
        <v>VILAMET</v>
      </c>
      <c r="G784" s="15">
        <f>IF(A784&lt;&gt;"",VLOOKUP(A784,Cene!B:G,IF(D784&lt;3,D784+2,D784+1)),"")</f>
        <v>100</v>
      </c>
    </row>
    <row r="785" spans="1:7" ht="15">
      <c r="A785" s="8">
        <v>39995</v>
      </c>
      <c r="B785" s="2" t="s">
        <v>8</v>
      </c>
      <c r="C785" s="14">
        <v>47.8</v>
      </c>
      <c r="D785" s="1">
        <v>2</v>
      </c>
      <c r="E785" s="1" t="str">
        <f t="shared" si="60"/>
        <v>DRUGA</v>
      </c>
      <c r="F785" s="1" t="str">
        <f t="shared" si="61"/>
        <v>VILAMET</v>
      </c>
      <c r="G785" s="15">
        <f>IF(A785&lt;&gt;"",VLOOKUP(A785,Cene!B:G,IF(D785&lt;3,D785+2,D785+1)),"")</f>
        <v>70</v>
      </c>
    </row>
    <row r="786" spans="1:7" ht="15">
      <c r="A786" s="8">
        <v>39995</v>
      </c>
      <c r="B786" s="2" t="s">
        <v>8</v>
      </c>
      <c r="C786" s="14">
        <v>364.7</v>
      </c>
      <c r="D786" s="1">
        <v>1</v>
      </c>
      <c r="E786" s="1" t="str">
        <f t="shared" si="60"/>
        <v>PRVA</v>
      </c>
      <c r="F786" s="1" t="str">
        <f t="shared" si="61"/>
        <v>VILAMET</v>
      </c>
      <c r="G786" s="15">
        <f>IF(A786&lt;&gt;"",VLOOKUP(A786,Cene!B:G,IF(D786&lt;3,D786+2,D786+1)),"")</f>
        <v>100</v>
      </c>
    </row>
    <row r="787" spans="1:7" ht="15">
      <c r="A787" s="8">
        <v>39995</v>
      </c>
      <c r="B787" s="2" t="s">
        <v>8</v>
      </c>
      <c r="C787" s="14">
        <v>490.1</v>
      </c>
      <c r="D787" s="1">
        <v>1</v>
      </c>
      <c r="E787" s="1" t="str">
        <f t="shared" ref="E787:E818" si="62">VLOOKUP(D787,KLASA_SORTA,2,FALSE)</f>
        <v>PRVA</v>
      </c>
      <c r="F787" s="1" t="str">
        <f t="shared" ref="F787:F818" si="63">VLOOKUP(D787,KLASA_SORTA,3,FALSE)</f>
        <v>VILAMET</v>
      </c>
      <c r="G787" s="15">
        <f>IF(A787&lt;&gt;"",VLOOKUP(A787,Cene!B:G,IF(D787&lt;3,D787+2,D787+1)),"")</f>
        <v>100</v>
      </c>
    </row>
    <row r="788" spans="1:7" ht="15">
      <c r="A788" s="8">
        <v>39995</v>
      </c>
      <c r="B788" s="2" t="s">
        <v>8</v>
      </c>
      <c r="C788" s="14">
        <v>122.5</v>
      </c>
      <c r="D788" s="1">
        <v>2</v>
      </c>
      <c r="E788" s="1" t="str">
        <f t="shared" si="62"/>
        <v>DRUGA</v>
      </c>
      <c r="F788" s="1" t="str">
        <f t="shared" si="63"/>
        <v>VILAMET</v>
      </c>
      <c r="G788" s="15">
        <f>IF(A788&lt;&gt;"",VLOOKUP(A788,Cene!B:G,IF(D788&lt;3,D788+2,D788+1)),"")</f>
        <v>70</v>
      </c>
    </row>
    <row r="789" spans="1:7" ht="15">
      <c r="A789" s="8">
        <v>39995</v>
      </c>
      <c r="B789" s="2" t="s">
        <v>9</v>
      </c>
      <c r="C789" s="14">
        <v>100.5</v>
      </c>
      <c r="D789" s="1">
        <v>1</v>
      </c>
      <c r="E789" s="1" t="str">
        <f t="shared" si="62"/>
        <v>PRVA</v>
      </c>
      <c r="F789" s="1" t="str">
        <f t="shared" si="63"/>
        <v>VILAMET</v>
      </c>
      <c r="G789" s="15">
        <f>IF(A789&lt;&gt;"",VLOOKUP(A789,Cene!B:G,IF(D789&lt;3,D789+2,D789+1)),"")</f>
        <v>100</v>
      </c>
    </row>
    <row r="790" spans="1:7" ht="15">
      <c r="A790" s="8">
        <v>39995</v>
      </c>
      <c r="B790" s="2" t="s">
        <v>10</v>
      </c>
      <c r="C790" s="14">
        <v>653.6</v>
      </c>
      <c r="D790" s="1">
        <v>1</v>
      </c>
      <c r="E790" s="1" t="str">
        <f t="shared" si="62"/>
        <v>PRVA</v>
      </c>
      <c r="F790" s="1" t="str">
        <f t="shared" si="63"/>
        <v>VILAMET</v>
      </c>
      <c r="G790" s="15">
        <f>IF(A790&lt;&gt;"",VLOOKUP(A790,Cene!B:G,IF(D790&lt;3,D790+2,D790+1)),"")</f>
        <v>100</v>
      </c>
    </row>
    <row r="791" spans="1:7" ht="15">
      <c r="A791" s="8">
        <v>39995</v>
      </c>
      <c r="B791" s="2" t="s">
        <v>10</v>
      </c>
      <c r="C791" s="14">
        <v>70</v>
      </c>
      <c r="D791" s="1">
        <v>2</v>
      </c>
      <c r="E791" s="1" t="str">
        <f t="shared" si="62"/>
        <v>DRUGA</v>
      </c>
      <c r="F791" s="1" t="str">
        <f t="shared" si="63"/>
        <v>VILAMET</v>
      </c>
      <c r="G791" s="15">
        <f>IF(A791&lt;&gt;"",VLOOKUP(A791,Cene!B:G,IF(D791&lt;3,D791+2,D791+1)),"")</f>
        <v>70</v>
      </c>
    </row>
    <row r="792" spans="1:7" ht="15">
      <c r="A792" s="8">
        <v>39995</v>
      </c>
      <c r="B792" s="2" t="s">
        <v>10</v>
      </c>
      <c r="C792" s="14">
        <v>225.7</v>
      </c>
      <c r="D792" s="1">
        <v>1</v>
      </c>
      <c r="E792" s="1" t="str">
        <f t="shared" si="62"/>
        <v>PRVA</v>
      </c>
      <c r="F792" s="1" t="str">
        <f t="shared" si="63"/>
        <v>VILAMET</v>
      </c>
      <c r="G792" s="15">
        <f>IF(A792&lt;&gt;"",VLOOKUP(A792,Cene!B:G,IF(D792&lt;3,D792+2,D792+1)),"")</f>
        <v>100</v>
      </c>
    </row>
    <row r="793" spans="1:7" ht="15">
      <c r="A793" s="8">
        <v>39995</v>
      </c>
      <c r="B793" s="2" t="s">
        <v>10</v>
      </c>
      <c r="C793" s="14">
        <v>339</v>
      </c>
      <c r="D793" s="1">
        <v>2</v>
      </c>
      <c r="E793" s="1" t="str">
        <f t="shared" si="62"/>
        <v>DRUGA</v>
      </c>
      <c r="F793" s="1" t="str">
        <f t="shared" si="63"/>
        <v>VILAMET</v>
      </c>
      <c r="G793" s="15">
        <f>IF(A793&lt;&gt;"",VLOOKUP(A793,Cene!B:G,IF(D793&lt;3,D793+2,D793+1)),"")</f>
        <v>70</v>
      </c>
    </row>
    <row r="794" spans="1:7" ht="15">
      <c r="A794" s="8">
        <v>39995</v>
      </c>
      <c r="B794" s="2" t="s">
        <v>10</v>
      </c>
      <c r="C794" s="14">
        <v>134.4</v>
      </c>
      <c r="D794" s="1">
        <v>1</v>
      </c>
      <c r="E794" s="1" t="str">
        <f t="shared" si="62"/>
        <v>PRVA</v>
      </c>
      <c r="F794" s="1" t="str">
        <f t="shared" si="63"/>
        <v>VILAMET</v>
      </c>
      <c r="G794" s="15">
        <f>IF(A794&lt;&gt;"",VLOOKUP(A794,Cene!B:G,IF(D794&lt;3,D794+2,D794+1)),"")</f>
        <v>100</v>
      </c>
    </row>
    <row r="795" spans="1:7" ht="15">
      <c r="A795" s="8">
        <v>39995</v>
      </c>
      <c r="B795" s="2" t="s">
        <v>10</v>
      </c>
      <c r="C795" s="14">
        <v>58</v>
      </c>
      <c r="D795" s="1">
        <v>2</v>
      </c>
      <c r="E795" s="1" t="str">
        <f t="shared" si="62"/>
        <v>DRUGA</v>
      </c>
      <c r="F795" s="1" t="str">
        <f t="shared" si="63"/>
        <v>VILAMET</v>
      </c>
      <c r="G795" s="15">
        <f>IF(A795&lt;&gt;"",VLOOKUP(A795,Cene!B:G,IF(D795&lt;3,D795+2,D795+1)),"")</f>
        <v>70</v>
      </c>
    </row>
    <row r="796" spans="1:7" ht="15">
      <c r="A796" s="8">
        <v>39995</v>
      </c>
      <c r="B796" s="2" t="s">
        <v>10</v>
      </c>
      <c r="C796" s="14">
        <v>235.2</v>
      </c>
      <c r="D796" s="1">
        <v>1</v>
      </c>
      <c r="E796" s="1" t="str">
        <f t="shared" si="62"/>
        <v>PRVA</v>
      </c>
      <c r="F796" s="1" t="str">
        <f t="shared" si="63"/>
        <v>VILAMET</v>
      </c>
      <c r="G796" s="15">
        <f>IF(A796&lt;&gt;"",VLOOKUP(A796,Cene!B:G,IF(D796&lt;3,D796+2,D796+1)),"")</f>
        <v>100</v>
      </c>
    </row>
    <row r="797" spans="1:7" ht="15">
      <c r="A797" s="8">
        <v>39995</v>
      </c>
      <c r="B797" s="2" t="s">
        <v>10</v>
      </c>
      <c r="C797" s="14">
        <v>548.9</v>
      </c>
      <c r="D797" s="1">
        <v>2</v>
      </c>
      <c r="E797" s="1" t="str">
        <f t="shared" si="62"/>
        <v>DRUGA</v>
      </c>
      <c r="F797" s="1" t="str">
        <f t="shared" si="63"/>
        <v>VILAMET</v>
      </c>
      <c r="G797" s="15">
        <f>IF(A797&lt;&gt;"",VLOOKUP(A797,Cene!B:G,IF(D797&lt;3,D797+2,D797+1)),"")</f>
        <v>70</v>
      </c>
    </row>
    <row r="798" spans="1:7" ht="15">
      <c r="A798" s="8">
        <v>39995</v>
      </c>
      <c r="B798" s="2" t="s">
        <v>11</v>
      </c>
      <c r="C798" s="14">
        <v>459.7</v>
      </c>
      <c r="D798" s="1">
        <v>1</v>
      </c>
      <c r="E798" s="1" t="str">
        <f t="shared" si="62"/>
        <v>PRVA</v>
      </c>
      <c r="F798" s="1" t="str">
        <f t="shared" si="63"/>
        <v>VILAMET</v>
      </c>
      <c r="G798" s="15">
        <f>IF(A798&lt;&gt;"",VLOOKUP(A798,Cene!B:G,IF(D798&lt;3,D798+2,D798+1)),"")</f>
        <v>100</v>
      </c>
    </row>
    <row r="799" spans="1:7" ht="15">
      <c r="A799" s="8">
        <v>39995</v>
      </c>
      <c r="B799" s="2" t="s">
        <v>11</v>
      </c>
      <c r="C799" s="14">
        <v>0</v>
      </c>
      <c r="D799" s="1">
        <v>1</v>
      </c>
      <c r="E799" s="1" t="str">
        <f t="shared" si="62"/>
        <v>PRVA</v>
      </c>
      <c r="F799" s="1" t="str">
        <f t="shared" si="63"/>
        <v>VILAMET</v>
      </c>
      <c r="G799" s="15">
        <f>IF(A799&lt;&gt;"",VLOOKUP(A799,Cene!B:G,IF(D799&lt;3,D799+2,D799+1)),"")</f>
        <v>100</v>
      </c>
    </row>
    <row r="800" spans="1:7" ht="15">
      <c r="A800" s="8">
        <v>39995</v>
      </c>
      <c r="B800" s="2" t="s">
        <v>11</v>
      </c>
      <c r="C800" s="14">
        <v>0</v>
      </c>
      <c r="D800" s="1">
        <v>1</v>
      </c>
      <c r="E800" s="1" t="str">
        <f t="shared" si="62"/>
        <v>PRVA</v>
      </c>
      <c r="F800" s="1" t="str">
        <f t="shared" si="63"/>
        <v>VILAMET</v>
      </c>
      <c r="G800" s="15">
        <f>IF(A800&lt;&gt;"",VLOOKUP(A800,Cene!B:G,IF(D800&lt;3,D800+2,D800+1)),"")</f>
        <v>100</v>
      </c>
    </row>
    <row r="801" spans="1:7" ht="15">
      <c r="A801" s="8">
        <v>39995</v>
      </c>
      <c r="B801" s="2" t="s">
        <v>11</v>
      </c>
      <c r="C801" s="14">
        <v>241</v>
      </c>
      <c r="D801" s="1">
        <v>1</v>
      </c>
      <c r="E801" s="1" t="str">
        <f t="shared" si="62"/>
        <v>PRVA</v>
      </c>
      <c r="F801" s="1" t="str">
        <f t="shared" si="63"/>
        <v>VILAMET</v>
      </c>
      <c r="G801" s="15">
        <f>IF(A801&lt;&gt;"",VLOOKUP(A801,Cene!B:G,IF(D801&lt;3,D801+2,D801+1)),"")</f>
        <v>100</v>
      </c>
    </row>
    <row r="802" spans="1:7" ht="15">
      <c r="A802" s="8">
        <v>39995</v>
      </c>
      <c r="B802" s="2" t="s">
        <v>11</v>
      </c>
      <c r="C802" s="14">
        <v>319.89999999999998</v>
      </c>
      <c r="D802" s="1">
        <v>1</v>
      </c>
      <c r="E802" s="1" t="str">
        <f t="shared" si="62"/>
        <v>PRVA</v>
      </c>
      <c r="F802" s="1" t="str">
        <f t="shared" si="63"/>
        <v>VILAMET</v>
      </c>
      <c r="G802" s="15">
        <f>IF(A802&lt;&gt;"",VLOOKUP(A802,Cene!B:G,IF(D802&lt;3,D802+2,D802+1)),"")</f>
        <v>100</v>
      </c>
    </row>
    <row r="803" spans="1:7" ht="15">
      <c r="A803" s="8">
        <v>39995</v>
      </c>
      <c r="B803" s="2" t="s">
        <v>11</v>
      </c>
      <c r="C803" s="14">
        <v>745</v>
      </c>
      <c r="D803" s="1">
        <v>2</v>
      </c>
      <c r="E803" s="1" t="str">
        <f t="shared" si="62"/>
        <v>DRUGA</v>
      </c>
      <c r="F803" s="1" t="str">
        <f t="shared" si="63"/>
        <v>VILAMET</v>
      </c>
      <c r="G803" s="15">
        <f>IF(A803&lt;&gt;"",VLOOKUP(A803,Cene!B:G,IF(D803&lt;3,D803+2,D803+1)),"")</f>
        <v>70</v>
      </c>
    </row>
    <row r="804" spans="1:7" ht="15">
      <c r="A804" s="8">
        <v>39995</v>
      </c>
      <c r="B804" s="2" t="s">
        <v>12</v>
      </c>
      <c r="C804" s="14">
        <v>11.2</v>
      </c>
      <c r="D804" s="1">
        <v>1</v>
      </c>
      <c r="E804" s="1" t="str">
        <f t="shared" si="62"/>
        <v>PRVA</v>
      </c>
      <c r="F804" s="1" t="str">
        <f t="shared" si="63"/>
        <v>VILAMET</v>
      </c>
      <c r="G804" s="15">
        <f>IF(A804&lt;&gt;"",VLOOKUP(A804,Cene!B:G,IF(D804&lt;3,D804+2,D804+1)),"")</f>
        <v>100</v>
      </c>
    </row>
    <row r="805" spans="1:7" ht="15">
      <c r="A805" s="8">
        <v>39995</v>
      </c>
      <c r="B805" s="2" t="s">
        <v>12</v>
      </c>
      <c r="C805" s="14">
        <v>494.4</v>
      </c>
      <c r="D805" s="1">
        <v>1</v>
      </c>
      <c r="E805" s="1" t="str">
        <f t="shared" si="62"/>
        <v>PRVA</v>
      </c>
      <c r="F805" s="1" t="str">
        <f t="shared" si="63"/>
        <v>VILAMET</v>
      </c>
      <c r="G805" s="15">
        <f>IF(A805&lt;&gt;"",VLOOKUP(A805,Cene!B:G,IF(D805&lt;3,D805+2,D805+1)),"")</f>
        <v>100</v>
      </c>
    </row>
    <row r="806" spans="1:7" ht="15">
      <c r="A806" s="8">
        <v>39995</v>
      </c>
      <c r="B806" s="2" t="s">
        <v>12</v>
      </c>
      <c r="C806" s="14">
        <v>462.9</v>
      </c>
      <c r="D806" s="1">
        <v>1</v>
      </c>
      <c r="E806" s="1" t="str">
        <f t="shared" si="62"/>
        <v>PRVA</v>
      </c>
      <c r="F806" s="1" t="str">
        <f t="shared" si="63"/>
        <v>VILAMET</v>
      </c>
      <c r="G806" s="15">
        <f>IF(A806&lt;&gt;"",VLOOKUP(A806,Cene!B:G,IF(D806&lt;3,D806+2,D806+1)),"")</f>
        <v>100</v>
      </c>
    </row>
    <row r="807" spans="1:7" ht="15">
      <c r="A807" s="8">
        <v>39995</v>
      </c>
      <c r="B807" s="2" t="s">
        <v>12</v>
      </c>
      <c r="C807" s="14">
        <v>347</v>
      </c>
      <c r="D807" s="1">
        <v>1</v>
      </c>
      <c r="E807" s="1" t="str">
        <f t="shared" si="62"/>
        <v>PRVA</v>
      </c>
      <c r="F807" s="1" t="str">
        <f t="shared" si="63"/>
        <v>VILAMET</v>
      </c>
      <c r="G807" s="15">
        <f>IF(A807&lt;&gt;"",VLOOKUP(A807,Cene!B:G,IF(D807&lt;3,D807+2,D807+1)),"")</f>
        <v>100</v>
      </c>
    </row>
    <row r="808" spans="1:7" ht="15">
      <c r="A808" s="8">
        <v>39995</v>
      </c>
      <c r="B808" s="2" t="s">
        <v>14</v>
      </c>
      <c r="C808" s="14">
        <v>28.1</v>
      </c>
      <c r="D808" s="1">
        <v>5</v>
      </c>
      <c r="E808" s="1" t="str">
        <f t="shared" si="62"/>
        <v>DRUGA</v>
      </c>
      <c r="F808" s="1" t="str">
        <f t="shared" si="63"/>
        <v>MIKER</v>
      </c>
      <c r="G808" s="15">
        <f>IF(A808&lt;&gt;"",VLOOKUP(A808,Cene!B:G,IF(D808&lt;3,D808+2,D808+1)),"")</f>
        <v>80</v>
      </c>
    </row>
    <row r="809" spans="1:7" ht="15">
      <c r="A809" s="8">
        <v>39995</v>
      </c>
      <c r="B809" s="2" t="s">
        <v>14</v>
      </c>
      <c r="C809" s="14">
        <v>1504.7</v>
      </c>
      <c r="D809" s="1">
        <v>1</v>
      </c>
      <c r="E809" s="1" t="str">
        <f t="shared" si="62"/>
        <v>PRVA</v>
      </c>
      <c r="F809" s="1" t="str">
        <f t="shared" si="63"/>
        <v>VILAMET</v>
      </c>
      <c r="G809" s="15">
        <f>IF(A809&lt;&gt;"",VLOOKUP(A809,Cene!B:G,IF(D809&lt;3,D809+2,D809+1)),"")</f>
        <v>100</v>
      </c>
    </row>
    <row r="810" spans="1:7" ht="15">
      <c r="A810" s="8">
        <v>39995</v>
      </c>
      <c r="B810" s="2" t="s">
        <v>14</v>
      </c>
      <c r="C810" s="14">
        <v>376.2</v>
      </c>
      <c r="D810" s="1">
        <v>2</v>
      </c>
      <c r="E810" s="1" t="str">
        <f t="shared" si="62"/>
        <v>DRUGA</v>
      </c>
      <c r="F810" s="1" t="str">
        <f t="shared" si="63"/>
        <v>VILAMET</v>
      </c>
      <c r="G810" s="15">
        <f>IF(A810&lt;&gt;"",VLOOKUP(A810,Cene!B:G,IF(D810&lt;3,D810+2,D810+1)),"")</f>
        <v>70</v>
      </c>
    </row>
    <row r="811" spans="1:7" ht="15">
      <c r="A811" s="8">
        <v>39995</v>
      </c>
      <c r="B811" s="2" t="s">
        <v>15</v>
      </c>
      <c r="C811" s="14">
        <v>1062</v>
      </c>
      <c r="D811" s="1">
        <v>1</v>
      </c>
      <c r="E811" s="1" t="str">
        <f t="shared" si="62"/>
        <v>PRVA</v>
      </c>
      <c r="F811" s="1" t="str">
        <f t="shared" si="63"/>
        <v>VILAMET</v>
      </c>
      <c r="G811" s="15">
        <f>IF(A811&lt;&gt;"",VLOOKUP(A811,Cene!B:G,IF(D811&lt;3,D811+2,D811+1)),"")</f>
        <v>100</v>
      </c>
    </row>
    <row r="812" spans="1:7" ht="15">
      <c r="A812" s="8">
        <v>39995</v>
      </c>
      <c r="B812" s="2" t="s">
        <v>15</v>
      </c>
      <c r="C812" s="14">
        <v>187</v>
      </c>
      <c r="D812" s="1">
        <v>2</v>
      </c>
      <c r="E812" s="1" t="str">
        <f t="shared" si="62"/>
        <v>DRUGA</v>
      </c>
      <c r="F812" s="1" t="str">
        <f t="shared" si="63"/>
        <v>VILAMET</v>
      </c>
      <c r="G812" s="15">
        <f>IF(A812&lt;&gt;"",VLOOKUP(A812,Cene!B:G,IF(D812&lt;3,D812+2,D812+1)),"")</f>
        <v>70</v>
      </c>
    </row>
    <row r="813" spans="1:7" ht="15">
      <c r="A813" s="8">
        <v>39995</v>
      </c>
      <c r="B813" s="2" t="s">
        <v>15</v>
      </c>
      <c r="C813" s="14">
        <v>960</v>
      </c>
      <c r="D813" s="1">
        <v>1</v>
      </c>
      <c r="E813" s="1" t="str">
        <f t="shared" si="62"/>
        <v>PRVA</v>
      </c>
      <c r="F813" s="1" t="str">
        <f t="shared" si="63"/>
        <v>VILAMET</v>
      </c>
      <c r="G813" s="15">
        <f>IF(A813&lt;&gt;"",VLOOKUP(A813,Cene!B:G,IF(D813&lt;3,D813+2,D813+1)),"")</f>
        <v>100</v>
      </c>
    </row>
    <row r="814" spans="1:7" ht="15">
      <c r="A814" s="8">
        <v>39995</v>
      </c>
      <c r="B814" s="2" t="s">
        <v>15</v>
      </c>
      <c r="C814" s="14">
        <v>107</v>
      </c>
      <c r="D814" s="1">
        <v>2</v>
      </c>
      <c r="E814" s="1" t="str">
        <f t="shared" si="62"/>
        <v>DRUGA</v>
      </c>
      <c r="F814" s="1" t="str">
        <f t="shared" si="63"/>
        <v>VILAMET</v>
      </c>
      <c r="G814" s="15">
        <f>IF(A814&lt;&gt;"",VLOOKUP(A814,Cene!B:G,IF(D814&lt;3,D814+2,D814+1)),"")</f>
        <v>70</v>
      </c>
    </row>
    <row r="815" spans="1:7" ht="15">
      <c r="A815" s="8">
        <v>39995</v>
      </c>
      <c r="B815" s="2" t="s">
        <v>15</v>
      </c>
      <c r="C815" s="14">
        <v>443</v>
      </c>
      <c r="D815" s="1">
        <v>1</v>
      </c>
      <c r="E815" s="1" t="str">
        <f t="shared" si="62"/>
        <v>PRVA</v>
      </c>
      <c r="F815" s="1" t="str">
        <f t="shared" si="63"/>
        <v>VILAMET</v>
      </c>
      <c r="G815" s="15">
        <f>IF(A815&lt;&gt;"",VLOOKUP(A815,Cene!B:G,IF(D815&lt;3,D815+2,D815+1)),"")</f>
        <v>100</v>
      </c>
    </row>
    <row r="816" spans="1:7" ht="15">
      <c r="A816" s="8">
        <v>39995</v>
      </c>
      <c r="B816" s="2" t="s">
        <v>15</v>
      </c>
      <c r="C816" s="14">
        <v>148</v>
      </c>
      <c r="D816" s="1">
        <v>2</v>
      </c>
      <c r="E816" s="1" t="str">
        <f t="shared" si="62"/>
        <v>DRUGA</v>
      </c>
      <c r="F816" s="1" t="str">
        <f t="shared" si="63"/>
        <v>VILAMET</v>
      </c>
      <c r="G816" s="15">
        <f>IF(A816&lt;&gt;"",VLOOKUP(A816,Cene!B:G,IF(D816&lt;3,D816+2,D816+1)),"")</f>
        <v>70</v>
      </c>
    </row>
    <row r="817" spans="1:7" ht="15">
      <c r="A817" s="8">
        <v>39995</v>
      </c>
      <c r="B817" s="2" t="s">
        <v>15</v>
      </c>
      <c r="C817" s="14">
        <v>1278.4000000000001</v>
      </c>
      <c r="D817" s="1">
        <v>1</v>
      </c>
      <c r="E817" s="1" t="str">
        <f t="shared" si="62"/>
        <v>PRVA</v>
      </c>
      <c r="F817" s="1" t="str">
        <f t="shared" si="63"/>
        <v>VILAMET</v>
      </c>
      <c r="G817" s="15">
        <f>IF(A817&lt;&gt;"",VLOOKUP(A817,Cene!B:G,IF(D817&lt;3,D817+2,D817+1)),"")</f>
        <v>100</v>
      </c>
    </row>
    <row r="818" spans="1:7" ht="15">
      <c r="A818" s="8">
        <v>39995</v>
      </c>
      <c r="B818" s="2" t="s">
        <v>15</v>
      </c>
      <c r="C818" s="14">
        <v>319.60000000000002</v>
      </c>
      <c r="D818" s="1">
        <v>2</v>
      </c>
      <c r="E818" s="1" t="str">
        <f t="shared" si="62"/>
        <v>DRUGA</v>
      </c>
      <c r="F818" s="1" t="str">
        <f t="shared" si="63"/>
        <v>VILAMET</v>
      </c>
      <c r="G818" s="15">
        <f>IF(A818&lt;&gt;"",VLOOKUP(A818,Cene!B:G,IF(D818&lt;3,D818+2,D818+1)),"")</f>
        <v>70</v>
      </c>
    </row>
    <row r="819" spans="1:7" ht="15">
      <c r="A819" s="8">
        <v>39995</v>
      </c>
      <c r="B819" s="2" t="s">
        <v>16</v>
      </c>
      <c r="C819" s="14">
        <v>240.8</v>
      </c>
      <c r="D819" s="1">
        <v>1</v>
      </c>
      <c r="E819" s="1" t="str">
        <f t="shared" ref="E819:E825" si="64">VLOOKUP(D819,KLASA_SORTA,2,FALSE)</f>
        <v>PRVA</v>
      </c>
      <c r="F819" s="1" t="str">
        <f t="shared" ref="F819:F825" si="65">VLOOKUP(D819,KLASA_SORTA,3,FALSE)</f>
        <v>VILAMET</v>
      </c>
      <c r="G819" s="15">
        <f>IF(A819&lt;&gt;"",VLOOKUP(A819,Cene!B:G,IF(D819&lt;3,D819+2,D819+1)),"")</f>
        <v>100</v>
      </c>
    </row>
    <row r="820" spans="1:7" ht="15">
      <c r="A820" s="8">
        <v>39995</v>
      </c>
      <c r="B820" s="2" t="s">
        <v>16</v>
      </c>
      <c r="C820" s="14">
        <v>20</v>
      </c>
      <c r="D820" s="1">
        <v>2</v>
      </c>
      <c r="E820" s="1" t="str">
        <f t="shared" si="64"/>
        <v>DRUGA</v>
      </c>
      <c r="F820" s="1" t="str">
        <f t="shared" si="65"/>
        <v>VILAMET</v>
      </c>
      <c r="G820" s="15">
        <f>IF(A820&lt;&gt;"",VLOOKUP(A820,Cene!B:G,IF(D820&lt;3,D820+2,D820+1)),"")</f>
        <v>70</v>
      </c>
    </row>
    <row r="821" spans="1:7" ht="15">
      <c r="A821" s="8">
        <v>39995</v>
      </c>
      <c r="B821" s="2" t="s">
        <v>16</v>
      </c>
      <c r="C821" s="14">
        <v>536.70000000000005</v>
      </c>
      <c r="D821" s="1">
        <v>1</v>
      </c>
      <c r="E821" s="1" t="str">
        <f t="shared" si="64"/>
        <v>PRVA</v>
      </c>
      <c r="F821" s="1" t="str">
        <f t="shared" si="65"/>
        <v>VILAMET</v>
      </c>
      <c r="G821" s="15">
        <f>IF(A821&lt;&gt;"",VLOOKUP(A821,Cene!B:G,IF(D821&lt;3,D821+2,D821+1)),"")</f>
        <v>100</v>
      </c>
    </row>
    <row r="822" spans="1:7" ht="15">
      <c r="A822" s="8">
        <v>39995</v>
      </c>
      <c r="B822" s="2" t="s">
        <v>16</v>
      </c>
      <c r="C822" s="14">
        <v>539.79999999999995</v>
      </c>
      <c r="D822" s="1">
        <v>1</v>
      </c>
      <c r="E822" s="1" t="str">
        <f t="shared" si="64"/>
        <v>PRVA</v>
      </c>
      <c r="F822" s="1" t="str">
        <f t="shared" si="65"/>
        <v>VILAMET</v>
      </c>
      <c r="G822" s="15">
        <f>IF(A822&lt;&gt;"",VLOOKUP(A822,Cene!B:G,IF(D822&lt;3,D822+2,D822+1)),"")</f>
        <v>100</v>
      </c>
    </row>
    <row r="823" spans="1:7" ht="15">
      <c r="A823" s="8">
        <v>39995</v>
      </c>
      <c r="B823" s="2" t="s">
        <v>16</v>
      </c>
      <c r="C823" s="14">
        <v>1564.9</v>
      </c>
      <c r="D823" s="1">
        <v>1</v>
      </c>
      <c r="E823" s="1" t="str">
        <f t="shared" si="64"/>
        <v>PRVA</v>
      </c>
      <c r="F823" s="1" t="str">
        <f t="shared" si="65"/>
        <v>VILAMET</v>
      </c>
      <c r="G823" s="15">
        <f>IF(A823&lt;&gt;"",VLOOKUP(A823,Cene!B:G,IF(D823&lt;3,D823+2,D823+1)),"")</f>
        <v>100</v>
      </c>
    </row>
    <row r="824" spans="1:7" ht="15">
      <c r="A824" s="8">
        <v>39995</v>
      </c>
      <c r="B824" s="2" t="s">
        <v>16</v>
      </c>
      <c r="C824" s="14">
        <v>391</v>
      </c>
      <c r="D824" s="1">
        <v>2</v>
      </c>
      <c r="E824" s="1" t="str">
        <f t="shared" si="64"/>
        <v>DRUGA</v>
      </c>
      <c r="F824" s="1" t="str">
        <f t="shared" si="65"/>
        <v>VILAMET</v>
      </c>
      <c r="G824" s="15">
        <f>IF(A824&lt;&gt;"",VLOOKUP(A824,Cene!B:G,IF(D824&lt;3,D824+2,D824+1)),"")</f>
        <v>70</v>
      </c>
    </row>
    <row r="825" spans="1:7" ht="15">
      <c r="A825" s="8">
        <v>39995</v>
      </c>
      <c r="B825" s="2" t="s">
        <v>18</v>
      </c>
      <c r="C825" s="14">
        <v>198.3</v>
      </c>
      <c r="D825" s="1">
        <v>1</v>
      </c>
      <c r="E825" s="1" t="str">
        <f t="shared" si="64"/>
        <v>PRVA</v>
      </c>
      <c r="F825" s="1" t="str">
        <f t="shared" si="65"/>
        <v>VILAMET</v>
      </c>
      <c r="G825" s="15">
        <f>IF(A825&lt;&gt;"",VLOOKUP(A825,Cene!B:G,IF(D825&lt;3,D825+2,D825+1)),"")</f>
        <v>100</v>
      </c>
    </row>
  </sheetData>
  <autoFilter ref="A1:G825">
    <sortState ref="A2:G3242">
      <sortCondition ref="A1:A3242"/>
    </sortState>
  </autoFilter>
  <sortState ref="N2:S5">
    <sortCondition ref="N2:N5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85" zoomScaleNormal="85" workbookViewId="0">
      <selection activeCell="B4" sqref="B4"/>
    </sheetView>
  </sheetViews>
  <sheetFormatPr defaultRowHeight="15"/>
  <cols>
    <col min="1" max="1" width="13.28515625" customWidth="1"/>
    <col min="2" max="2" width="16.28515625" bestFit="1" customWidth="1"/>
    <col min="3" max="3" width="12.42578125" bestFit="1" customWidth="1"/>
    <col min="4" max="4" width="10.140625" customWidth="1"/>
    <col min="5" max="5" width="12.42578125" customWidth="1"/>
    <col min="6" max="6" width="16.42578125" customWidth="1"/>
    <col min="7" max="7" width="18.85546875" customWidth="1"/>
    <col min="8" max="8" width="10.7109375" customWidth="1"/>
    <col min="9" max="9" width="12.42578125" bestFit="1" customWidth="1"/>
    <col min="10" max="10" width="10.140625" customWidth="1"/>
    <col min="11" max="11" width="12.42578125" customWidth="1"/>
    <col min="12" max="12" width="18.7109375" customWidth="1"/>
    <col min="13" max="13" width="21" customWidth="1"/>
    <col min="14" max="14" width="15.140625" bestFit="1" customWidth="1"/>
    <col min="15" max="15" width="17.5703125" bestFit="1" customWidth="1"/>
  </cols>
  <sheetData>
    <row r="1" spans="1:15">
      <c r="A1" s="10" t="s">
        <v>27</v>
      </c>
      <c r="B1" t="s">
        <v>46</v>
      </c>
    </row>
    <row r="3" spans="1:15">
      <c r="B3" s="10" t="s">
        <v>37</v>
      </c>
    </row>
    <row r="4" spans="1:15">
      <c r="B4" t="s">
        <v>22</v>
      </c>
      <c r="F4" t="s">
        <v>39</v>
      </c>
      <c r="G4" t="s">
        <v>42</v>
      </c>
      <c r="H4" t="s">
        <v>30</v>
      </c>
      <c r="L4" t="s">
        <v>40</v>
      </c>
      <c r="M4" t="s">
        <v>43</v>
      </c>
      <c r="N4" t="s">
        <v>41</v>
      </c>
      <c r="O4" t="s">
        <v>44</v>
      </c>
    </row>
    <row r="5" spans="1:15">
      <c r="B5" t="s">
        <v>23</v>
      </c>
      <c r="D5" t="s">
        <v>31</v>
      </c>
      <c r="H5" t="s">
        <v>23</v>
      </c>
      <c r="J5" t="s">
        <v>31</v>
      </c>
    </row>
    <row r="6" spans="1:15">
      <c r="A6" s="10" t="s">
        <v>35</v>
      </c>
      <c r="B6" t="s">
        <v>38</v>
      </c>
      <c r="C6" t="s">
        <v>45</v>
      </c>
      <c r="D6" t="s">
        <v>38</v>
      </c>
      <c r="E6" t="s">
        <v>45</v>
      </c>
      <c r="H6" t="s">
        <v>38</v>
      </c>
      <c r="I6" t="s">
        <v>45</v>
      </c>
      <c r="J6" t="s">
        <v>38</v>
      </c>
      <c r="K6" t="s">
        <v>45</v>
      </c>
    </row>
    <row r="7" spans="1:15">
      <c r="A7" s="11">
        <v>39974</v>
      </c>
      <c r="B7" s="12"/>
      <c r="C7" s="12"/>
      <c r="D7" s="12"/>
      <c r="E7" s="12"/>
      <c r="F7" s="12"/>
      <c r="G7" s="12"/>
      <c r="H7" s="12">
        <v>57.2</v>
      </c>
      <c r="I7" s="12">
        <v>100</v>
      </c>
      <c r="J7" s="12"/>
      <c r="K7" s="12"/>
      <c r="L7" s="12">
        <v>57.2</v>
      </c>
      <c r="M7" s="12">
        <v>100</v>
      </c>
      <c r="N7" s="12">
        <v>57.2</v>
      </c>
      <c r="O7" s="12">
        <v>100</v>
      </c>
    </row>
    <row r="8" spans="1:15">
      <c r="A8" s="11">
        <v>39975</v>
      </c>
      <c r="B8" s="12"/>
      <c r="C8" s="12"/>
      <c r="D8" s="12"/>
      <c r="E8" s="12"/>
      <c r="F8" s="12"/>
      <c r="G8" s="12"/>
      <c r="H8" s="12">
        <v>407.90000000000003</v>
      </c>
      <c r="I8" s="12">
        <v>600</v>
      </c>
      <c r="J8" s="12"/>
      <c r="K8" s="12"/>
      <c r="L8" s="12">
        <v>407.90000000000003</v>
      </c>
      <c r="M8" s="12">
        <v>600</v>
      </c>
      <c r="N8" s="12">
        <v>407.90000000000003</v>
      </c>
      <c r="O8" s="12">
        <v>600</v>
      </c>
    </row>
    <row r="9" spans="1:15">
      <c r="A9" s="11">
        <v>39976</v>
      </c>
      <c r="B9" s="12">
        <v>2.5</v>
      </c>
      <c r="C9" s="12">
        <v>110</v>
      </c>
      <c r="D9" s="12"/>
      <c r="E9" s="12"/>
      <c r="F9" s="12">
        <v>2.5</v>
      </c>
      <c r="G9" s="12">
        <v>110</v>
      </c>
      <c r="H9" s="12">
        <v>634.4</v>
      </c>
      <c r="I9" s="12">
        <v>900</v>
      </c>
      <c r="J9" s="12"/>
      <c r="K9" s="12"/>
      <c r="L9" s="12">
        <v>634.4</v>
      </c>
      <c r="M9" s="12">
        <v>900</v>
      </c>
      <c r="N9" s="12">
        <v>636.9</v>
      </c>
      <c r="O9" s="12">
        <v>1010</v>
      </c>
    </row>
    <row r="10" spans="1:15">
      <c r="A10" s="11">
        <v>39977</v>
      </c>
      <c r="B10" s="12">
        <v>9</v>
      </c>
      <c r="C10" s="12">
        <v>110</v>
      </c>
      <c r="D10" s="12"/>
      <c r="E10" s="12"/>
      <c r="F10" s="12">
        <v>9</v>
      </c>
      <c r="G10" s="12">
        <v>110</v>
      </c>
      <c r="H10" s="12">
        <v>1986.6000000000001</v>
      </c>
      <c r="I10" s="12">
        <v>1000</v>
      </c>
      <c r="J10" s="12"/>
      <c r="K10" s="12"/>
      <c r="L10" s="12">
        <v>1986.6000000000001</v>
      </c>
      <c r="M10" s="12">
        <v>1000</v>
      </c>
      <c r="N10" s="12">
        <v>1995.6000000000001</v>
      </c>
      <c r="O10" s="12">
        <v>1110</v>
      </c>
    </row>
    <row r="11" spans="1:15">
      <c r="A11" s="11">
        <v>39978</v>
      </c>
      <c r="B11" s="12">
        <v>12</v>
      </c>
      <c r="C11" s="12">
        <v>110</v>
      </c>
      <c r="D11" s="12"/>
      <c r="E11" s="12"/>
      <c r="F11" s="12">
        <v>12</v>
      </c>
      <c r="G11" s="12">
        <v>110</v>
      </c>
      <c r="H11" s="12">
        <v>3265.7000000000003</v>
      </c>
      <c r="I11" s="12">
        <v>1200</v>
      </c>
      <c r="J11" s="12"/>
      <c r="K11" s="12"/>
      <c r="L11" s="12">
        <v>3265.7000000000003</v>
      </c>
      <c r="M11" s="12">
        <v>1200</v>
      </c>
      <c r="N11" s="12">
        <v>3277.7000000000003</v>
      </c>
      <c r="O11" s="12">
        <v>1310</v>
      </c>
    </row>
    <row r="12" spans="1:15">
      <c r="A12" s="11">
        <v>39979</v>
      </c>
      <c r="B12" s="12">
        <v>11</v>
      </c>
      <c r="C12" s="12">
        <v>110</v>
      </c>
      <c r="D12" s="12"/>
      <c r="E12" s="12"/>
      <c r="F12" s="12">
        <v>11</v>
      </c>
      <c r="G12" s="12">
        <v>110</v>
      </c>
      <c r="H12" s="12">
        <v>4475.1000000000004</v>
      </c>
      <c r="I12" s="12">
        <v>1600</v>
      </c>
      <c r="J12" s="12"/>
      <c r="K12" s="12"/>
      <c r="L12" s="12">
        <v>4475.1000000000004</v>
      </c>
      <c r="M12" s="12">
        <v>1600</v>
      </c>
      <c r="N12" s="12">
        <v>4486.1000000000004</v>
      </c>
      <c r="O12" s="12">
        <v>1710</v>
      </c>
    </row>
    <row r="13" spans="1:15">
      <c r="A13" s="11">
        <v>39980</v>
      </c>
      <c r="B13" s="12">
        <v>8.5</v>
      </c>
      <c r="C13" s="12">
        <v>110</v>
      </c>
      <c r="D13" s="12"/>
      <c r="E13" s="12"/>
      <c r="F13" s="12">
        <v>8.5</v>
      </c>
      <c r="G13" s="12">
        <v>110</v>
      </c>
      <c r="H13" s="12">
        <v>6179.8</v>
      </c>
      <c r="I13" s="12">
        <v>1600</v>
      </c>
      <c r="J13" s="12"/>
      <c r="K13" s="12"/>
      <c r="L13" s="12">
        <v>6179.8</v>
      </c>
      <c r="M13" s="12">
        <v>1600</v>
      </c>
      <c r="N13" s="12">
        <v>6188.3</v>
      </c>
      <c r="O13" s="12">
        <v>1710</v>
      </c>
    </row>
    <row r="14" spans="1:15">
      <c r="A14" s="11">
        <v>39981</v>
      </c>
      <c r="B14" s="12">
        <v>39.5</v>
      </c>
      <c r="C14" s="12">
        <v>440</v>
      </c>
      <c r="D14" s="12"/>
      <c r="E14" s="12"/>
      <c r="F14" s="12">
        <v>39.5</v>
      </c>
      <c r="G14" s="12">
        <v>440</v>
      </c>
      <c r="H14" s="12">
        <v>5406.5</v>
      </c>
      <c r="I14" s="12">
        <v>2300</v>
      </c>
      <c r="J14" s="12"/>
      <c r="K14" s="12"/>
      <c r="L14" s="12">
        <v>5406.5</v>
      </c>
      <c r="M14" s="12">
        <v>2300</v>
      </c>
      <c r="N14" s="12">
        <v>5446</v>
      </c>
      <c r="O14" s="12">
        <v>2740</v>
      </c>
    </row>
    <row r="15" spans="1:15">
      <c r="A15" s="11">
        <v>39982</v>
      </c>
      <c r="B15" s="12">
        <v>15.5</v>
      </c>
      <c r="C15" s="12">
        <v>330</v>
      </c>
      <c r="D15" s="12"/>
      <c r="E15" s="12"/>
      <c r="F15" s="12">
        <v>15.5</v>
      </c>
      <c r="G15" s="12">
        <v>330</v>
      </c>
      <c r="H15" s="12">
        <v>8617.3000000000029</v>
      </c>
      <c r="I15" s="12">
        <v>2300</v>
      </c>
      <c r="J15" s="12"/>
      <c r="K15" s="12"/>
      <c r="L15" s="12">
        <v>8617.3000000000029</v>
      </c>
      <c r="M15" s="12">
        <v>2300</v>
      </c>
      <c r="N15" s="12">
        <v>8632.8000000000029</v>
      </c>
      <c r="O15" s="12">
        <v>2630</v>
      </c>
    </row>
    <row r="16" spans="1:15">
      <c r="A16" s="11">
        <v>39983</v>
      </c>
      <c r="B16" s="12">
        <v>162.1</v>
      </c>
      <c r="C16" s="12">
        <v>660</v>
      </c>
      <c r="D16" s="12"/>
      <c r="E16" s="12"/>
      <c r="F16" s="12">
        <v>162.1</v>
      </c>
      <c r="G16" s="12">
        <v>660</v>
      </c>
      <c r="H16" s="12">
        <v>17711.599999999999</v>
      </c>
      <c r="I16" s="12">
        <v>3000</v>
      </c>
      <c r="J16" s="12"/>
      <c r="K16" s="12"/>
      <c r="L16" s="12">
        <v>17711.599999999999</v>
      </c>
      <c r="M16" s="12">
        <v>3000</v>
      </c>
      <c r="N16" s="12">
        <v>17873.699999999997</v>
      </c>
      <c r="O16" s="12">
        <v>3660</v>
      </c>
    </row>
    <row r="17" spans="1:15">
      <c r="A17" s="11">
        <v>39984</v>
      </c>
      <c r="B17" s="12">
        <v>140.5</v>
      </c>
      <c r="C17" s="12">
        <v>770</v>
      </c>
      <c r="D17" s="12"/>
      <c r="E17" s="12"/>
      <c r="F17" s="12">
        <v>140.5</v>
      </c>
      <c r="G17" s="12">
        <v>770</v>
      </c>
      <c r="H17" s="12">
        <v>25168.200000000004</v>
      </c>
      <c r="I17" s="12">
        <v>4200</v>
      </c>
      <c r="J17" s="12"/>
      <c r="K17" s="12"/>
      <c r="L17" s="12">
        <v>25168.200000000004</v>
      </c>
      <c r="M17" s="12">
        <v>4200</v>
      </c>
      <c r="N17" s="12">
        <v>25308.700000000004</v>
      </c>
      <c r="O17" s="12">
        <v>4970</v>
      </c>
    </row>
    <row r="18" spans="1:15">
      <c r="A18" s="11">
        <v>39985</v>
      </c>
      <c r="B18" s="12">
        <v>57.1</v>
      </c>
      <c r="C18" s="12">
        <v>220</v>
      </c>
      <c r="D18" s="12"/>
      <c r="E18" s="12"/>
      <c r="F18" s="12">
        <v>57.1</v>
      </c>
      <c r="G18" s="12">
        <v>220</v>
      </c>
      <c r="H18" s="12">
        <v>4652.8999999999996</v>
      </c>
      <c r="I18" s="12">
        <v>1600</v>
      </c>
      <c r="J18" s="12">
        <v>1732</v>
      </c>
      <c r="K18" s="12">
        <v>480</v>
      </c>
      <c r="L18" s="12">
        <v>6384.9</v>
      </c>
      <c r="M18" s="12">
        <v>2080</v>
      </c>
      <c r="N18" s="12">
        <v>6442</v>
      </c>
      <c r="O18" s="12">
        <v>2300</v>
      </c>
    </row>
    <row r="19" spans="1:15">
      <c r="A19" s="11">
        <v>39986</v>
      </c>
      <c r="B19" s="12">
        <v>130.80000000000001</v>
      </c>
      <c r="C19" s="12">
        <v>550</v>
      </c>
      <c r="D19" s="12"/>
      <c r="E19" s="12"/>
      <c r="F19" s="12">
        <v>130.80000000000001</v>
      </c>
      <c r="G19" s="12">
        <v>550</v>
      </c>
      <c r="H19" s="12">
        <v>27017.200000000004</v>
      </c>
      <c r="I19" s="12">
        <v>3800</v>
      </c>
      <c r="J19" s="12"/>
      <c r="K19" s="12"/>
      <c r="L19" s="12">
        <v>27017.200000000004</v>
      </c>
      <c r="M19" s="12">
        <v>3800</v>
      </c>
      <c r="N19" s="12">
        <v>27148.000000000004</v>
      </c>
      <c r="O19" s="12">
        <v>4350</v>
      </c>
    </row>
    <row r="20" spans="1:15">
      <c r="A20" s="11">
        <v>39987</v>
      </c>
      <c r="B20" s="12">
        <v>256.3</v>
      </c>
      <c r="C20" s="12">
        <v>770</v>
      </c>
      <c r="D20" s="12"/>
      <c r="E20" s="12"/>
      <c r="F20" s="12">
        <v>256.3</v>
      </c>
      <c r="G20" s="12">
        <v>770</v>
      </c>
      <c r="H20" s="12">
        <v>28138.3</v>
      </c>
      <c r="I20" s="12">
        <v>5000</v>
      </c>
      <c r="J20" s="12"/>
      <c r="K20" s="12"/>
      <c r="L20" s="12">
        <v>28138.3</v>
      </c>
      <c r="M20" s="12">
        <v>5000</v>
      </c>
      <c r="N20" s="12">
        <v>28394.6</v>
      </c>
      <c r="O20" s="12">
        <v>5770</v>
      </c>
    </row>
    <row r="21" spans="1:15">
      <c r="A21" s="11">
        <v>39988</v>
      </c>
      <c r="B21" s="12">
        <v>799</v>
      </c>
      <c r="C21" s="12">
        <v>1260</v>
      </c>
      <c r="D21" s="12"/>
      <c r="E21" s="12"/>
      <c r="F21" s="12">
        <v>799</v>
      </c>
      <c r="G21" s="12">
        <v>1260</v>
      </c>
      <c r="H21" s="12">
        <v>64402.599999999991</v>
      </c>
      <c r="I21" s="12">
        <v>7930</v>
      </c>
      <c r="J21" s="12"/>
      <c r="K21" s="12"/>
      <c r="L21" s="12">
        <v>64402.599999999991</v>
      </c>
      <c r="M21" s="12">
        <v>7930</v>
      </c>
      <c r="N21" s="12">
        <v>65201.599999999991</v>
      </c>
      <c r="O21" s="12">
        <v>9190</v>
      </c>
    </row>
    <row r="22" spans="1:15">
      <c r="A22" s="11">
        <v>39989</v>
      </c>
      <c r="B22" s="12"/>
      <c r="C22" s="12"/>
      <c r="D22" s="12">
        <v>510.3</v>
      </c>
      <c r="E22" s="12">
        <v>0</v>
      </c>
      <c r="F22" s="12">
        <v>510.3</v>
      </c>
      <c r="G22" s="12">
        <v>0</v>
      </c>
      <c r="H22" s="12">
        <v>10629.000000000002</v>
      </c>
      <c r="I22" s="12">
        <v>3510</v>
      </c>
      <c r="J22" s="12">
        <v>7711.4</v>
      </c>
      <c r="K22" s="12">
        <v>0</v>
      </c>
      <c r="L22" s="12">
        <v>18340.400000000001</v>
      </c>
      <c r="M22" s="12">
        <v>3510</v>
      </c>
      <c r="N22" s="12">
        <v>18850.7</v>
      </c>
      <c r="O22" s="12">
        <v>3510</v>
      </c>
    </row>
    <row r="23" spans="1:15">
      <c r="A23" s="11">
        <v>39990</v>
      </c>
      <c r="B23" s="12">
        <v>240.9</v>
      </c>
      <c r="C23" s="12">
        <v>700</v>
      </c>
      <c r="D23" s="12">
        <v>472.5</v>
      </c>
      <c r="E23" s="12">
        <v>0</v>
      </c>
      <c r="F23" s="12">
        <v>713.4</v>
      </c>
      <c r="G23" s="12">
        <v>700</v>
      </c>
      <c r="H23" s="12">
        <v>68235.199999999997</v>
      </c>
      <c r="I23" s="12">
        <v>7800</v>
      </c>
      <c r="J23" s="12">
        <v>47746.200000000004</v>
      </c>
      <c r="K23" s="12">
        <v>0</v>
      </c>
      <c r="L23" s="12">
        <v>115981.4</v>
      </c>
      <c r="M23" s="12">
        <v>7800</v>
      </c>
      <c r="N23" s="12">
        <v>116694.79999999999</v>
      </c>
      <c r="O23" s="12">
        <v>8500</v>
      </c>
    </row>
    <row r="24" spans="1:15">
      <c r="A24" s="11">
        <v>39991</v>
      </c>
      <c r="B24" s="12">
        <v>14.4</v>
      </c>
      <c r="C24" s="12">
        <v>140</v>
      </c>
      <c r="D24" s="12">
        <v>70.599999999999994</v>
      </c>
      <c r="E24" s="12">
        <v>0</v>
      </c>
      <c r="F24" s="12">
        <v>85</v>
      </c>
      <c r="G24" s="12">
        <v>140</v>
      </c>
      <c r="H24" s="12">
        <v>30055.799999999996</v>
      </c>
      <c r="I24" s="12">
        <v>1950</v>
      </c>
      <c r="J24" s="12">
        <v>1496</v>
      </c>
      <c r="K24" s="12">
        <v>0</v>
      </c>
      <c r="L24" s="12">
        <v>31551.799999999996</v>
      </c>
      <c r="M24" s="12">
        <v>1950</v>
      </c>
      <c r="N24" s="12">
        <v>31636.799999999996</v>
      </c>
      <c r="O24" s="12">
        <v>2090</v>
      </c>
    </row>
    <row r="25" spans="1:15">
      <c r="A25" s="11">
        <v>39992</v>
      </c>
      <c r="B25" s="12">
        <v>100.5</v>
      </c>
      <c r="C25" s="12">
        <v>104</v>
      </c>
      <c r="D25" s="12">
        <v>97.1</v>
      </c>
      <c r="E25" s="12">
        <v>0</v>
      </c>
      <c r="F25" s="12">
        <v>197.6</v>
      </c>
      <c r="G25" s="12">
        <v>104</v>
      </c>
      <c r="H25" s="12">
        <v>13631.000000000002</v>
      </c>
      <c r="I25" s="12">
        <v>1880</v>
      </c>
      <c r="J25" s="12">
        <v>5787.9</v>
      </c>
      <c r="K25" s="12">
        <v>0</v>
      </c>
      <c r="L25" s="12">
        <v>19418.900000000001</v>
      </c>
      <c r="M25" s="12">
        <v>1880</v>
      </c>
      <c r="N25" s="12">
        <v>19616.5</v>
      </c>
      <c r="O25" s="12">
        <v>1984</v>
      </c>
    </row>
    <row r="26" spans="1:15">
      <c r="A26" s="11">
        <v>39993</v>
      </c>
      <c r="B26" s="12"/>
      <c r="C26" s="12"/>
      <c r="D26" s="12">
        <v>77.5</v>
      </c>
      <c r="E26" s="12">
        <v>80</v>
      </c>
      <c r="F26" s="12">
        <v>77.5</v>
      </c>
      <c r="G26" s="12">
        <v>80</v>
      </c>
      <c r="H26" s="12">
        <v>18905.599999999999</v>
      </c>
      <c r="I26" s="12">
        <v>2300</v>
      </c>
      <c r="J26" s="12">
        <v>5466.7000000000007</v>
      </c>
      <c r="K26" s="12">
        <v>1750</v>
      </c>
      <c r="L26" s="12">
        <v>24372.3</v>
      </c>
      <c r="M26" s="12">
        <v>4050</v>
      </c>
      <c r="N26" s="12">
        <v>24449.8</v>
      </c>
      <c r="O26" s="12">
        <v>4130</v>
      </c>
    </row>
    <row r="27" spans="1:15">
      <c r="A27" s="11">
        <v>39994</v>
      </c>
      <c r="B27" s="12">
        <v>102.1</v>
      </c>
      <c r="C27" s="12">
        <v>220</v>
      </c>
      <c r="D27" s="12">
        <v>93.7</v>
      </c>
      <c r="E27" s="12">
        <v>320</v>
      </c>
      <c r="F27" s="12">
        <v>195.8</v>
      </c>
      <c r="G27" s="12">
        <v>540</v>
      </c>
      <c r="H27" s="12">
        <v>18808.599999999995</v>
      </c>
      <c r="I27" s="12">
        <v>2900</v>
      </c>
      <c r="J27" s="12">
        <v>5655.4</v>
      </c>
      <c r="K27" s="12">
        <v>1890</v>
      </c>
      <c r="L27" s="12">
        <v>24463.999999999993</v>
      </c>
      <c r="M27" s="12">
        <v>4790</v>
      </c>
      <c r="N27" s="12">
        <v>24659.799999999996</v>
      </c>
      <c r="O27" s="12">
        <v>5330</v>
      </c>
    </row>
    <row r="28" spans="1:15">
      <c r="A28" s="11">
        <v>39995</v>
      </c>
      <c r="B28" s="12">
        <v>389.2</v>
      </c>
      <c r="C28" s="12">
        <v>330</v>
      </c>
      <c r="D28" s="12">
        <v>82.7</v>
      </c>
      <c r="E28" s="12">
        <v>160</v>
      </c>
      <c r="F28" s="12">
        <v>471.9</v>
      </c>
      <c r="G28" s="12">
        <v>490</v>
      </c>
      <c r="H28" s="12">
        <v>28153.600000000013</v>
      </c>
      <c r="I28" s="12">
        <v>4400</v>
      </c>
      <c r="J28" s="12">
        <v>5125.3999999999996</v>
      </c>
      <c r="K28" s="12">
        <v>1540</v>
      </c>
      <c r="L28" s="12">
        <v>33279.000000000015</v>
      </c>
      <c r="M28" s="12">
        <v>5940</v>
      </c>
      <c r="N28" s="12">
        <v>33750.900000000016</v>
      </c>
      <c r="O28" s="12">
        <v>6430</v>
      </c>
    </row>
    <row r="29" spans="1:15">
      <c r="A29" s="11" t="s">
        <v>36</v>
      </c>
      <c r="B29" s="12">
        <v>2490.9</v>
      </c>
      <c r="C29" s="12">
        <v>7044</v>
      </c>
      <c r="D29" s="12">
        <v>1404.3999999999999</v>
      </c>
      <c r="E29" s="12">
        <v>560</v>
      </c>
      <c r="F29" s="12">
        <v>3895.3</v>
      </c>
      <c r="G29" s="12">
        <v>7604</v>
      </c>
      <c r="H29" s="12">
        <v>386540.1</v>
      </c>
      <c r="I29" s="12">
        <v>61870</v>
      </c>
      <c r="J29" s="12">
        <v>80721</v>
      </c>
      <c r="K29" s="12">
        <v>5660</v>
      </c>
      <c r="L29" s="12">
        <v>467261.1</v>
      </c>
      <c r="M29" s="12">
        <v>67530</v>
      </c>
      <c r="N29" s="12">
        <v>471156.39999999997</v>
      </c>
      <c r="O29" s="12">
        <v>75134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F7" sqref="F7"/>
    </sheetView>
  </sheetViews>
  <sheetFormatPr defaultRowHeight="15"/>
  <cols>
    <col min="1" max="1" width="3.42578125" bestFit="1" customWidth="1"/>
    <col min="2" max="2" width="10.7109375" bestFit="1" customWidth="1"/>
    <col min="3" max="3" width="7.28515625" bestFit="1" customWidth="1"/>
    <col min="4" max="4" width="11.140625" bestFit="1" customWidth="1"/>
    <col min="5" max="5" width="10.140625" bestFit="1" customWidth="1"/>
    <col min="6" max="6" width="11.140625" bestFit="1" customWidth="1"/>
    <col min="7" max="7" width="10.140625" bestFit="1" customWidth="1"/>
  </cols>
  <sheetData>
    <row r="1" spans="1:7">
      <c r="A1" s="1" t="s">
        <v>33</v>
      </c>
      <c r="B1" s="7">
        <v>39966</v>
      </c>
      <c r="C1" s="1" t="s">
        <v>32</v>
      </c>
      <c r="D1" s="5">
        <v>100</v>
      </c>
      <c r="E1" s="5">
        <v>60</v>
      </c>
      <c r="F1" s="5">
        <v>110</v>
      </c>
      <c r="G1" s="5">
        <v>70</v>
      </c>
    </row>
    <row r="2" spans="1:7">
      <c r="A2" s="1" t="s">
        <v>33</v>
      </c>
      <c r="B2" s="7">
        <v>39988</v>
      </c>
      <c r="C2" s="1" t="s">
        <v>32</v>
      </c>
      <c r="D2" s="5">
        <v>130</v>
      </c>
      <c r="E2" s="5"/>
      <c r="F2" s="5">
        <v>140</v>
      </c>
      <c r="G2" s="5"/>
    </row>
    <row r="3" spans="1:7">
      <c r="A3" s="1" t="s">
        <v>33</v>
      </c>
      <c r="B3" s="7">
        <v>39992</v>
      </c>
      <c r="C3" s="1" t="s">
        <v>32</v>
      </c>
      <c r="D3" s="5">
        <v>94</v>
      </c>
      <c r="E3" s="5"/>
      <c r="F3" s="5">
        <v>104</v>
      </c>
      <c r="G3" s="5"/>
    </row>
    <row r="4" spans="1:7">
      <c r="A4" s="1" t="s">
        <v>33</v>
      </c>
      <c r="B4" s="7">
        <v>39993</v>
      </c>
      <c r="C4" s="1" t="s">
        <v>32</v>
      </c>
      <c r="D4" s="5">
        <v>100</v>
      </c>
      <c r="E4" s="5">
        <v>70</v>
      </c>
      <c r="F4" s="5">
        <v>110</v>
      </c>
      <c r="G4" s="5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Podaci</vt:lpstr>
      <vt:lpstr>Zbirno</vt:lpstr>
      <vt:lpstr>Cene</vt:lpstr>
      <vt:lpstr>KLASA_SORTA</vt:lpstr>
    </vt:vector>
  </TitlesOfParts>
  <Company>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AGROMARKET</dc:creator>
  <cp:lastModifiedBy>Jovan Timotijevic</cp:lastModifiedBy>
  <dcterms:created xsi:type="dcterms:W3CDTF">2009-07-02T09:41:41Z</dcterms:created>
  <dcterms:modified xsi:type="dcterms:W3CDTF">2009-07-03T08:40:17Z</dcterms:modified>
</cp:coreProperties>
</file>