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externalReferences>
    <externalReference r:id="rId4"/>
  </externalReferences>
  <definedNames>
    <definedName name="DATABASE">'List1'!$M$10:$R$14</definedName>
  </definedNames>
  <calcPr fullCalcOnLoad="1"/>
</workbook>
</file>

<file path=xl/sharedStrings.xml><?xml version="1.0" encoding="utf-8"?>
<sst xmlns="http://schemas.openxmlformats.org/spreadsheetml/2006/main" count="47" uniqueCount="15">
  <si>
    <t>artikl</t>
  </si>
  <si>
    <t>mjera</t>
  </si>
  <si>
    <t>jed.cj.</t>
  </si>
  <si>
    <t>ulaz</t>
  </si>
  <si>
    <t>ukupno</t>
  </si>
  <si>
    <t>mrkva</t>
  </si>
  <si>
    <t>jabuka</t>
  </si>
  <si>
    <t>kg</t>
  </si>
  <si>
    <t>lubenica</t>
  </si>
  <si>
    <t>šljive</t>
  </si>
  <si>
    <t>kruške</t>
  </si>
  <si>
    <t>šifra</t>
  </si>
  <si>
    <t>tablica imenovana kao "baza"</t>
  </si>
  <si>
    <t>=IF(A2&lt;&gt;"";VLOOKUP($A2;$M$2:$R$6;2);"")</t>
  </si>
  <si>
    <t>=IF($A2&lt;&gt;"";VLOOKUP($A2;baza;2);"")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</si>
</sst>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0"/>
    </font>
    <font>
      <sz val="10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1\xlstart\samradDatePic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9.125" style="0" bestFit="1" customWidth="1"/>
    <col min="7" max="12" width="3.375" style="0" customWidth="1"/>
    <col min="13" max="13" width="4.75390625" style="0" customWidth="1"/>
  </cols>
  <sheetData>
    <row r="1" spans="1:18" ht="12.75">
      <c r="A1" s="5" t="s">
        <v>11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M1" s="2" t="s">
        <v>11</v>
      </c>
      <c r="N1" s="2" t="s">
        <v>0</v>
      </c>
      <c r="O1" s="2" t="s">
        <v>1</v>
      </c>
      <c r="P1" s="2" t="s">
        <v>2</v>
      </c>
      <c r="Q1" s="2" t="s">
        <v>3</v>
      </c>
      <c r="R1" s="2" t="s">
        <v>4</v>
      </c>
    </row>
    <row r="2" spans="1:18" ht="12.75">
      <c r="A2" s="4">
        <v>1</v>
      </c>
      <c r="B2" s="8" t="str">
        <f>IF($A2&lt;&gt;"",VLOOKUP($A2,$M$2:$R$6,2),"")</f>
        <v>mrkva</v>
      </c>
      <c r="C2" s="3" t="str">
        <f>IF($A2&lt;&gt;"",VLOOKUP($A2,$M$2:$R$6,3),"")</f>
        <v>kg</v>
      </c>
      <c r="D2" s="3">
        <f>IF($A2&lt;&gt;"",VLOOKUP($A2,$M$2:$R$6,4),"")</f>
        <v>10</v>
      </c>
      <c r="E2" s="3">
        <f>IF($A2&lt;&gt;"",VLOOKUP($A2,$M$2:$R$6,5),"")</f>
        <v>100</v>
      </c>
      <c r="F2" s="3">
        <f>IF($A2&lt;&gt;"",VLOOKUP($A2,$M$2:$R$6,6),"")</f>
        <v>1000</v>
      </c>
      <c r="M2" s="1">
        <v>1</v>
      </c>
      <c r="N2" s="1" t="s">
        <v>5</v>
      </c>
      <c r="O2" s="1" t="s">
        <v>7</v>
      </c>
      <c r="P2" s="1">
        <v>10</v>
      </c>
      <c r="Q2" s="1">
        <v>100</v>
      </c>
      <c r="R2" s="1">
        <f>P2*Q2</f>
        <v>1000</v>
      </c>
    </row>
    <row r="3" spans="1:18" ht="12.75">
      <c r="A3" s="4">
        <v>2</v>
      </c>
      <c r="B3" s="8" t="str">
        <f>IF($A3&lt;&gt;"",VLOOKUP($A3,$M$2:$R$6,2),"")</f>
        <v>jabuka</v>
      </c>
      <c r="C3" s="3" t="str">
        <f>IF($A3&lt;&gt;"",VLOOKUP($A3,$M$2:$R$6,3),"")</f>
        <v>kg</v>
      </c>
      <c r="D3" s="3">
        <f>IF($A3&lt;&gt;"",VLOOKUP($A3,$M$2:$R$6,4),"")</f>
        <v>20</v>
      </c>
      <c r="E3" s="3">
        <f>IF($A3&lt;&gt;"",VLOOKUP($A3,$M$2:$R$6,5),"")</f>
        <v>200</v>
      </c>
      <c r="F3" s="3">
        <f>IF($A3&lt;&gt;"",VLOOKUP($A3,$M$2:$R$6,6),"")</f>
        <v>4000</v>
      </c>
      <c r="M3" s="1">
        <v>2</v>
      </c>
      <c r="N3" s="1" t="s">
        <v>6</v>
      </c>
      <c r="O3" s="1" t="s">
        <v>7</v>
      </c>
      <c r="P3" s="1">
        <v>20</v>
      </c>
      <c r="Q3" s="1">
        <v>200</v>
      </c>
      <c r="R3" s="1">
        <f>P3*Q3</f>
        <v>4000</v>
      </c>
    </row>
    <row r="4" spans="1:18" ht="12.75">
      <c r="A4" s="4">
        <v>3</v>
      </c>
      <c r="B4" s="8" t="str">
        <f>IF($A4&lt;&gt;"",VLOOKUP($A4,$M$2:$R$6,2),"")</f>
        <v>lubenica</v>
      </c>
      <c r="C4" s="3" t="str">
        <f>IF($A4&lt;&gt;"",VLOOKUP($A4,$M$2:$R$6,3),"")</f>
        <v>kg</v>
      </c>
      <c r="D4" s="3">
        <f>IF($A4&lt;&gt;"",VLOOKUP($A4,$M$2:$R$6,4),"")</f>
        <v>30</v>
      </c>
      <c r="E4" s="3">
        <f>IF($A4&lt;&gt;"",VLOOKUP($A4,$M$2:$R$6,5),"")</f>
        <v>300</v>
      </c>
      <c r="F4" s="3">
        <f>IF($A4&lt;&gt;"",VLOOKUP($A4,$M$2:$R$6,6),"")</f>
        <v>9000</v>
      </c>
      <c r="M4" s="1">
        <v>3</v>
      </c>
      <c r="N4" s="1" t="s">
        <v>8</v>
      </c>
      <c r="O4" s="1" t="s">
        <v>7</v>
      </c>
      <c r="P4" s="1">
        <v>30</v>
      </c>
      <c r="Q4" s="1">
        <v>300</v>
      </c>
      <c r="R4" s="1">
        <f>P4*Q4</f>
        <v>9000</v>
      </c>
    </row>
    <row r="5" spans="1:18" ht="12.75">
      <c r="A5" s="4">
        <v>4</v>
      </c>
      <c r="B5" s="8" t="str">
        <f>IF($A5&lt;&gt;"",VLOOKUP($A5,$M$2:$R$6,2),"")</f>
        <v>šljive</v>
      </c>
      <c r="C5" s="3" t="str">
        <f>IF($A5&lt;&gt;"",VLOOKUP($A5,$M$2:$R$6,3),"")</f>
        <v>kg</v>
      </c>
      <c r="D5" s="3">
        <f>IF($A5&lt;&gt;"",VLOOKUP($A5,$M$2:$R$6,4),"")</f>
        <v>50</v>
      </c>
      <c r="E5" s="3">
        <f>IF($A5&lt;&gt;"",VLOOKUP($A5,$M$2:$R$6,5),"")</f>
        <v>400</v>
      </c>
      <c r="F5" s="3">
        <f>IF($A5&lt;&gt;"",VLOOKUP($A5,$M$2:$R$6,6),"")</f>
        <v>20000</v>
      </c>
      <c r="M5" s="1">
        <v>4</v>
      </c>
      <c r="N5" s="1" t="s">
        <v>9</v>
      </c>
      <c r="O5" s="1" t="s">
        <v>7</v>
      </c>
      <c r="P5" s="1">
        <v>50</v>
      </c>
      <c r="Q5" s="1">
        <v>400</v>
      </c>
      <c r="R5" s="1">
        <f>P5*Q5</f>
        <v>20000</v>
      </c>
    </row>
    <row r="6" spans="1:18" ht="12.75">
      <c r="A6" s="4"/>
      <c r="B6" s="8">
        <f>IF($A6&lt;&gt;"",VLOOKUP($A6,$M$2:$R$6,2),"")</f>
      </c>
      <c r="C6" s="3">
        <f>IF($A6&lt;&gt;"",VLOOKUP($A6,$M$2:$R$6,3),"")</f>
      </c>
      <c r="D6" s="3">
        <f>IF($A6&lt;&gt;"",VLOOKUP($A6,$M$2:$R$6,4),"")</f>
      </c>
      <c r="E6" s="3">
        <f>IF($A6&lt;&gt;"",VLOOKUP($A6,$M$2:$R$6,5),"")</f>
      </c>
      <c r="F6" s="3">
        <f>IF($A6&lt;&gt;"",VLOOKUP($A6,$M$2:$R$6,6),"")</f>
      </c>
      <c r="M6" s="1">
        <v>5</v>
      </c>
      <c r="N6" s="1" t="s">
        <v>10</v>
      </c>
      <c r="O6" s="1" t="s">
        <v>7</v>
      </c>
      <c r="P6" s="1"/>
      <c r="Q6" s="1"/>
      <c r="R6" s="1"/>
    </row>
    <row r="7" ht="12.75">
      <c r="B7" s="7" t="s">
        <v>13</v>
      </c>
    </row>
    <row r="8" ht="12.75">
      <c r="M8" s="6" t="s">
        <v>12</v>
      </c>
    </row>
    <row r="9" spans="1:18" ht="12.75">
      <c r="A9" s="5" t="s">
        <v>11</v>
      </c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M9" s="2" t="s">
        <v>11</v>
      </c>
      <c r="N9" s="2" t="s">
        <v>0</v>
      </c>
      <c r="O9" s="2" t="s">
        <v>1</v>
      </c>
      <c r="P9" s="2" t="s">
        <v>2</v>
      </c>
      <c r="Q9" s="2" t="s">
        <v>3</v>
      </c>
      <c r="R9" s="2" t="s">
        <v>4</v>
      </c>
    </row>
    <row r="10" spans="1:18" ht="12.75">
      <c r="A10" s="4">
        <v>1</v>
      </c>
      <c r="B10" s="3" t="str">
        <f>IF($A2&lt;&gt;"",VLOOKUP($A2,DATABASE,2),"")</f>
        <v>mrkva</v>
      </c>
      <c r="C10" s="3" t="str">
        <f>IF($A2&lt;&gt;"",VLOOKUP($A2,DATABASE,3),"")</f>
        <v>kg</v>
      </c>
      <c r="D10" s="3">
        <f>IF($A2&lt;&gt;"",VLOOKUP($A2,DATABASE,4),"")</f>
        <v>10</v>
      </c>
      <c r="E10" s="3">
        <f>IF($A2&lt;&gt;"",VLOOKUP($A2,DATABASE,5),"")</f>
        <v>100</v>
      </c>
      <c r="F10" s="3">
        <f>IF($A2&lt;&gt;"",VLOOKUP($A2,DATABASE,6),"")</f>
        <v>1000</v>
      </c>
      <c r="M10" s="1">
        <v>1</v>
      </c>
      <c r="N10" s="1" t="s">
        <v>5</v>
      </c>
      <c r="O10" s="1" t="s">
        <v>7</v>
      </c>
      <c r="P10" s="1">
        <v>10</v>
      </c>
      <c r="Q10" s="1">
        <v>100</v>
      </c>
      <c r="R10" s="1">
        <f>P10*Q10</f>
        <v>1000</v>
      </c>
    </row>
    <row r="11" spans="1:18" ht="12.75">
      <c r="A11" s="4">
        <v>2</v>
      </c>
      <c r="B11" s="3" t="str">
        <f>IF($A3&lt;&gt;"",VLOOKUP($A3,DATABASE,2),"")</f>
        <v>jabuka</v>
      </c>
      <c r="C11" s="3" t="str">
        <f>IF($A3&lt;&gt;"",VLOOKUP($A3,DATABASE,3),"")</f>
        <v>kg</v>
      </c>
      <c r="D11" s="3">
        <f>IF($A3&lt;&gt;"",VLOOKUP($A3,DATABASE,4),"")</f>
        <v>20</v>
      </c>
      <c r="E11" s="3">
        <f>IF($A3&lt;&gt;"",VLOOKUP($A3,DATABASE,5),"")</f>
        <v>200</v>
      </c>
      <c r="F11" s="3">
        <f>IF($A3&lt;&gt;"",VLOOKUP($A3,DATABASE,6),"")</f>
        <v>4000</v>
      </c>
      <c r="M11" s="1">
        <v>2</v>
      </c>
      <c r="N11" s="1" t="s">
        <v>6</v>
      </c>
      <c r="O11" s="1" t="s">
        <v>7</v>
      </c>
      <c r="P11" s="1">
        <v>20</v>
      </c>
      <c r="Q11" s="1">
        <v>200</v>
      </c>
      <c r="R11" s="1">
        <f>P11*Q11</f>
        <v>4000</v>
      </c>
    </row>
    <row r="12" spans="1:18" ht="12.75">
      <c r="A12" s="4">
        <v>3</v>
      </c>
      <c r="B12" s="3" t="str">
        <f>IF($A4&lt;&gt;"",VLOOKUP($A4,DATABASE,2),"")</f>
        <v>lubenica</v>
      </c>
      <c r="C12" s="3" t="str">
        <f>IF($A4&lt;&gt;"",VLOOKUP($A4,DATABASE,3),"")</f>
        <v>kg</v>
      </c>
      <c r="D12" s="3">
        <f>IF($A4&lt;&gt;"",VLOOKUP($A4,DATABASE,4),"")</f>
        <v>30</v>
      </c>
      <c r="E12" s="3">
        <f>IF($A4&lt;&gt;"",VLOOKUP($A4,DATABASE,5),"")</f>
        <v>300</v>
      </c>
      <c r="F12" s="3">
        <f>IF($A4&lt;&gt;"",VLOOKUP($A4,DATABASE,6),"")</f>
        <v>9000</v>
      </c>
      <c r="M12" s="1">
        <v>3</v>
      </c>
      <c r="N12" s="1" t="s">
        <v>8</v>
      </c>
      <c r="O12" s="1" t="s">
        <v>7</v>
      </c>
      <c r="P12" s="1">
        <v>30</v>
      </c>
      <c r="Q12" s="1">
        <v>300</v>
      </c>
      <c r="R12" s="1">
        <f>P12*Q12</f>
        <v>9000</v>
      </c>
    </row>
    <row r="13" spans="1:18" ht="12.75">
      <c r="A13" s="4"/>
      <c r="B13" s="3" t="str">
        <f>IF($A5&lt;&gt;"",VLOOKUP($A5,DATABASE,2),"")</f>
        <v>šljive</v>
      </c>
      <c r="C13" s="3" t="str">
        <f>IF($A5&lt;&gt;"",VLOOKUP($A5,DATABASE,3),"")</f>
        <v>kg</v>
      </c>
      <c r="D13" s="3">
        <f>IF($A5&lt;&gt;"",VLOOKUP($A5,DATABASE,4),"")</f>
        <v>50</v>
      </c>
      <c r="E13" s="3">
        <f>IF($A5&lt;&gt;"",VLOOKUP($A5,DATABASE,5),"")</f>
        <v>400</v>
      </c>
      <c r="F13" s="3">
        <f>IF($A5&lt;&gt;"",VLOOKUP($A5,DATABASE,6),"")</f>
        <v>20000</v>
      </c>
      <c r="M13" s="1">
        <v>4</v>
      </c>
      <c r="N13" s="1" t="s">
        <v>9</v>
      </c>
      <c r="O13" s="1" t="s">
        <v>7</v>
      </c>
      <c r="P13" s="1">
        <v>50</v>
      </c>
      <c r="Q13" s="1">
        <v>400</v>
      </c>
      <c r="R13" s="1">
        <f>P13*Q13</f>
        <v>20000</v>
      </c>
    </row>
    <row r="14" spans="1:18" ht="12.75">
      <c r="A14" s="4"/>
      <c r="B14" s="3">
        <f>IF($A6&lt;&gt;"",VLOOKUP($A6,DATABASE,2),"")</f>
      </c>
      <c r="C14" s="3">
        <f>IF($A6&lt;&gt;"",VLOOKUP($A6,DATABASE,3),"")</f>
      </c>
      <c r="D14" s="3">
        <f>IF($A6&lt;&gt;"",VLOOKUP($A6,DATABASE,4),"")</f>
      </c>
      <c r="E14" s="3">
        <f>IF($A6&lt;&gt;"",VLOOKUP($A6,DATABASE,5),"")</f>
      </c>
      <c r="F14" s="3">
        <f>IF($A6&lt;&gt;"",VLOOKUP($A6,DATABASE,6),"")</f>
      </c>
      <c r="M14" s="1">
        <v>5</v>
      </c>
      <c r="N14" s="1" t="s">
        <v>10</v>
      </c>
      <c r="O14" s="1" t="s">
        <v>7</v>
      </c>
      <c r="P14" s="1"/>
      <c r="Q14" s="1"/>
      <c r="R14" s="1"/>
    </row>
    <row r="15" ht="12.75">
      <c r="B15" s="7" t="s">
        <v>14</v>
      </c>
    </row>
  </sheetData>
  <dataValidations count="1">
    <dataValidation type="list" allowBlank="1" showInputMessage="1" showErrorMessage="1" sqref="A2:A6 A10:A14">
      <formula1>$M$2:$M$6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2008-11-19T19:19:48Z</dcterms:created>
  <dcterms:modified xsi:type="dcterms:W3CDTF">2008-11-19T20:24:21Z</dcterms:modified>
  <cp:category/>
  <cp:version/>
  <cp:contentType/>
  <cp:contentStatus/>
</cp:coreProperties>
</file>