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06" windowWidth="17400" windowHeight="12210" activeTab="0"/>
  </bookViews>
  <sheets>
    <sheet name="Sheet1" sheetId="1" r:id="rId1"/>
    <sheet name="Sheet2" sheetId="2" r:id="rId2"/>
    <sheet name="Sheet3" sheetId="3" r:id="rId3"/>
    <sheet name="Compatibility Report" sheetId="4" r:id="rId4"/>
  </sheets>
  <definedNames/>
  <calcPr fullCalcOnLoad="1"/>
</workbook>
</file>

<file path=xl/comments1.xml><?xml version="1.0" encoding="utf-8"?>
<comments xmlns="http://schemas.openxmlformats.org/spreadsheetml/2006/main">
  <authors>
    <author>Dejan</author>
  </authors>
  <commentList>
    <comment ref="E39" authorId="0">
      <text>
        <r>
          <rPr>
            <sz val="8"/>
            <rFont val="Tahoma"/>
            <family val="0"/>
          </rPr>
          <t>Sabira i  sve buduće dane
(za to što vuče iz kolona I i J vrednosti )</t>
        </r>
      </text>
    </comment>
    <comment ref="I19" authorId="0">
      <text>
        <r>
          <rPr>
            <sz val="8"/>
            <rFont val="Tahoma"/>
            <family val="0"/>
          </rPr>
          <t xml:space="preserve">
za subotu i nedelju ostaje prazno mesto da ne bi punio kolonu E</t>
        </r>
      </text>
    </comment>
  </commentList>
</comments>
</file>

<file path=xl/sharedStrings.xml><?xml version="1.0" encoding="utf-8"?>
<sst xmlns="http://schemas.openxmlformats.org/spreadsheetml/2006/main" count="55" uniqueCount="30">
  <si>
    <t>Dolazak</t>
  </si>
  <si>
    <t>Odlazak</t>
  </si>
  <si>
    <t>Redovno</t>
  </si>
  <si>
    <t>Prekovr.</t>
  </si>
  <si>
    <t>Ukupno</t>
  </si>
  <si>
    <t>Poc</t>
  </si>
  <si>
    <t>Kraj</t>
  </si>
  <si>
    <t>D3: =MIN(C3,I3)-MAX(B3,H3)</t>
  </si>
  <si>
    <t>E3: =H3-MIN(B3,H3)+MAX(C3,I3)-I3</t>
  </si>
  <si>
    <t>F3: =C3-B3</t>
  </si>
  <si>
    <t>Compatibility Report for RadnoVreme 2.xls</t>
  </si>
  <si>
    <t>Run on 26.7.2008 23:38</t>
  </si>
  <si>
    <t>The following features in this workbook are not supported by earlier versions of Excel. These features may be lost or degraded when you save this workbook in an earlier file format.</t>
  </si>
  <si>
    <t>Significant loss of functionality</t>
  </si>
  <si>
    <t># of occurrences</t>
  </si>
  <si>
    <t>Some cells contain conditional formatting with the 'Stop if True' option cleared. Earlier versions of Excel do not recognize this option and will stop after the first true condition.</t>
  </si>
  <si>
    <t>'Sheet1'!C5:D28</t>
  </si>
  <si>
    <t>utorak</t>
  </si>
  <si>
    <t>sreda</t>
  </si>
  <si>
    <t>četvrtak</t>
  </si>
  <si>
    <t>petak</t>
  </si>
  <si>
    <t>subota</t>
  </si>
  <si>
    <t>nedelja</t>
  </si>
  <si>
    <t>Mesec Juli</t>
  </si>
  <si>
    <t>Dan</t>
  </si>
  <si>
    <t>ponedeljak</t>
  </si>
  <si>
    <t>Ukupno sati</t>
  </si>
  <si>
    <t>Redovan rad</t>
  </si>
  <si>
    <t xml:space="preserve">Prekovremeni rad                     </t>
  </si>
  <si>
    <t>Petar Petrović</t>
  </si>
</sst>
</file>

<file path=xl/styles.xml><?xml version="1.0" encoding="utf-8"?>
<styleSheet xmlns="http://schemas.openxmlformats.org/spreadsheetml/2006/main">
  <numFmts count="2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1A]dd\.\ mmmm\ yyyy"/>
    <numFmt numFmtId="173" formatCode="0.00;[Red]0.00"/>
    <numFmt numFmtId="174" formatCode="dd/\ mm/\ yy;@"/>
    <numFmt numFmtId="175" formatCode="d/m/yyyy;@"/>
    <numFmt numFmtId="176" formatCode="d/m/yy;@"/>
  </numFmts>
  <fonts count="4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6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4"/>
      <color indexed="8"/>
      <name val="Calibri"/>
      <family val="2"/>
    </font>
    <font>
      <sz val="14"/>
      <color indexed="8"/>
      <name val="Calibri"/>
      <family val="2"/>
    </font>
    <font>
      <sz val="8"/>
      <name val="Tahoma"/>
      <family val="0"/>
    </font>
    <font>
      <sz val="11"/>
      <color indexed="8"/>
      <name val="Wingdings"/>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6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4"/>
      <color theme="1"/>
      <name val="Calibri"/>
      <family val="2"/>
    </font>
    <font>
      <sz val="11"/>
      <color theme="1"/>
      <name val="Wingdings"/>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tint="-0.0499799996614456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2">
    <xf numFmtId="0" fontId="0" fillId="0" borderId="0" xfId="0" applyFont="1" applyAlignment="1">
      <alignment/>
    </xf>
    <xf numFmtId="0" fontId="41" fillId="0" borderId="0" xfId="0" applyNumberFormat="1" applyFont="1" applyAlignment="1">
      <alignment vertical="top" wrapText="1"/>
    </xf>
    <xf numFmtId="0" fontId="4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41" fillId="0" borderId="0" xfId="0" applyFont="1" applyAlignment="1">
      <alignment horizontal="center" vertical="top" wrapText="1"/>
    </xf>
    <xf numFmtId="0" fontId="0" fillId="0" borderId="0" xfId="0" applyAlignment="1">
      <alignment horizontal="center" vertical="top" wrapText="1"/>
    </xf>
    <xf numFmtId="0" fontId="41"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35" fillId="0" borderId="15" xfId="53" applyNumberFormat="1" applyBorder="1" applyAlignment="1" applyProtection="1">
      <alignment horizontal="center" vertical="top" wrapText="1"/>
      <protection/>
    </xf>
    <xf numFmtId="2" fontId="0" fillId="0" borderId="0" xfId="0" applyNumberFormat="1" applyAlignment="1">
      <alignment horizontal="center"/>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horizontal="left"/>
    </xf>
    <xf numFmtId="2" fontId="0" fillId="0" borderId="0" xfId="0" applyNumberFormat="1" applyBorder="1" applyAlignment="1">
      <alignment/>
    </xf>
    <xf numFmtId="2" fontId="0" fillId="0" borderId="0" xfId="0" applyNumberFormat="1" applyBorder="1" applyAlignment="1">
      <alignment horizontal="center"/>
    </xf>
    <xf numFmtId="2" fontId="41" fillId="0" borderId="16" xfId="0" applyNumberFormat="1" applyFont="1" applyBorder="1" applyAlignment="1">
      <alignment/>
    </xf>
    <xf numFmtId="2" fontId="41" fillId="0" borderId="17" xfId="0" applyNumberFormat="1" applyFont="1" applyBorder="1" applyAlignment="1">
      <alignment horizontal="center"/>
    </xf>
    <xf numFmtId="2" fontId="41" fillId="0" borderId="18" xfId="0" applyNumberFormat="1" applyFont="1" applyBorder="1" applyAlignment="1">
      <alignment horizontal="center"/>
    </xf>
    <xf numFmtId="2" fontId="0" fillId="0" borderId="19" xfId="0" applyNumberFormat="1" applyBorder="1" applyAlignment="1">
      <alignment horizontal="center"/>
    </xf>
    <xf numFmtId="2" fontId="41" fillId="0" borderId="0" xfId="0" applyNumberFormat="1" applyFont="1" applyAlignment="1">
      <alignment/>
    </xf>
    <xf numFmtId="2" fontId="41" fillId="0" borderId="19" xfId="0" applyNumberFormat="1" applyFont="1" applyBorder="1" applyAlignment="1">
      <alignment horizontal="center"/>
    </xf>
    <xf numFmtId="2" fontId="0" fillId="0" borderId="20" xfId="0" applyNumberFormat="1" applyBorder="1" applyAlignment="1">
      <alignment/>
    </xf>
    <xf numFmtId="2" fontId="0" fillId="0" borderId="21" xfId="0" applyNumberFormat="1" applyBorder="1" applyAlignment="1">
      <alignment horizontal="center"/>
    </xf>
    <xf numFmtId="2" fontId="0" fillId="0" borderId="22" xfId="0" applyNumberFormat="1" applyBorder="1" applyAlignment="1">
      <alignment horizontal="center"/>
    </xf>
    <xf numFmtId="2" fontId="0" fillId="0" borderId="23" xfId="0" applyNumberFormat="1" applyBorder="1" applyAlignment="1">
      <alignment/>
    </xf>
    <xf numFmtId="176" fontId="0" fillId="0" borderId="24" xfId="0" applyNumberFormat="1" applyBorder="1" applyAlignment="1">
      <alignment horizontal="center"/>
    </xf>
    <xf numFmtId="2" fontId="0" fillId="0" borderId="24" xfId="0" applyNumberFormat="1" applyBorder="1" applyAlignment="1">
      <alignment horizontal="center"/>
    </xf>
    <xf numFmtId="2" fontId="0" fillId="0" borderId="25" xfId="0" applyNumberFormat="1" applyBorder="1" applyAlignment="1">
      <alignment horizontal="center"/>
    </xf>
    <xf numFmtId="2" fontId="0" fillId="33" borderId="23" xfId="0" applyNumberFormat="1" applyFill="1" applyBorder="1" applyAlignment="1">
      <alignment/>
    </xf>
    <xf numFmtId="176" fontId="20" fillId="0" borderId="24" xfId="0" applyNumberFormat="1" applyFont="1" applyBorder="1" applyAlignment="1">
      <alignment horizontal="center"/>
    </xf>
    <xf numFmtId="2" fontId="20" fillId="0" borderId="24" xfId="0" applyNumberFormat="1" applyFont="1" applyBorder="1" applyAlignment="1">
      <alignment horizontal="center"/>
    </xf>
    <xf numFmtId="2" fontId="20" fillId="0" borderId="25" xfId="0" applyNumberFormat="1" applyFont="1" applyBorder="1" applyAlignment="1">
      <alignment horizontal="center"/>
    </xf>
    <xf numFmtId="2" fontId="42" fillId="33" borderId="23" xfId="0" applyNumberFormat="1" applyFont="1" applyFill="1" applyBorder="1" applyAlignment="1">
      <alignment/>
    </xf>
    <xf numFmtId="176" fontId="42" fillId="33" borderId="24" xfId="0" applyNumberFormat="1" applyFont="1" applyFill="1" applyBorder="1" applyAlignment="1">
      <alignment horizontal="center"/>
    </xf>
    <xf numFmtId="2" fontId="42" fillId="33" borderId="24" xfId="0" applyNumberFormat="1" applyFont="1" applyFill="1" applyBorder="1" applyAlignment="1">
      <alignment horizontal="center"/>
    </xf>
    <xf numFmtId="2" fontId="42" fillId="33" borderId="25" xfId="0" applyNumberFormat="1" applyFont="1" applyFill="1" applyBorder="1" applyAlignment="1">
      <alignment horizontal="center"/>
    </xf>
    <xf numFmtId="2" fontId="0" fillId="0" borderId="23" xfId="0" applyNumberFormat="1" applyFill="1" applyBorder="1" applyAlignment="1">
      <alignment/>
    </xf>
    <xf numFmtId="176" fontId="0" fillId="0" borderId="24" xfId="0" applyNumberFormat="1" applyFill="1" applyBorder="1" applyAlignment="1">
      <alignment horizontal="center"/>
    </xf>
    <xf numFmtId="2" fontId="0" fillId="0" borderId="24" xfId="0" applyNumberFormat="1" applyFill="1" applyBorder="1" applyAlignment="1">
      <alignment horizontal="center"/>
    </xf>
    <xf numFmtId="2" fontId="0" fillId="0" borderId="25" xfId="0" applyNumberFormat="1" applyFill="1" applyBorder="1" applyAlignment="1">
      <alignment horizontal="center"/>
    </xf>
    <xf numFmtId="2" fontId="0" fillId="0" borderId="26" xfId="0" applyNumberFormat="1" applyBorder="1" applyAlignment="1">
      <alignment/>
    </xf>
    <xf numFmtId="176" fontId="0" fillId="0" borderId="27" xfId="0" applyNumberFormat="1" applyBorder="1" applyAlignment="1">
      <alignment horizontal="center"/>
    </xf>
    <xf numFmtId="2" fontId="0" fillId="0" borderId="27" xfId="0" applyNumberFormat="1" applyBorder="1" applyAlignment="1">
      <alignment horizontal="center"/>
    </xf>
    <xf numFmtId="2" fontId="0" fillId="0" borderId="27" xfId="0" applyNumberFormat="1" applyBorder="1" applyAlignment="1">
      <alignment/>
    </xf>
    <xf numFmtId="2" fontId="0" fillId="0" borderId="28" xfId="0" applyNumberFormat="1" applyBorder="1" applyAlignment="1">
      <alignment horizontal="center"/>
    </xf>
    <xf numFmtId="2" fontId="0" fillId="34" borderId="24" xfId="0" applyNumberFormat="1" applyFill="1" applyBorder="1" applyAlignment="1">
      <alignment horizontal="center"/>
    </xf>
    <xf numFmtId="2" fontId="43" fillId="35" borderId="29" xfId="0" applyNumberFormat="1" applyFont="1" applyFill="1" applyBorder="1" applyAlignment="1">
      <alignment horizontal="center" vertical="center"/>
    </xf>
    <xf numFmtId="2" fontId="44" fillId="35" borderId="30" xfId="0" applyNumberFormat="1" applyFont="1" applyFill="1" applyBorder="1" applyAlignment="1">
      <alignment horizontal="center" vertical="center"/>
    </xf>
    <xf numFmtId="2" fontId="44" fillId="35" borderId="31" xfId="0" applyNumberFormat="1" applyFont="1" applyFill="1" applyBorder="1" applyAlignment="1">
      <alignment horizontal="center" vertical="center"/>
    </xf>
    <xf numFmtId="2" fontId="44" fillId="35" borderId="32" xfId="0" applyNumberFormat="1" applyFont="1" applyFill="1" applyBorder="1" applyAlignment="1">
      <alignment horizontal="center" vertical="center"/>
    </xf>
    <xf numFmtId="2" fontId="44" fillId="35" borderId="33" xfId="0" applyNumberFormat="1" applyFont="1" applyFill="1" applyBorder="1" applyAlignment="1">
      <alignment horizontal="center" vertical="center"/>
    </xf>
    <xf numFmtId="2" fontId="44" fillId="35" borderId="34" xfId="0" applyNumberFormat="1" applyFont="1" applyFill="1" applyBorder="1" applyAlignment="1">
      <alignment horizontal="center" vertical="center"/>
    </xf>
    <xf numFmtId="2" fontId="0" fillId="0" borderId="35" xfId="0" applyNumberFormat="1" applyBorder="1" applyAlignment="1">
      <alignment horizontal="center"/>
    </xf>
    <xf numFmtId="2" fontId="45" fillId="0" borderId="36" xfId="0" applyNumberFormat="1" applyFont="1" applyBorder="1" applyAlignment="1">
      <alignment horizontal="center"/>
    </xf>
    <xf numFmtId="2" fontId="20" fillId="34" borderId="24"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theme="3" tint="0.3999499976634979"/>
        </patternFill>
      </fill>
    </dxf>
    <dxf>
      <font>
        <color auto="1"/>
      </font>
      <fill>
        <patternFill>
          <bgColor rgb="FF92D050"/>
        </patternFill>
      </fill>
    </dxf>
    <dxf>
      <font>
        <color auto="1"/>
      </font>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P52"/>
  <sheetViews>
    <sheetView tabSelected="1" zoomScale="115" zoomScaleNormal="115" zoomScalePageLayoutView="0" workbookViewId="0" topLeftCell="A4">
      <selection activeCell="E19" sqref="E19"/>
    </sheetView>
  </sheetViews>
  <sheetFormatPr defaultColWidth="9.140625" defaultRowHeight="15"/>
  <cols>
    <col min="1" max="1" width="10.57421875" style="17" customWidth="1"/>
    <col min="2" max="2" width="14.28125" style="16" customWidth="1"/>
    <col min="3" max="3" width="7.8515625" style="16" bestFit="1" customWidth="1"/>
    <col min="4" max="4" width="16.7109375" style="16" customWidth="1"/>
    <col min="5" max="5" width="8.8515625" style="16" bestFit="1" customWidth="1"/>
    <col min="6" max="6" width="8.421875" style="16" bestFit="1" customWidth="1"/>
    <col min="7" max="7" width="8.00390625" style="16" bestFit="1" customWidth="1"/>
    <col min="8" max="8" width="9.140625" style="16" customWidth="1"/>
    <col min="9" max="9" width="9.8515625" style="16" customWidth="1"/>
    <col min="10" max="10" width="6.28125" style="16" bestFit="1" customWidth="1"/>
    <col min="11" max="16384" width="9.140625" style="17" customWidth="1"/>
  </cols>
  <sheetData>
    <row r="1" ht="15.75" thickBot="1"/>
    <row r="2" spans="3:8" ht="15">
      <c r="C2" s="53" t="s">
        <v>29</v>
      </c>
      <c r="D2" s="54"/>
      <c r="E2" s="54"/>
      <c r="F2" s="54"/>
      <c r="G2" s="54"/>
      <c r="H2" s="55"/>
    </row>
    <row r="3" spans="3:8" ht="15.75" thickBot="1">
      <c r="C3" s="56"/>
      <c r="D3" s="57"/>
      <c r="E3" s="57"/>
      <c r="F3" s="57"/>
      <c r="G3" s="57"/>
      <c r="H3" s="58"/>
    </row>
    <row r="4" ht="15.75" thickBot="1"/>
    <row r="5" spans="1:10" ht="15.75" thickBot="1">
      <c r="A5" s="22" t="s">
        <v>24</v>
      </c>
      <c r="B5" s="23" t="s">
        <v>23</v>
      </c>
      <c r="C5" s="23" t="s">
        <v>0</v>
      </c>
      <c r="D5" s="23" t="s">
        <v>1</v>
      </c>
      <c r="E5" s="23" t="s">
        <v>2</v>
      </c>
      <c r="F5" s="23" t="s">
        <v>3</v>
      </c>
      <c r="G5" s="23" t="s">
        <v>4</v>
      </c>
      <c r="H5" s="23"/>
      <c r="I5" s="23" t="s">
        <v>5</v>
      </c>
      <c r="J5" s="24" t="s">
        <v>6</v>
      </c>
    </row>
    <row r="6" spans="1:10" ht="15">
      <c r="A6" s="28" t="s">
        <v>25</v>
      </c>
      <c r="B6" s="29"/>
      <c r="C6" s="29"/>
      <c r="D6" s="29"/>
      <c r="E6" s="29"/>
      <c r="F6" s="29"/>
      <c r="G6" s="29"/>
      <c r="H6" s="29"/>
      <c r="I6" s="29"/>
      <c r="J6" s="30"/>
    </row>
    <row r="7" spans="1:10" ht="15">
      <c r="A7" s="31" t="s">
        <v>17</v>
      </c>
      <c r="B7" s="32">
        <v>39630</v>
      </c>
      <c r="C7" s="33">
        <v>8.5</v>
      </c>
      <c r="D7" s="33">
        <v>16.2</v>
      </c>
      <c r="E7" s="33">
        <f aca="true" t="shared" si="0" ref="E7:E37">MIN($D7,J7)-MAX($C7,I7)</f>
        <v>7.5</v>
      </c>
      <c r="F7" s="33">
        <f>I7-MIN($C7,I7)+MAX($D7,J7)-J7</f>
        <v>0.1999999999999993</v>
      </c>
      <c r="G7" s="52">
        <f>$D7-$C7</f>
        <v>7.699999999999999</v>
      </c>
      <c r="H7" s="33"/>
      <c r="I7" s="33">
        <v>8</v>
      </c>
      <c r="J7" s="34">
        <v>16</v>
      </c>
    </row>
    <row r="8" spans="1:10" ht="15">
      <c r="A8" s="31" t="s">
        <v>18</v>
      </c>
      <c r="B8" s="32">
        <v>39631</v>
      </c>
      <c r="C8" s="33">
        <v>8.3</v>
      </c>
      <c r="D8" s="33">
        <v>16.3</v>
      </c>
      <c r="E8" s="33">
        <f t="shared" si="0"/>
        <v>7.699999999999999</v>
      </c>
      <c r="F8" s="33">
        <f aca="true" t="shared" si="1" ref="F8:F37">I8-MIN($C8,I8)+MAX($D8,J8)-J8</f>
        <v>0.3000000000000007</v>
      </c>
      <c r="G8" s="33">
        <f aca="true" t="shared" si="2" ref="G8:G37">$D8-$C8</f>
        <v>8</v>
      </c>
      <c r="H8" s="33"/>
      <c r="I8" s="33">
        <v>8</v>
      </c>
      <c r="J8" s="34">
        <v>16</v>
      </c>
    </row>
    <row r="9" spans="1:10" ht="15">
      <c r="A9" s="31" t="s">
        <v>19</v>
      </c>
      <c r="B9" s="32">
        <v>39632</v>
      </c>
      <c r="C9" s="33">
        <v>7.3</v>
      </c>
      <c r="D9" s="33">
        <v>16</v>
      </c>
      <c r="E9" s="33">
        <f t="shared" si="0"/>
        <v>8</v>
      </c>
      <c r="F9" s="33">
        <f t="shared" si="1"/>
        <v>0.6999999999999993</v>
      </c>
      <c r="G9" s="52">
        <f t="shared" si="2"/>
        <v>8.7</v>
      </c>
      <c r="H9" s="33"/>
      <c r="I9" s="33">
        <v>8</v>
      </c>
      <c r="J9" s="34">
        <v>16</v>
      </c>
    </row>
    <row r="10" spans="1:10" ht="15">
      <c r="A10" s="31" t="s">
        <v>20</v>
      </c>
      <c r="B10" s="32">
        <v>39633</v>
      </c>
      <c r="C10" s="33">
        <v>8</v>
      </c>
      <c r="D10" s="33">
        <v>19</v>
      </c>
      <c r="E10" s="33">
        <f t="shared" si="0"/>
        <v>8</v>
      </c>
      <c r="F10" s="33">
        <f t="shared" si="1"/>
        <v>3</v>
      </c>
      <c r="G10" s="33">
        <f t="shared" si="2"/>
        <v>11</v>
      </c>
      <c r="H10" s="33"/>
      <c r="I10" s="33">
        <v>8</v>
      </c>
      <c r="J10" s="34">
        <v>16</v>
      </c>
    </row>
    <row r="11" spans="1:15" ht="15">
      <c r="A11" s="35" t="s">
        <v>21</v>
      </c>
      <c r="B11" s="36">
        <v>39634</v>
      </c>
      <c r="C11" s="37">
        <v>7.5</v>
      </c>
      <c r="D11" s="37">
        <v>16.2</v>
      </c>
      <c r="E11" s="37">
        <f t="shared" si="0"/>
        <v>8</v>
      </c>
      <c r="F11" s="37">
        <f t="shared" si="1"/>
        <v>0.6999999999999993</v>
      </c>
      <c r="G11" s="61">
        <f t="shared" si="2"/>
        <v>8.7</v>
      </c>
      <c r="H11" s="37"/>
      <c r="I11" s="37">
        <v>8</v>
      </c>
      <c r="J11" s="38">
        <v>16</v>
      </c>
      <c r="L11" s="18" t="s">
        <v>7</v>
      </c>
      <c r="M11" s="16"/>
      <c r="N11" s="16"/>
      <c r="O11" s="16"/>
    </row>
    <row r="12" spans="1:15" ht="15">
      <c r="A12" s="39" t="s">
        <v>22</v>
      </c>
      <c r="B12" s="40">
        <v>39635</v>
      </c>
      <c r="C12" s="41"/>
      <c r="D12" s="41"/>
      <c r="E12" s="41">
        <f t="shared" si="0"/>
        <v>0</v>
      </c>
      <c r="F12" s="41">
        <f t="shared" si="1"/>
        <v>0</v>
      </c>
      <c r="G12" s="41">
        <f t="shared" si="2"/>
        <v>0</v>
      </c>
      <c r="H12" s="41"/>
      <c r="I12" s="41"/>
      <c r="J12" s="42"/>
      <c r="L12" s="19" t="s">
        <v>8</v>
      </c>
      <c r="M12" s="16"/>
      <c r="N12" s="16"/>
      <c r="O12" s="16"/>
    </row>
    <row r="13" spans="1:15" ht="15">
      <c r="A13" s="31" t="s">
        <v>25</v>
      </c>
      <c r="B13" s="32">
        <v>39636</v>
      </c>
      <c r="C13" s="33">
        <v>8</v>
      </c>
      <c r="D13" s="33">
        <v>16.3</v>
      </c>
      <c r="E13" s="33">
        <f t="shared" si="0"/>
        <v>8</v>
      </c>
      <c r="F13" s="33">
        <f t="shared" si="1"/>
        <v>0.3000000000000007</v>
      </c>
      <c r="G13" s="33">
        <f t="shared" si="2"/>
        <v>8.3</v>
      </c>
      <c r="H13" s="33"/>
      <c r="I13" s="33">
        <v>8</v>
      </c>
      <c r="J13" s="34">
        <v>16</v>
      </c>
      <c r="L13" s="18" t="s">
        <v>9</v>
      </c>
      <c r="M13" s="16"/>
      <c r="N13" s="16"/>
      <c r="O13" s="16"/>
    </row>
    <row r="14" spans="1:10" ht="15">
      <c r="A14" s="31" t="s">
        <v>17</v>
      </c>
      <c r="B14" s="32">
        <v>39637</v>
      </c>
      <c r="C14" s="33">
        <v>7</v>
      </c>
      <c r="D14" s="33">
        <v>19</v>
      </c>
      <c r="E14" s="33">
        <f t="shared" si="0"/>
        <v>8</v>
      </c>
      <c r="F14" s="33">
        <f t="shared" si="1"/>
        <v>4</v>
      </c>
      <c r="G14" s="33">
        <f t="shared" si="2"/>
        <v>12</v>
      </c>
      <c r="H14" s="33"/>
      <c r="I14" s="33">
        <v>8</v>
      </c>
      <c r="J14" s="34">
        <v>16</v>
      </c>
    </row>
    <row r="15" spans="1:10" ht="15">
      <c r="A15" s="31" t="s">
        <v>18</v>
      </c>
      <c r="B15" s="32">
        <v>39638</v>
      </c>
      <c r="C15" s="33">
        <v>7.3</v>
      </c>
      <c r="D15" s="33">
        <v>16.3</v>
      </c>
      <c r="E15" s="33">
        <f t="shared" si="0"/>
        <v>8</v>
      </c>
      <c r="F15" s="33">
        <f t="shared" si="1"/>
        <v>1</v>
      </c>
      <c r="G15" s="33">
        <f t="shared" si="2"/>
        <v>9</v>
      </c>
      <c r="H15" s="33"/>
      <c r="I15" s="33">
        <v>8</v>
      </c>
      <c r="J15" s="34">
        <v>16</v>
      </c>
    </row>
    <row r="16" spans="1:10" ht="15">
      <c r="A16" s="31" t="s">
        <v>19</v>
      </c>
      <c r="B16" s="32">
        <v>39639</v>
      </c>
      <c r="C16" s="33">
        <v>7</v>
      </c>
      <c r="D16" s="33">
        <v>15.1</v>
      </c>
      <c r="E16" s="33">
        <f t="shared" si="0"/>
        <v>7.1</v>
      </c>
      <c r="F16" s="33">
        <f t="shared" si="1"/>
        <v>1</v>
      </c>
      <c r="G16" s="33">
        <f t="shared" si="2"/>
        <v>8.1</v>
      </c>
      <c r="H16" s="33"/>
      <c r="I16" s="33">
        <v>8</v>
      </c>
      <c r="J16" s="34">
        <v>16</v>
      </c>
    </row>
    <row r="17" spans="1:10" ht="15">
      <c r="A17" s="31" t="s">
        <v>20</v>
      </c>
      <c r="B17" s="32">
        <v>39640</v>
      </c>
      <c r="C17" s="33"/>
      <c r="D17" s="33"/>
      <c r="E17" s="33">
        <f t="shared" si="0"/>
        <v>8</v>
      </c>
      <c r="F17" s="33">
        <f t="shared" si="1"/>
        <v>0</v>
      </c>
      <c r="G17" s="33">
        <f t="shared" si="2"/>
        <v>0</v>
      </c>
      <c r="H17" s="33"/>
      <c r="I17" s="33">
        <v>8</v>
      </c>
      <c r="J17" s="34">
        <v>16</v>
      </c>
    </row>
    <row r="18" spans="1:10" ht="15">
      <c r="A18" s="35" t="s">
        <v>21</v>
      </c>
      <c r="B18" s="32">
        <v>39641</v>
      </c>
      <c r="C18" s="33"/>
      <c r="D18" s="33"/>
      <c r="E18" s="33">
        <f t="shared" si="0"/>
        <v>0</v>
      </c>
      <c r="F18" s="33">
        <f t="shared" si="1"/>
        <v>0</v>
      </c>
      <c r="G18" s="33">
        <f t="shared" si="2"/>
        <v>0</v>
      </c>
      <c r="H18" s="33"/>
      <c r="I18" s="33"/>
      <c r="J18" s="34"/>
    </row>
    <row r="19" spans="1:10" ht="15">
      <c r="A19" s="39" t="s">
        <v>22</v>
      </c>
      <c r="B19" s="40">
        <v>39642</v>
      </c>
      <c r="C19" s="41"/>
      <c r="D19" s="41"/>
      <c r="E19" s="41">
        <f t="shared" si="0"/>
        <v>0</v>
      </c>
      <c r="F19" s="41">
        <f t="shared" si="1"/>
        <v>0</v>
      </c>
      <c r="G19" s="41">
        <f t="shared" si="2"/>
        <v>0</v>
      </c>
      <c r="H19" s="41"/>
      <c r="I19" s="41"/>
      <c r="J19" s="42"/>
    </row>
    <row r="20" spans="1:10" ht="15">
      <c r="A20" s="31" t="s">
        <v>25</v>
      </c>
      <c r="B20" s="32">
        <v>39643</v>
      </c>
      <c r="C20" s="33"/>
      <c r="D20" s="33"/>
      <c r="E20" s="33">
        <f t="shared" si="0"/>
        <v>8</v>
      </c>
      <c r="F20" s="33">
        <f t="shared" si="1"/>
        <v>0</v>
      </c>
      <c r="G20" s="33">
        <f t="shared" si="2"/>
        <v>0</v>
      </c>
      <c r="H20" s="33"/>
      <c r="I20" s="33">
        <v>8</v>
      </c>
      <c r="J20" s="34">
        <v>16</v>
      </c>
    </row>
    <row r="21" spans="1:10" ht="15">
      <c r="A21" s="31" t="s">
        <v>17</v>
      </c>
      <c r="B21" s="32">
        <v>39644</v>
      </c>
      <c r="C21" s="33"/>
      <c r="D21" s="33"/>
      <c r="E21" s="33">
        <f t="shared" si="0"/>
        <v>8</v>
      </c>
      <c r="F21" s="33">
        <f t="shared" si="1"/>
        <v>0</v>
      </c>
      <c r="G21" s="33">
        <f t="shared" si="2"/>
        <v>0</v>
      </c>
      <c r="H21" s="33"/>
      <c r="I21" s="33">
        <v>8</v>
      </c>
      <c r="J21" s="34">
        <v>16</v>
      </c>
    </row>
    <row r="22" spans="1:10" ht="15">
      <c r="A22" s="31" t="s">
        <v>18</v>
      </c>
      <c r="B22" s="32">
        <v>39645</v>
      </c>
      <c r="C22" s="33"/>
      <c r="D22" s="33"/>
      <c r="E22" s="33">
        <f t="shared" si="0"/>
        <v>8</v>
      </c>
      <c r="F22" s="33">
        <f t="shared" si="1"/>
        <v>0</v>
      </c>
      <c r="G22" s="33">
        <f t="shared" si="2"/>
        <v>0</v>
      </c>
      <c r="H22" s="33"/>
      <c r="I22" s="33">
        <v>8</v>
      </c>
      <c r="J22" s="34">
        <v>16</v>
      </c>
    </row>
    <row r="23" spans="1:10" ht="15">
      <c r="A23" s="31" t="s">
        <v>19</v>
      </c>
      <c r="B23" s="32">
        <v>39646</v>
      </c>
      <c r="C23" s="33"/>
      <c r="D23" s="33"/>
      <c r="E23" s="33">
        <f t="shared" si="0"/>
        <v>8</v>
      </c>
      <c r="F23" s="33">
        <f t="shared" si="1"/>
        <v>0</v>
      </c>
      <c r="G23" s="33">
        <f t="shared" si="2"/>
        <v>0</v>
      </c>
      <c r="H23" s="33"/>
      <c r="I23" s="33">
        <v>8</v>
      </c>
      <c r="J23" s="34">
        <v>16</v>
      </c>
    </row>
    <row r="24" spans="1:10" ht="15">
      <c r="A24" s="43" t="s">
        <v>20</v>
      </c>
      <c r="B24" s="44">
        <v>39647</v>
      </c>
      <c r="C24" s="45"/>
      <c r="D24" s="45"/>
      <c r="E24" s="45">
        <f t="shared" si="0"/>
        <v>8</v>
      </c>
      <c r="F24" s="45">
        <f t="shared" si="1"/>
        <v>0</v>
      </c>
      <c r="G24" s="45">
        <f t="shared" si="2"/>
        <v>0</v>
      </c>
      <c r="H24" s="45"/>
      <c r="I24" s="45">
        <v>8</v>
      </c>
      <c r="J24" s="46">
        <v>16</v>
      </c>
    </row>
    <row r="25" spans="1:10" ht="15">
      <c r="A25" s="35" t="s">
        <v>21</v>
      </c>
      <c r="B25" s="44">
        <v>39648</v>
      </c>
      <c r="C25" s="45"/>
      <c r="D25" s="45"/>
      <c r="E25" s="45">
        <f t="shared" si="0"/>
        <v>0</v>
      </c>
      <c r="F25" s="45">
        <f t="shared" si="1"/>
        <v>0</v>
      </c>
      <c r="G25" s="45">
        <f t="shared" si="2"/>
        <v>0</v>
      </c>
      <c r="H25" s="45"/>
      <c r="I25" s="45"/>
      <c r="J25" s="46"/>
    </row>
    <row r="26" spans="1:10" ht="15">
      <c r="A26" s="39" t="s">
        <v>22</v>
      </c>
      <c r="B26" s="40">
        <v>39649</v>
      </c>
      <c r="C26" s="41"/>
      <c r="D26" s="41"/>
      <c r="E26" s="41">
        <f t="shared" si="0"/>
        <v>0</v>
      </c>
      <c r="F26" s="41">
        <f t="shared" si="1"/>
        <v>0</v>
      </c>
      <c r="G26" s="41">
        <f t="shared" si="2"/>
        <v>0</v>
      </c>
      <c r="H26" s="41"/>
      <c r="I26" s="41"/>
      <c r="J26" s="42"/>
    </row>
    <row r="27" spans="1:16" ht="15">
      <c r="A27" s="31" t="s">
        <v>25</v>
      </c>
      <c r="B27" s="32">
        <v>39650</v>
      </c>
      <c r="C27" s="33"/>
      <c r="D27" s="33"/>
      <c r="E27" s="33">
        <f t="shared" si="0"/>
        <v>8</v>
      </c>
      <c r="F27" s="33">
        <f t="shared" si="1"/>
        <v>0</v>
      </c>
      <c r="G27" s="33">
        <f t="shared" si="2"/>
        <v>0</v>
      </c>
      <c r="H27" s="33"/>
      <c r="I27" s="33">
        <v>8</v>
      </c>
      <c r="J27" s="34">
        <v>16</v>
      </c>
      <c r="L27" s="20"/>
      <c r="M27" s="20"/>
      <c r="N27" s="20"/>
      <c r="O27" s="20"/>
      <c r="P27" s="20"/>
    </row>
    <row r="28" spans="1:16" ht="15">
      <c r="A28" s="31" t="s">
        <v>17</v>
      </c>
      <c r="B28" s="32">
        <v>39651</v>
      </c>
      <c r="C28" s="33"/>
      <c r="D28" s="33"/>
      <c r="E28" s="33">
        <f t="shared" si="0"/>
        <v>8</v>
      </c>
      <c r="F28" s="33">
        <f t="shared" si="1"/>
        <v>0</v>
      </c>
      <c r="G28" s="33">
        <f t="shared" si="2"/>
        <v>0</v>
      </c>
      <c r="H28" s="33"/>
      <c r="I28" s="33">
        <v>8</v>
      </c>
      <c r="J28" s="34">
        <v>16</v>
      </c>
      <c r="L28" s="20"/>
      <c r="M28" s="21"/>
      <c r="N28" s="21"/>
      <c r="O28" s="21"/>
      <c r="P28" s="20"/>
    </row>
    <row r="29" spans="1:16" ht="15">
      <c r="A29" s="31" t="s">
        <v>18</v>
      </c>
      <c r="B29" s="32">
        <v>39652</v>
      </c>
      <c r="C29" s="33"/>
      <c r="D29" s="33"/>
      <c r="E29" s="33">
        <f t="shared" si="0"/>
        <v>8</v>
      </c>
      <c r="F29" s="33">
        <f t="shared" si="1"/>
        <v>0</v>
      </c>
      <c r="G29" s="33">
        <f t="shared" si="2"/>
        <v>0</v>
      </c>
      <c r="H29" s="33"/>
      <c r="I29" s="33">
        <v>8</v>
      </c>
      <c r="J29" s="34">
        <v>16</v>
      </c>
      <c r="L29" s="20"/>
      <c r="M29" s="21"/>
      <c r="N29" s="21"/>
      <c r="O29" s="21"/>
      <c r="P29" s="20"/>
    </row>
    <row r="30" spans="1:16" ht="15">
      <c r="A30" s="31" t="s">
        <v>19</v>
      </c>
      <c r="B30" s="32">
        <v>39653</v>
      </c>
      <c r="C30" s="33"/>
      <c r="D30" s="33"/>
      <c r="E30" s="33">
        <f t="shared" si="0"/>
        <v>8</v>
      </c>
      <c r="F30" s="33">
        <f t="shared" si="1"/>
        <v>0</v>
      </c>
      <c r="G30" s="33">
        <f t="shared" si="2"/>
        <v>0</v>
      </c>
      <c r="H30" s="33"/>
      <c r="I30" s="33">
        <v>8</v>
      </c>
      <c r="J30" s="34">
        <v>16</v>
      </c>
      <c r="L30" s="20"/>
      <c r="M30" s="21"/>
      <c r="N30" s="21"/>
      <c r="O30" s="21"/>
      <c r="P30" s="20"/>
    </row>
    <row r="31" spans="1:16" ht="15">
      <c r="A31" s="31" t="s">
        <v>20</v>
      </c>
      <c r="B31" s="32">
        <v>39654</v>
      </c>
      <c r="C31" s="33"/>
      <c r="D31" s="33"/>
      <c r="E31" s="33">
        <f t="shared" si="0"/>
        <v>8</v>
      </c>
      <c r="F31" s="33">
        <f t="shared" si="1"/>
        <v>0</v>
      </c>
      <c r="G31" s="33">
        <f t="shared" si="2"/>
        <v>0</v>
      </c>
      <c r="H31" s="33"/>
      <c r="I31" s="33">
        <v>8</v>
      </c>
      <c r="J31" s="34">
        <v>16</v>
      </c>
      <c r="L31" s="20"/>
      <c r="M31" s="21"/>
      <c r="N31" s="21"/>
      <c r="O31" s="21"/>
      <c r="P31" s="20"/>
    </row>
    <row r="32" spans="1:16" ht="15">
      <c r="A32" s="35" t="s">
        <v>21</v>
      </c>
      <c r="B32" s="32">
        <v>39655</v>
      </c>
      <c r="C32" s="33"/>
      <c r="D32" s="33"/>
      <c r="E32" s="33">
        <f t="shared" si="0"/>
        <v>0</v>
      </c>
      <c r="F32" s="33">
        <f t="shared" si="1"/>
        <v>0</v>
      </c>
      <c r="G32" s="33">
        <f t="shared" si="2"/>
        <v>0</v>
      </c>
      <c r="H32" s="33"/>
      <c r="I32" s="33"/>
      <c r="J32" s="34"/>
      <c r="L32" s="20"/>
      <c r="M32" s="21"/>
      <c r="N32" s="21"/>
      <c r="O32" s="21"/>
      <c r="P32" s="20"/>
    </row>
    <row r="33" spans="1:16" ht="15">
      <c r="A33" s="39" t="s">
        <v>22</v>
      </c>
      <c r="B33" s="40">
        <v>39656</v>
      </c>
      <c r="C33" s="41"/>
      <c r="D33" s="41"/>
      <c r="E33" s="41">
        <f t="shared" si="0"/>
        <v>0</v>
      </c>
      <c r="F33" s="41">
        <f t="shared" si="1"/>
        <v>0</v>
      </c>
      <c r="G33" s="41">
        <f t="shared" si="2"/>
        <v>0</v>
      </c>
      <c r="H33" s="41"/>
      <c r="I33" s="41"/>
      <c r="J33" s="42"/>
      <c r="L33" s="20"/>
      <c r="M33" s="21"/>
      <c r="N33" s="21"/>
      <c r="O33" s="21"/>
      <c r="P33" s="20"/>
    </row>
    <row r="34" spans="1:16" ht="15">
      <c r="A34" s="31" t="s">
        <v>25</v>
      </c>
      <c r="B34" s="32">
        <v>39657</v>
      </c>
      <c r="C34" s="33"/>
      <c r="D34" s="33"/>
      <c r="E34" s="33">
        <f t="shared" si="0"/>
        <v>8</v>
      </c>
      <c r="F34" s="33">
        <f t="shared" si="1"/>
        <v>0</v>
      </c>
      <c r="G34" s="33">
        <f t="shared" si="2"/>
        <v>0</v>
      </c>
      <c r="H34" s="33"/>
      <c r="I34" s="33">
        <v>8</v>
      </c>
      <c r="J34" s="34">
        <v>16</v>
      </c>
      <c r="L34" s="20"/>
      <c r="M34" s="21"/>
      <c r="N34" s="21"/>
      <c r="O34" s="21"/>
      <c r="P34" s="20"/>
    </row>
    <row r="35" spans="1:16" ht="15">
      <c r="A35" s="31" t="s">
        <v>17</v>
      </c>
      <c r="B35" s="32">
        <v>39658</v>
      </c>
      <c r="C35" s="33"/>
      <c r="D35" s="33"/>
      <c r="E35" s="33">
        <f t="shared" si="0"/>
        <v>8</v>
      </c>
      <c r="F35" s="33">
        <f t="shared" si="1"/>
        <v>0</v>
      </c>
      <c r="G35" s="33">
        <f t="shared" si="2"/>
        <v>0</v>
      </c>
      <c r="H35" s="33"/>
      <c r="I35" s="33">
        <v>8</v>
      </c>
      <c r="J35" s="34">
        <v>16</v>
      </c>
      <c r="L35" s="20"/>
      <c r="M35" s="21"/>
      <c r="N35" s="21"/>
      <c r="O35" s="21"/>
      <c r="P35" s="20"/>
    </row>
    <row r="36" spans="1:16" ht="15">
      <c r="A36" s="31" t="s">
        <v>18</v>
      </c>
      <c r="B36" s="32">
        <v>39659</v>
      </c>
      <c r="C36" s="33"/>
      <c r="D36" s="33"/>
      <c r="E36" s="33">
        <f t="shared" si="0"/>
        <v>8</v>
      </c>
      <c r="F36" s="33">
        <f t="shared" si="1"/>
        <v>0</v>
      </c>
      <c r="G36" s="33">
        <f t="shared" si="2"/>
        <v>0</v>
      </c>
      <c r="H36" s="33"/>
      <c r="I36" s="33">
        <v>8</v>
      </c>
      <c r="J36" s="34">
        <v>16</v>
      </c>
      <c r="L36" s="20"/>
      <c r="M36" s="21"/>
      <c r="N36" s="21"/>
      <c r="O36" s="21"/>
      <c r="P36" s="20"/>
    </row>
    <row r="37" spans="1:16" ht="15.75" thickBot="1">
      <c r="A37" s="47" t="s">
        <v>19</v>
      </c>
      <c r="B37" s="48">
        <v>39660</v>
      </c>
      <c r="C37" s="49"/>
      <c r="D37" s="50"/>
      <c r="E37" s="49">
        <f t="shared" si="0"/>
        <v>8</v>
      </c>
      <c r="F37" s="49">
        <f t="shared" si="1"/>
        <v>0</v>
      </c>
      <c r="G37" s="49">
        <f t="shared" si="2"/>
        <v>0</v>
      </c>
      <c r="H37" s="49"/>
      <c r="I37" s="49">
        <v>8</v>
      </c>
      <c r="J37" s="51">
        <v>16</v>
      </c>
      <c r="L37" s="20"/>
      <c r="M37" s="21"/>
      <c r="N37" s="21"/>
      <c r="O37" s="21"/>
      <c r="P37" s="20"/>
    </row>
    <row r="38" spans="12:16" ht="15">
      <c r="L38" s="20"/>
      <c r="M38" s="21"/>
      <c r="N38" s="21"/>
      <c r="O38" s="21"/>
      <c r="P38" s="20"/>
    </row>
    <row r="39" spans="5:16" ht="15">
      <c r="E39" s="16">
        <f>SUM(E7:E37)</f>
        <v>190.3</v>
      </c>
      <c r="L39" s="20"/>
      <c r="M39" s="21"/>
      <c r="N39" s="21"/>
      <c r="O39" s="21"/>
      <c r="P39" s="20"/>
    </row>
    <row r="40" spans="12:16" ht="15">
      <c r="L40" s="20"/>
      <c r="M40" s="21"/>
      <c r="N40" s="21"/>
      <c r="O40" s="21"/>
      <c r="P40" s="20"/>
    </row>
    <row r="41" spans="4:16" ht="15">
      <c r="D41" s="26" t="s">
        <v>27</v>
      </c>
      <c r="E41" s="16">
        <f>SUM(G44-F43)</f>
        <v>70.29999999999998</v>
      </c>
      <c r="L41" s="20"/>
      <c r="M41" s="21"/>
      <c r="N41" s="21"/>
      <c r="O41" s="21"/>
      <c r="P41" s="20"/>
    </row>
    <row r="42" spans="3:16" ht="15">
      <c r="C42" s="18"/>
      <c r="L42" s="20"/>
      <c r="M42" s="21"/>
      <c r="N42" s="21"/>
      <c r="O42" s="21"/>
      <c r="P42" s="20"/>
    </row>
    <row r="43" spans="4:16" ht="15.75" thickBot="1">
      <c r="D43" s="26" t="s">
        <v>28</v>
      </c>
      <c r="F43" s="16">
        <f>SUM(F7:F37)</f>
        <v>11.2</v>
      </c>
      <c r="L43" s="20"/>
      <c r="M43" s="21"/>
      <c r="N43" s="21"/>
      <c r="O43" s="21"/>
      <c r="P43" s="20"/>
    </row>
    <row r="44" spans="4:16" ht="15.75" thickBot="1">
      <c r="D44" s="27" t="s">
        <v>26</v>
      </c>
      <c r="E44" s="60"/>
      <c r="F44" s="59"/>
      <c r="G44" s="25">
        <f>SUM(G7:G37)</f>
        <v>81.49999999999999</v>
      </c>
      <c r="L44" s="20"/>
      <c r="M44" s="21"/>
      <c r="N44" s="21"/>
      <c r="O44" s="21"/>
      <c r="P44" s="20"/>
    </row>
    <row r="45" spans="12:16" ht="15">
      <c r="L45" s="20"/>
      <c r="M45" s="21"/>
      <c r="N45" s="21"/>
      <c r="O45" s="21"/>
      <c r="P45" s="20"/>
    </row>
    <row r="46" spans="12:16" ht="15">
      <c r="L46" s="20"/>
      <c r="M46" s="21"/>
      <c r="N46" s="21"/>
      <c r="O46" s="21"/>
      <c r="P46" s="20"/>
    </row>
    <row r="47" spans="12:16" ht="15">
      <c r="L47" s="20"/>
      <c r="M47" s="21"/>
      <c r="N47" s="21"/>
      <c r="O47" s="21"/>
      <c r="P47" s="20"/>
    </row>
    <row r="48" spans="12:16" ht="15">
      <c r="L48" s="20"/>
      <c r="M48" s="21"/>
      <c r="N48" s="21"/>
      <c r="O48" s="21"/>
      <c r="P48" s="20"/>
    </row>
    <row r="49" spans="12:16" ht="15">
      <c r="L49" s="20"/>
      <c r="M49" s="21"/>
      <c r="N49" s="21"/>
      <c r="O49" s="21"/>
      <c r="P49" s="20"/>
    </row>
    <row r="50" spans="12:16" ht="15">
      <c r="L50" s="20"/>
      <c r="M50" s="21"/>
      <c r="N50" s="21"/>
      <c r="O50" s="21"/>
      <c r="P50" s="20"/>
    </row>
    <row r="51" spans="12:16" ht="15">
      <c r="L51" s="20"/>
      <c r="M51" s="21"/>
      <c r="N51" s="21"/>
      <c r="O51" s="21"/>
      <c r="P51" s="20"/>
    </row>
    <row r="52" spans="13:15" ht="15">
      <c r="M52" s="16"/>
      <c r="N52" s="16"/>
      <c r="O52" s="16"/>
    </row>
  </sheetData>
  <sheetProtection/>
  <mergeCells count="2">
    <mergeCell ref="C2:H3"/>
    <mergeCell ref="E44:F44"/>
  </mergeCells>
  <conditionalFormatting sqref="N28:N51">
    <cfRule type="expression" priority="3" dxfId="2">
      <formula>AND(M28&gt;=$I$7,M28&lt;=$J$7)</formula>
    </cfRule>
  </conditionalFormatting>
  <conditionalFormatting sqref="O28:O51">
    <cfRule type="expression" priority="1" dxfId="0">
      <formula>AND(M28&gt;=$C$7,M28&lt;=$D$7)</formula>
    </cfRule>
  </conditionalFormatting>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1"/>
  <sheetViews>
    <sheetView showGridLines="0" zoomScalePageLayoutView="0" workbookViewId="0" topLeftCell="A1">
      <selection activeCell="E9" sqref="E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 t="s">
        <v>10</v>
      </c>
      <c r="C1" s="2"/>
      <c r="D1" s="9"/>
      <c r="E1" s="9"/>
    </row>
    <row r="2" spans="2:5" ht="15">
      <c r="B2" s="1" t="s">
        <v>11</v>
      </c>
      <c r="C2" s="2"/>
      <c r="D2" s="9"/>
      <c r="E2" s="9"/>
    </row>
    <row r="3" spans="2:5" ht="15">
      <c r="B3" s="3"/>
      <c r="C3" s="3"/>
      <c r="D3" s="10"/>
      <c r="E3" s="10"/>
    </row>
    <row r="4" spans="2:5" ht="45">
      <c r="B4" s="4" t="s">
        <v>12</v>
      </c>
      <c r="C4" s="3"/>
      <c r="D4" s="10"/>
      <c r="E4" s="10"/>
    </row>
    <row r="5" spans="2:5" ht="15">
      <c r="B5" s="3"/>
      <c r="C5" s="3"/>
      <c r="D5" s="10"/>
      <c r="E5" s="10"/>
    </row>
    <row r="6" spans="2:5" ht="15">
      <c r="B6" s="1" t="s">
        <v>13</v>
      </c>
      <c r="C6" s="2"/>
      <c r="D6" s="9"/>
      <c r="E6" s="11" t="s">
        <v>14</v>
      </c>
    </row>
    <row r="7" spans="2:5" ht="15.75" thickBot="1">
      <c r="B7" s="3"/>
      <c r="C7" s="3"/>
      <c r="D7" s="10"/>
      <c r="E7" s="10"/>
    </row>
    <row r="8" spans="2:5" ht="45">
      <c r="B8" s="5" t="s">
        <v>15</v>
      </c>
      <c r="C8" s="6"/>
      <c r="D8" s="12"/>
      <c r="E8" s="13">
        <v>3</v>
      </c>
    </row>
    <row r="9" spans="2:5" ht="15.75" thickBot="1">
      <c r="B9" s="7"/>
      <c r="C9" s="8"/>
      <c r="D9" s="14"/>
      <c r="E9" s="15" t="s">
        <v>16</v>
      </c>
    </row>
    <row r="10" spans="2:5" ht="15">
      <c r="B10" s="3"/>
      <c r="C10" s="3"/>
      <c r="D10" s="10"/>
      <c r="E10" s="10"/>
    </row>
    <row r="11" spans="2:5" ht="15">
      <c r="B11" s="3"/>
      <c r="C11" s="3"/>
      <c r="D11" s="10"/>
      <c r="E11" s="10"/>
    </row>
  </sheetData>
  <sheetProtection/>
  <hyperlinks>
    <hyperlink ref="E9" location="'Sheet1'!C5:D28" display="'Sheet1'!C5:D2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 Timotijevic</dc:creator>
  <cp:keywords/>
  <dc:description/>
  <cp:lastModifiedBy>Dejan</cp:lastModifiedBy>
  <dcterms:created xsi:type="dcterms:W3CDTF">2008-07-26T20:25:39Z</dcterms:created>
  <dcterms:modified xsi:type="dcterms:W3CDTF">2008-07-27T15:12:53Z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