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95" windowHeight="11640" activeTab="0"/>
  </bookViews>
  <sheets>
    <sheet name="Uvod" sheetId="1" r:id="rId1"/>
    <sheet name="Primeri" sheetId="2" r:id="rId2"/>
    <sheet name="Dokumentacija" sheetId="3" r:id="rId3"/>
    <sheet name="Kodovi grešaka" sheetId="4" r:id="rId4"/>
  </sheets>
  <definedNames>
    <definedName name="Cek">'Primeri'!$I$13</definedName>
    <definedName name="EANPLUPrijem">'Primeri'!$C$22:$D$26</definedName>
    <definedName name="EANPLURacun">'Primeri'!$C$6:$D$10</definedName>
    <definedName name="EANPLUSlanje">'Primeri'!$C$34:$D$38</definedName>
    <definedName name="EchoTest">'Uvod'!$G$23</definedName>
    <definedName name="Gotovina">'Primeri'!$I$12</definedName>
    <definedName name="Kartica">'Primeri'!$I$14</definedName>
    <definedName name="Kasir">'Primeri'!$J$18</definedName>
    <definedName name="Kusur">'Primeri'!$I$15</definedName>
    <definedName name="Model">'Uvod'!$C$15</definedName>
    <definedName name="Placanje">'Primeri'!$B$11:$B$14</definedName>
    <definedName name="Port">'Uvod'!$C$19</definedName>
    <definedName name="PresetPrijem">'Primeri'!$E$22:$G$26</definedName>
    <definedName name="PresetRacun">'Primeri'!$E$6:$G$10</definedName>
    <definedName name="PresetSlanje">'Primeri'!$E$34:$G$38</definedName>
    <definedName name="Prijem">'Primeri'!$B$22:$B$26</definedName>
    <definedName name="Racun">'Primeri'!$B$6:$B$10</definedName>
    <definedName name="ReceiveRetry">'Uvod'!$F$17</definedName>
    <definedName name="RetryDelay">'Uvod'!$F$18</definedName>
    <definedName name="SendRetry">'Uvod'!$F$16</definedName>
    <definedName name="Settings">'Uvod'!$C$20</definedName>
    <definedName name="SingleSales">'Uvod'!$F$15</definedName>
    <definedName name="Slanje">'Primeri'!$B$34:$B$38</definedName>
    <definedName name="TerminalNo">'Uvod'!$C$16</definedName>
    <definedName name="TimeUpSend">'Uvod'!$F$19</definedName>
    <definedName name="TimeUpSendPrint">'Uvod'!$F$20</definedName>
    <definedName name="UnosPrijem">'Primeri'!$C$22:$H$26</definedName>
    <definedName name="UnosRacun">'Primeri'!$C$6:$H$10,'Primeri'!$I$12,'Primeri'!$I$13,'Primeri'!$I$14,'Primeri'!$J$6:$J$14</definedName>
    <definedName name="UnosSlanje">'Primeri'!$C$34:$H$38</definedName>
  </definedNames>
  <calcPr fullCalcOnLoad="1"/>
</workbook>
</file>

<file path=xl/sharedStrings.xml><?xml version="1.0" encoding="utf-8"?>
<sst xmlns="http://schemas.openxmlformats.org/spreadsheetml/2006/main" count="222" uniqueCount="191">
  <si>
    <t>PLU</t>
  </si>
  <si>
    <t>EAN</t>
  </si>
  <si>
    <t xml:space="preserve">Naziv </t>
  </si>
  <si>
    <t>Cena</t>
  </si>
  <si>
    <t>Infosoft ECRPrinter Control 1.0</t>
  </si>
  <si>
    <t xml:space="preserve">U ovom dokumentu se nalaze primeri korišćenja ove konrole. </t>
  </si>
  <si>
    <t xml:space="preserve">Infosof ECRPrinter Control 1.0 je ActiveX (ocx) kontrola koja Vam pruža mogućnost da </t>
  </si>
  <si>
    <r>
      <t>SHARP ER-A457S</t>
    </r>
    <r>
      <rPr>
        <sz val="10"/>
        <rFont val="Arial"/>
        <family val="0"/>
      </rPr>
      <t xml:space="preserve"> i </t>
    </r>
    <r>
      <rPr>
        <b/>
        <sz val="10"/>
        <rFont val="Arial"/>
        <family val="2"/>
      </rPr>
      <t>SHARP ER-A457SF</t>
    </r>
    <r>
      <rPr>
        <sz val="10"/>
        <rFont val="Arial"/>
        <family val="0"/>
      </rPr>
      <t xml:space="preserve"> fiskalne registar kase koristite kao fiskalni printer.</t>
    </r>
  </si>
  <si>
    <t>Pogledajte u Visual Basic Editoru kod sa kojim su uz pomoć kontrole realizovani dati primeri.</t>
  </si>
  <si>
    <t>Ovaj dokument je zamišljen kao pomoć programerima sa konkretnim primerima u kodu.</t>
  </si>
  <si>
    <t xml:space="preserve">Pomoću ove kontrole osim osnovne printer funkcije možete i preuzimati asortiman sa kase, </t>
  </si>
  <si>
    <t>Unesite podatke o asortimanu koji želite da pošaljete na kasu</t>
  </si>
  <si>
    <t>Napomena:</t>
  </si>
  <si>
    <t>Slanje novog asortimana i izmena cene postojećeg asortimana možete slati u svakom momentu.</t>
  </si>
  <si>
    <t>Ažuriranje asortimana (izmena odelenja ili naziva) možete slati na kasu samo posle dnevnog izveštaja</t>
  </si>
  <si>
    <t>9600,o,7,1</t>
  </si>
  <si>
    <t>Model</t>
  </si>
  <si>
    <t>definisati nov asortiman, menjati postojeći ili brisati asortiman sa kase.</t>
  </si>
  <si>
    <t>Konfigurisanje Comm Port-a</t>
  </si>
  <si>
    <t>Settings</t>
  </si>
  <si>
    <t>Konfigurisanje protokola</t>
  </si>
  <si>
    <t>Unesite EAN ili PLU artikla čije podatke želite da preuzmete sa kase</t>
  </si>
  <si>
    <t>Primer 1: Štampanje računa na kasi</t>
  </si>
  <si>
    <t>Primer 2: Preuzimanje asortimana sa kase</t>
  </si>
  <si>
    <t>Primer 3: Slanje / brisanje asortimana na kasu</t>
  </si>
  <si>
    <t>Količina</t>
  </si>
  <si>
    <t>Iznos</t>
  </si>
  <si>
    <t>Dept</t>
  </si>
  <si>
    <t>Ukupno</t>
  </si>
  <si>
    <t>Gotovina</t>
  </si>
  <si>
    <t>Ček</t>
  </si>
  <si>
    <t>Kartica</t>
  </si>
  <si>
    <t>Greška</t>
  </si>
  <si>
    <t>Broj terminala</t>
  </si>
  <si>
    <t>Port</t>
  </si>
  <si>
    <t>Pojedinačna prodaja</t>
  </si>
  <si>
    <t>Broj pokušaja slanja</t>
  </si>
  <si>
    <t>Broj pokušaja prijema</t>
  </si>
  <si>
    <t>Timeout slanja asortimana</t>
  </si>
  <si>
    <t>Konfigurisanje kase</t>
  </si>
  <si>
    <t>Pauza između pokušaja</t>
  </si>
  <si>
    <t>Unesite podatke o asortimanu koji želite da prodate na kasi i podatke o načinu plaćanja računa (dovoljno je uneti EAN/PLU i Količinu)</t>
  </si>
  <si>
    <t>Kusur</t>
  </si>
  <si>
    <t>Kasir</t>
  </si>
  <si>
    <t>0000</t>
  </si>
  <si>
    <t>Komunikacija je uspešno završena</t>
  </si>
  <si>
    <t>0101</t>
  </si>
  <si>
    <t>Parametri u komandnoj liniju nisu dozvoljeni</t>
  </si>
  <si>
    <t>0105</t>
  </si>
  <si>
    <t>Veličina paketa za slanje je pogrešna</t>
  </si>
  <si>
    <t>0107</t>
  </si>
  <si>
    <t>Format podataka u računaru i kasi se razlikuje</t>
  </si>
  <si>
    <t>0110</t>
  </si>
  <si>
    <t>Operacije nije dozvoljena pre uzimanja dnevnog izveštaja sa kasi</t>
  </si>
  <si>
    <t>0111</t>
  </si>
  <si>
    <t>Artikal je svrstan u nepostojeće odelenje</t>
  </si>
  <si>
    <t>0200</t>
  </si>
  <si>
    <t>Nije došlo do odziva kase u predviđenom vremenu</t>
  </si>
  <si>
    <t>0201</t>
  </si>
  <si>
    <t>Došlo je do prekida veze u toku komunikacije</t>
  </si>
  <si>
    <t>0202</t>
  </si>
  <si>
    <t>Došlo je do prekida napajanja</t>
  </si>
  <si>
    <t>0203</t>
  </si>
  <si>
    <t>0205</t>
  </si>
  <si>
    <t>0206</t>
  </si>
  <si>
    <t>0207</t>
  </si>
  <si>
    <t>Nije došlo do odziva kase u predviđenom vremenu pri ponovljenom pokušaju</t>
  </si>
  <si>
    <t>0402</t>
  </si>
  <si>
    <t>Fajl ne postoji na kasi</t>
  </si>
  <si>
    <t>0404</t>
  </si>
  <si>
    <t>Artikal na postoji u kasi</t>
  </si>
  <si>
    <t>0405</t>
  </si>
  <si>
    <t>Popunjena je memorija za artike u kasi</t>
  </si>
  <si>
    <t>0601</t>
  </si>
  <si>
    <t>Parametar 1 je pogrešan</t>
  </si>
  <si>
    <t>0602</t>
  </si>
  <si>
    <t>Parametar 2 je pogrešan</t>
  </si>
  <si>
    <t>0603</t>
  </si>
  <si>
    <t>0604</t>
  </si>
  <si>
    <t>Parametar 4 je pogrešan</t>
  </si>
  <si>
    <t>0605</t>
  </si>
  <si>
    <t>Parametar 5 je pogrešan</t>
  </si>
  <si>
    <t>0611</t>
  </si>
  <si>
    <t>Poslati Job ne postoji</t>
  </si>
  <si>
    <t>0613</t>
  </si>
  <si>
    <t>Zadati opseg podataka je neispravan</t>
  </si>
  <si>
    <t>0701</t>
  </si>
  <si>
    <t>Operacije nije dozvoljena pre uzimanja dnevnog izveštaja na kasi</t>
  </si>
  <si>
    <t>Kod</t>
  </si>
  <si>
    <t>Opis</t>
  </si>
  <si>
    <t>Parametar 3 je pogrešan (EAN/PLU nepostoji na kasi)</t>
  </si>
  <si>
    <t>Property</t>
  </si>
  <si>
    <t>Naziv</t>
  </si>
  <si>
    <t>Long</t>
  </si>
  <si>
    <t>Tip podatka</t>
  </si>
  <si>
    <t>Default</t>
  </si>
  <si>
    <t>Oznaka modela kase: 6 - ER-A457S; 7 - ER-A457SF</t>
  </si>
  <si>
    <t>TerminalNo</t>
  </si>
  <si>
    <t xml:space="preserve">String </t>
  </si>
  <si>
    <t>000001</t>
  </si>
  <si>
    <t>CommPort</t>
  </si>
  <si>
    <t>Integer</t>
  </si>
  <si>
    <t>1</t>
  </si>
  <si>
    <t>Broj serijskog RS232 porta računara na koji je vezana kasa</t>
  </si>
  <si>
    <t>CommPortSettings</t>
  </si>
  <si>
    <t>Brzinu komunikacije na koju je kasa podešena možete proveriti kucanjem JOB-a 6110XGOT u PGM2 položaju bravice. Moguće vednosti su (JOB 6112):
4 - 4800bps
5 - 9600bps
6 - 19200bps</t>
  </si>
  <si>
    <t>SendRetry</t>
  </si>
  <si>
    <t>2</t>
  </si>
  <si>
    <t>Broj pokušaja uspostavljanja komunikacije sa kasom pri slanju podataka na kasu</t>
  </si>
  <si>
    <t>ReceiveRetry</t>
  </si>
  <si>
    <t>Broj pokušaja uspostavljanja komunikacije sa kasom pri prijemu podataka na kasu</t>
  </si>
  <si>
    <t>RetryDelay</t>
  </si>
  <si>
    <t>3</t>
  </si>
  <si>
    <t>Broj terminala na kasi. Mora biti identičan vrednosti postavljenoj na kasi. Parametar možete proveriti na kasi kucanjem Job-a 6110XGOT u PGM2 položaju bravice. Vrednost može biti između 1 i 999999</t>
  </si>
  <si>
    <t>TimeUpSend</t>
  </si>
  <si>
    <t>4</t>
  </si>
  <si>
    <t>Broj pauze u sekundama između dva pokušaja komunikacije. Default vrednost je pesimistički postavljena na 3 sekunde. Ukoliko je komunikacija dovoljno pouzdana možete smanjiti vrednost i time ubrzati komunikaciju.</t>
  </si>
  <si>
    <t>TimeUpSendPrint</t>
  </si>
  <si>
    <t>Timeout štampanja računa</t>
  </si>
  <si>
    <t>Metod</t>
  </si>
  <si>
    <t>prtEAN</t>
  </si>
  <si>
    <t>Public Function prtEAN(EAN As String, Kolicina As Double) As Boolean</t>
  </si>
  <si>
    <t>prtPLU</t>
  </si>
  <si>
    <t>Public Function prtPLU(PLU As Long, Kolicina As Double) As Boolean</t>
  </si>
  <si>
    <t>Komentar</t>
  </si>
  <si>
    <t>Ukoliko je količina negativna stornira stavku</t>
  </si>
  <si>
    <t>prtKasir</t>
  </si>
  <si>
    <t>Prijavljuje kasira. Vraća TRUE ukoliko je uspešno izvršen</t>
  </si>
  <si>
    <t>Public Function prtKasir(Kasir As String) As Boolean</t>
  </si>
  <si>
    <t>prtStorno</t>
  </si>
  <si>
    <t>Public Function prtStono() As Boolean</t>
  </si>
  <si>
    <t>prtSuma</t>
  </si>
  <si>
    <t>Public Function prtSuma(Optional fForce As Boolean = False) As Boolean</t>
  </si>
  <si>
    <t>Otvara novi dan posle uzimanja dnevnog izveštaja</t>
  </si>
  <si>
    <t>Public Function prtSumaStornoSuma() As Boolean</t>
  </si>
  <si>
    <t>prtSumaStornoSuma</t>
  </si>
  <si>
    <t>Public Function prtGotovina(Iznos As Double, Optional fForce As Boolean = False) As Boolean</t>
  </si>
  <si>
    <t>prtGotovina</t>
  </si>
  <si>
    <t>Public Function prtCek(Iznos As Double, Optional fForce As Boolean = False) As Boolean</t>
  </si>
  <si>
    <t>prtCek</t>
  </si>
  <si>
    <t>Public Function prtKartica(Iznos As Double, Optional fForce As Boolean = False) As Boolean</t>
  </si>
  <si>
    <t>prtKartica</t>
  </si>
  <si>
    <t>Public Function prtCL() As Boolean</t>
  </si>
  <si>
    <t>prtCL</t>
  </si>
  <si>
    <t>Public Function SendPlu(lngPLU As Long, bytDept As Byte, dblPrice As Double, strName As String) As Boolean</t>
  </si>
  <si>
    <t>SendPlu</t>
  </si>
  <si>
    <t xml:space="preserve">Otvaranje/ažuriranje PLU asortimana na kasi </t>
  </si>
  <si>
    <t>Public Function SendEan(strEAN As String, bytDept As Byte, dblPrice As Double, strName As String) As Boolean</t>
  </si>
  <si>
    <t>SendEan</t>
  </si>
  <si>
    <t xml:space="preserve">Poništava poslednju registar grešku na kasi. </t>
  </si>
  <si>
    <t xml:space="preserve">Naplaćuje račun karticom. </t>
  </si>
  <si>
    <t xml:space="preserve">Stornira poslednju kucanu stavku računa. </t>
  </si>
  <si>
    <t xml:space="preserve">Prodaje PLU asortiman. </t>
  </si>
  <si>
    <t>Prodaje EAN asortiman.</t>
  </si>
  <si>
    <t>Sumira račun. Obavezna na kraju računa.</t>
  </si>
  <si>
    <t xml:space="preserve">Stornira ceo račun. </t>
  </si>
  <si>
    <t xml:space="preserve">Naplaćuje račun u gotovini. </t>
  </si>
  <si>
    <t xml:space="preserve">Naplaćuje račun čekovima. </t>
  </si>
  <si>
    <t>Public Function SendPluPrice(lngPLU As Long, dblPrice As Double) As Boolean</t>
  </si>
  <si>
    <t>SendPluPrice</t>
  </si>
  <si>
    <t>Novi arikli se mogu slati u svakom momentu a ažurirani samo posle dnevnog izveštaja</t>
  </si>
  <si>
    <t>Public Function SendEanPrice(strEAN As String, dblPrice As Double) As Boolean</t>
  </si>
  <si>
    <t>Menja cenu PLU artikla na kasi</t>
  </si>
  <si>
    <t xml:space="preserve">Otvaranje/ažuriranje EAN asortimana na kasi </t>
  </si>
  <si>
    <t>Podrazumeva se da je artikal postoji u kasi</t>
  </si>
  <si>
    <t>SendEanPrice</t>
  </si>
  <si>
    <t>Menja cenu EAN artikla na kasi</t>
  </si>
  <si>
    <t>Public Function DeletePlu(lngPLU As Long) As Boolean</t>
  </si>
  <si>
    <t>DeletePlu</t>
  </si>
  <si>
    <t>Briše PLU artikal sa kase</t>
  </si>
  <si>
    <t>Public Function DeleteEan(strEAN As String) As Boolean</t>
  </si>
  <si>
    <t>DeleteEan</t>
  </si>
  <si>
    <t>Briše EAN artikal sa kase</t>
  </si>
  <si>
    <t>ReceivePlu</t>
  </si>
  <si>
    <t>Vraća podatke sa kase o Dept (Odelenju), Ceni i Nazivu za prosleđeni PLU artikal</t>
  </si>
  <si>
    <t>Public Function ReceiveEan(ByVal strEAN As String, Dept As Byte, Cena As Double, Naziv As String) As Boolean</t>
  </si>
  <si>
    <t>ReceiveEan</t>
  </si>
  <si>
    <t>Vraća podatke sa kase o Dept (Odelenju), Ceni i Nazivu za prosleđeni EAN artikal</t>
  </si>
  <si>
    <t>Public Function ReceivePlu(ByVal lngPLU As Long, Dept As Byte, Cena As Double, Naziv As String) As Boolean</t>
  </si>
  <si>
    <t>Public Property Get LastInquiry() As String</t>
  </si>
  <si>
    <t>LastInquiry</t>
  </si>
  <si>
    <t>Vraća kod greške - status inquiry poslednj komunikacije sa kasom</t>
  </si>
  <si>
    <t>Vrednost ???? Znači da do greške nije došlo ili ukoliko funkcije vrate FALSE nije ni došlo do komunikacije sa kasom pa je status nepoznat</t>
  </si>
  <si>
    <t>LastProtocolError</t>
  </si>
  <si>
    <t>Public Property Get LastProtocolError() As Long</t>
  </si>
  <si>
    <t>Vraća status greške u protokolu komunikacije sa kasom</t>
  </si>
  <si>
    <t xml:space="preserve">    ecrErrOK = 0
    ecrErrRS232NoInit = 1
    ecrErrNoConnect = 2
    ecrErrTimeout = 3
    ecrErrRetryOver = 4
    ecrErrEOT = 5
</t>
  </si>
  <si>
    <t>Vreme Timeout-a u sekundama posle koga se odustaje od komunikacije sa kasom pri slanju podataka ukoliko je došlo do prekida. Ukoliko je komunikacija pouzdana možete smanjiti vrednost i time ubrzati slanje podataka na kasu.</t>
  </si>
  <si>
    <t>Vreme Timeout-a u sekundama posle koga se odustaje od komunikacije sa kasom pri štampanju računa ukoliko je došlo do prekida. Ukoliko je komunikacija pouzdana možete smanjiti vrednost i time ubrzati slanje podataka na kasu.</t>
  </si>
  <si>
    <t>0702</t>
  </si>
  <si>
    <t>Nije dozveljeno otvaranje novog artikla kada je otvoren račun na kasi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</si>
</sst>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1">
    <font>
      <sz val="10"/>
      <name val="Arial"/>
      <family val="0"/>
    </font>
    <font>
      <sz val="10"/>
      <name val="Arial Black"/>
      <family val="2"/>
    </font>
    <font>
      <sz val="16"/>
      <name val="Arial Black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Receive"/>
      <family val="0"/>
    </font>
    <font>
      <sz val="16"/>
      <color indexed="54"/>
      <name val="Arial Black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4"/>
      <name val="Arial"/>
      <family val="2"/>
    </font>
    <font>
      <sz val="10"/>
      <color indexed="24"/>
      <name val="Arial"/>
      <family val="0"/>
    </font>
    <font>
      <sz val="10"/>
      <color indexed="31"/>
      <name val="Arial"/>
      <family val="0"/>
    </font>
    <font>
      <sz val="10"/>
      <color indexed="8"/>
      <name val="Arial"/>
      <family val="0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 style="thin">
        <color indexed="22"/>
      </right>
      <top style="hair">
        <color indexed="8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8"/>
      </top>
      <bottom style="hair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 indent="1"/>
    </xf>
    <xf numFmtId="4" fontId="0" fillId="34" borderId="12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9" fillId="0" borderId="12" xfId="53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center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13" fillId="34" borderId="14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49" fontId="0" fillId="35" borderId="12" xfId="0" applyNumberFormat="1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49" fontId="0" fillId="34" borderId="13" xfId="0" applyNumberFormat="1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 applyProtection="1">
      <alignment/>
      <protection locked="0"/>
    </xf>
    <xf numFmtId="49" fontId="0" fillId="35" borderId="13" xfId="0" applyNumberFormat="1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/>
      <protection locked="0"/>
    </xf>
    <xf numFmtId="4" fontId="0" fillId="34" borderId="11" xfId="0" applyNumberFormat="1" applyFont="1" applyFill="1" applyBorder="1" applyAlignment="1" applyProtection="1">
      <alignment/>
      <protection locked="0"/>
    </xf>
    <xf numFmtId="49" fontId="0" fillId="35" borderId="11" xfId="0" applyNumberFormat="1" applyFont="1" applyFill="1" applyBorder="1" applyAlignment="1" applyProtection="1">
      <alignment horizontal="center"/>
      <protection locked="0"/>
    </xf>
    <xf numFmtId="49" fontId="5" fillId="35" borderId="13" xfId="0" applyNumberFormat="1" applyFont="1" applyFill="1" applyBorder="1" applyAlignment="1" applyProtection="1">
      <alignment horizontal="center"/>
      <protection locked="0"/>
    </xf>
    <xf numFmtId="49" fontId="5" fillId="35" borderId="11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right" indent="1"/>
    </xf>
    <xf numFmtId="0" fontId="0" fillId="35" borderId="13" xfId="0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36" borderId="15" xfId="57" applyFont="1" applyFill="1" applyBorder="1" applyAlignment="1">
      <alignment horizontal="center"/>
      <protection/>
    </xf>
    <xf numFmtId="0" fontId="14" fillId="0" borderId="16" xfId="57" applyFont="1" applyFill="1" applyBorder="1" applyAlignment="1">
      <alignment wrapText="1"/>
      <protection/>
    </xf>
    <xf numFmtId="0" fontId="14" fillId="0" borderId="17" xfId="57" applyFont="1" applyFill="1" applyBorder="1" applyAlignment="1">
      <alignment wrapText="1"/>
      <protection/>
    </xf>
    <xf numFmtId="0" fontId="14" fillId="0" borderId="18" xfId="57" applyFont="1" applyFill="1" applyBorder="1" applyAlignment="1">
      <alignment wrapText="1"/>
      <protection/>
    </xf>
    <xf numFmtId="0" fontId="14" fillId="0" borderId="19" xfId="57" applyFont="1" applyFill="1" applyBorder="1" applyAlignment="1">
      <alignment wrapText="1"/>
      <protection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8" fillId="33" borderId="0" xfId="0" applyFont="1" applyFill="1" applyAlignment="1">
      <alignment vertical="top"/>
    </xf>
    <xf numFmtId="49" fontId="8" fillId="33" borderId="0" xfId="0" applyNumberFormat="1" applyFont="1" applyFill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0" fillId="0" borderId="20" xfId="0" applyBorder="1" applyAlignment="1">
      <alignment vertical="top"/>
    </xf>
    <xf numFmtId="49" fontId="0" fillId="0" borderId="20" xfId="0" applyNumberFormat="1" applyBorder="1" applyAlignment="1">
      <alignment horizontal="center" vertical="top"/>
    </xf>
    <xf numFmtId="0" fontId="0" fillId="0" borderId="21" xfId="0" applyBorder="1" applyAlignment="1">
      <alignment vertical="top"/>
    </xf>
    <xf numFmtId="49" fontId="0" fillId="0" borderId="21" xfId="0" applyNumberFormat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9" fillId="0" borderId="11" xfId="53" applyBorder="1" applyAlignment="1" applyProtection="1">
      <alignment vertical="center"/>
      <protection/>
    </xf>
    <xf numFmtId="0" fontId="9" fillId="0" borderId="13" xfId="53" applyBorder="1" applyAlignment="1" applyProtection="1">
      <alignment vertical="center"/>
      <protection/>
    </xf>
    <xf numFmtId="0" fontId="16" fillId="0" borderId="2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top" wrapText="1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6" fillId="0" borderId="20" xfId="0" applyFont="1" applyBorder="1" applyAlignment="1">
      <alignment horizontal="left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33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dovi greša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Relationship Id="rId6" Type="http://schemas.openxmlformats.org/officeDocument/2006/relationships/image" Target="../media/image15.emf" /><Relationship Id="rId7" Type="http://schemas.openxmlformats.org/officeDocument/2006/relationships/image" Target="../media/image12.emf" /><Relationship Id="rId8" Type="http://schemas.openxmlformats.org/officeDocument/2006/relationships/image" Target="../media/image11.emf" /><Relationship Id="rId9" Type="http://schemas.openxmlformats.org/officeDocument/2006/relationships/image" Target="../media/image2.emf" /><Relationship Id="rId10" Type="http://schemas.openxmlformats.org/officeDocument/2006/relationships/image" Target="../media/image16.emf" /><Relationship Id="rId11" Type="http://schemas.openxmlformats.org/officeDocument/2006/relationships/image" Target="../media/image5.emf" /><Relationship Id="rId12" Type="http://schemas.openxmlformats.org/officeDocument/2006/relationships/image" Target="../media/image8.emf" /><Relationship Id="rId13" Type="http://schemas.openxmlformats.org/officeDocument/2006/relationships/image" Target="../media/image4.emf" /><Relationship Id="rId14" Type="http://schemas.openxmlformats.org/officeDocument/2006/relationships/image" Target="../media/image6.emf" /><Relationship Id="rId1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1733550</xdr:colOff>
      <xdr:row>21</xdr:row>
      <xdr:rowOff>171450</xdr:rowOff>
    </xdr:from>
    <xdr:to>
      <xdr:col>6</xdr:col>
      <xdr:colOff>123825</xdr:colOff>
      <xdr:row>23</xdr:row>
      <xdr:rowOff>38100</xdr:rowOff>
    </xdr:to>
    <xdr:pic>
      <xdr:nvPicPr>
        <xdr:cNvPr id="1" name="btn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18147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32</xdr:row>
      <xdr:rowOff>19050</xdr:rowOff>
    </xdr:from>
    <xdr:to>
      <xdr:col>8</xdr:col>
      <xdr:colOff>838200</xdr:colOff>
      <xdr:row>33</xdr:row>
      <xdr:rowOff>123825</xdr:rowOff>
    </xdr:to>
    <xdr:pic>
      <xdr:nvPicPr>
        <xdr:cNvPr id="1" name="btnSe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5295900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34</xdr:row>
      <xdr:rowOff>19050</xdr:rowOff>
    </xdr:from>
    <xdr:to>
      <xdr:col>8</xdr:col>
      <xdr:colOff>838200</xdr:colOff>
      <xdr:row>35</xdr:row>
      <xdr:rowOff>123825</xdr:rowOff>
    </xdr:to>
    <xdr:pic>
      <xdr:nvPicPr>
        <xdr:cNvPr id="2" name="btnPr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5619750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36</xdr:row>
      <xdr:rowOff>9525</xdr:rowOff>
    </xdr:from>
    <xdr:to>
      <xdr:col>8</xdr:col>
      <xdr:colOff>838200</xdr:colOff>
      <xdr:row>37</xdr:row>
      <xdr:rowOff>114300</xdr:rowOff>
    </xdr:to>
    <xdr:pic>
      <xdr:nvPicPr>
        <xdr:cNvPr id="3" name="btnDele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593407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9525</xdr:rowOff>
    </xdr:from>
    <xdr:to>
      <xdr:col>8</xdr:col>
      <xdr:colOff>847725</xdr:colOff>
      <xdr:row>21</xdr:row>
      <xdr:rowOff>114300</xdr:rowOff>
    </xdr:to>
    <xdr:pic>
      <xdr:nvPicPr>
        <xdr:cNvPr id="4" name="btnRece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3314700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19050</xdr:rowOff>
    </xdr:from>
    <xdr:to>
      <xdr:col>2</xdr:col>
      <xdr:colOff>476250</xdr:colOff>
      <xdr:row>27</xdr:row>
      <xdr:rowOff>133350</xdr:rowOff>
    </xdr:to>
    <xdr:pic>
      <xdr:nvPicPr>
        <xdr:cNvPr id="5" name="btnClearPrij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429577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57150</xdr:rowOff>
    </xdr:from>
    <xdr:to>
      <xdr:col>2</xdr:col>
      <xdr:colOff>523875</xdr:colOff>
      <xdr:row>14</xdr:row>
      <xdr:rowOff>9525</xdr:rowOff>
    </xdr:to>
    <xdr:pic>
      <xdr:nvPicPr>
        <xdr:cNvPr id="6" name="btnClearRacu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2038350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38</xdr:row>
      <xdr:rowOff>47625</xdr:rowOff>
    </xdr:from>
    <xdr:to>
      <xdr:col>2</xdr:col>
      <xdr:colOff>485775</xdr:colOff>
      <xdr:row>40</xdr:row>
      <xdr:rowOff>0</xdr:rowOff>
    </xdr:to>
    <xdr:pic>
      <xdr:nvPicPr>
        <xdr:cNvPr id="7" name="btnClearSlanj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62960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</xdr:row>
      <xdr:rowOff>19050</xdr:rowOff>
    </xdr:from>
    <xdr:to>
      <xdr:col>12</xdr:col>
      <xdr:colOff>333375</xdr:colOff>
      <xdr:row>5</xdr:row>
      <xdr:rowOff>123825</xdr:rowOff>
    </xdr:to>
    <xdr:pic>
      <xdr:nvPicPr>
        <xdr:cNvPr id="8" name="btnPrintRacu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704850"/>
          <a:ext cx="1428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9525</xdr:rowOff>
    </xdr:from>
    <xdr:to>
      <xdr:col>12</xdr:col>
      <xdr:colOff>333375</xdr:colOff>
      <xdr:row>7</xdr:row>
      <xdr:rowOff>114300</xdr:rowOff>
    </xdr:to>
    <xdr:pic>
      <xdr:nvPicPr>
        <xdr:cNvPr id="9" name="btnPrintStavk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48600" y="1019175"/>
          <a:ext cx="1428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8</xdr:row>
      <xdr:rowOff>9525</xdr:rowOff>
    </xdr:from>
    <xdr:to>
      <xdr:col>12</xdr:col>
      <xdr:colOff>333375</xdr:colOff>
      <xdr:row>9</xdr:row>
      <xdr:rowOff>114300</xdr:rowOff>
    </xdr:to>
    <xdr:pic>
      <xdr:nvPicPr>
        <xdr:cNvPr id="10" name="btnPrintSu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48600" y="1343025"/>
          <a:ext cx="1428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9525</xdr:rowOff>
    </xdr:from>
    <xdr:to>
      <xdr:col>12</xdr:col>
      <xdr:colOff>333375</xdr:colOff>
      <xdr:row>11</xdr:row>
      <xdr:rowOff>114300</xdr:rowOff>
    </xdr:to>
    <xdr:pic>
      <xdr:nvPicPr>
        <xdr:cNvPr id="11" name="btnPrintStorn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48600" y="1666875"/>
          <a:ext cx="1428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9525</xdr:rowOff>
    </xdr:from>
    <xdr:to>
      <xdr:col>12</xdr:col>
      <xdr:colOff>333375</xdr:colOff>
      <xdr:row>13</xdr:row>
      <xdr:rowOff>114300</xdr:rowOff>
    </xdr:to>
    <xdr:pic>
      <xdr:nvPicPr>
        <xdr:cNvPr id="12" name="btnPrintNaplat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48600" y="1990725"/>
          <a:ext cx="1428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14</xdr:row>
      <xdr:rowOff>9525</xdr:rowOff>
    </xdr:from>
    <xdr:to>
      <xdr:col>12</xdr:col>
      <xdr:colOff>342900</xdr:colOff>
      <xdr:row>15</xdr:row>
      <xdr:rowOff>142875</xdr:rowOff>
    </xdr:to>
    <xdr:pic>
      <xdr:nvPicPr>
        <xdr:cNvPr id="13" name="btnC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58125" y="2314575"/>
          <a:ext cx="1428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16</xdr:row>
      <xdr:rowOff>9525</xdr:rowOff>
    </xdr:from>
    <xdr:to>
      <xdr:col>12</xdr:col>
      <xdr:colOff>323850</xdr:colOff>
      <xdr:row>17</xdr:row>
      <xdr:rowOff>114300</xdr:rowOff>
    </xdr:to>
    <xdr:pic>
      <xdr:nvPicPr>
        <xdr:cNvPr id="14" name="btnPrintKasi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48600" y="2638425"/>
          <a:ext cx="1419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104775</xdr:rowOff>
    </xdr:from>
    <xdr:to>
      <xdr:col>5</xdr:col>
      <xdr:colOff>1438275</xdr:colOff>
      <xdr:row>12</xdr:row>
      <xdr:rowOff>76200</xdr:rowOff>
    </xdr:to>
    <xdr:pic>
      <xdr:nvPicPr>
        <xdr:cNvPr id="15" name="btnPrintPreuzm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43200" y="1762125"/>
          <a:ext cx="1428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23"/>
  <sheetViews>
    <sheetView showGridLines="0" showRowColHeaders="0" tabSelected="1" zoomScalePageLayoutView="0" workbookViewId="0" topLeftCell="A1">
      <selection activeCell="E5" sqref="E5"/>
    </sheetView>
  </sheetViews>
  <sheetFormatPr defaultColWidth="9.140625" defaultRowHeight="12.75"/>
  <cols>
    <col min="2" max="2" width="26.57421875" style="0" customWidth="1"/>
    <col min="3" max="3" width="12.421875" style="0" customWidth="1"/>
    <col min="5" max="5" width="26.57421875" style="0" customWidth="1"/>
  </cols>
  <sheetData>
    <row r="2" spans="2:6" ht="24.75">
      <c r="B2" s="7" t="s">
        <v>4</v>
      </c>
      <c r="C2" s="6"/>
      <c r="D2" s="6"/>
      <c r="E2" s="6"/>
      <c r="F2" s="6"/>
    </row>
    <row r="3" s="2" customFormat="1" ht="18" customHeight="1">
      <c r="B3" s="2" t="s">
        <v>6</v>
      </c>
    </row>
    <row r="4" ht="13.5" customHeight="1">
      <c r="B4" s="4" t="s">
        <v>7</v>
      </c>
    </row>
    <row r="5" spans="3:7" ht="13.5" customHeight="1">
      <c r="C5" s="5"/>
      <c r="D5" s="5"/>
      <c r="E5" s="5"/>
      <c r="F5" s="5"/>
      <c r="G5" s="5"/>
    </row>
    <row r="6" spans="2:7" ht="13.5" customHeight="1">
      <c r="B6" t="s">
        <v>10</v>
      </c>
      <c r="C6" s="5"/>
      <c r="D6" s="5"/>
      <c r="E6" s="5"/>
      <c r="F6" s="5"/>
      <c r="G6" s="5"/>
    </row>
    <row r="7" spans="2:7" ht="13.5" customHeight="1">
      <c r="B7" t="s">
        <v>17</v>
      </c>
      <c r="C7" s="5"/>
      <c r="D7" s="5"/>
      <c r="E7" s="5"/>
      <c r="F7" s="5"/>
      <c r="G7" s="5"/>
    </row>
    <row r="8" spans="3:7" ht="13.5" customHeight="1">
      <c r="C8" s="5"/>
      <c r="D8" s="5"/>
      <c r="E8" s="5"/>
      <c r="F8" s="5"/>
      <c r="G8" s="5"/>
    </row>
    <row r="9" ht="13.5" customHeight="1">
      <c r="B9" s="5" t="s">
        <v>5</v>
      </c>
    </row>
    <row r="10" ht="13.5" customHeight="1">
      <c r="B10" t="s">
        <v>9</v>
      </c>
    </row>
    <row r="11" ht="13.5" customHeight="1">
      <c r="B11" t="s">
        <v>8</v>
      </c>
    </row>
    <row r="12" ht="13.5" customHeight="1"/>
    <row r="14" spans="2:6" s="2" customFormat="1" ht="15.75" customHeight="1">
      <c r="B14" s="95" t="s">
        <v>39</v>
      </c>
      <c r="C14" s="96"/>
      <c r="E14" s="95" t="s">
        <v>20</v>
      </c>
      <c r="F14" s="96"/>
    </row>
    <row r="15" spans="2:6" s="2" customFormat="1" ht="15.75" customHeight="1">
      <c r="B15" s="19" t="s">
        <v>16</v>
      </c>
      <c r="C15" s="38">
        <v>6</v>
      </c>
      <c r="E15" s="20" t="s">
        <v>35</v>
      </c>
      <c r="F15" s="42" t="b">
        <v>1</v>
      </c>
    </row>
    <row r="16" spans="2:6" s="2" customFormat="1" ht="15.75" customHeight="1">
      <c r="B16" s="88" t="s">
        <v>33</v>
      </c>
      <c r="C16" s="39">
        <v>1</v>
      </c>
      <c r="E16" s="89" t="s">
        <v>36</v>
      </c>
      <c r="F16" s="40">
        <v>2</v>
      </c>
    </row>
    <row r="17" spans="5:6" s="2" customFormat="1" ht="15.75" customHeight="1">
      <c r="E17" s="89" t="s">
        <v>37</v>
      </c>
      <c r="F17" s="40">
        <v>2</v>
      </c>
    </row>
    <row r="18" spans="2:6" s="2" customFormat="1" ht="15.75" customHeight="1">
      <c r="B18" s="95" t="s">
        <v>18</v>
      </c>
      <c r="C18" s="96"/>
      <c r="E18" s="88" t="s">
        <v>40</v>
      </c>
      <c r="F18" s="41">
        <v>2</v>
      </c>
    </row>
    <row r="19" spans="2:6" s="2" customFormat="1" ht="15.75" customHeight="1">
      <c r="B19" s="89" t="s">
        <v>34</v>
      </c>
      <c r="C19" s="40">
        <v>1</v>
      </c>
      <c r="E19" s="19" t="s">
        <v>38</v>
      </c>
      <c r="F19" s="38">
        <v>2</v>
      </c>
    </row>
    <row r="20" spans="2:6" s="2" customFormat="1" ht="15.75" customHeight="1">
      <c r="B20" s="88" t="s">
        <v>19</v>
      </c>
      <c r="C20" s="41" t="s">
        <v>15</v>
      </c>
      <c r="E20" s="88" t="s">
        <v>118</v>
      </c>
      <c r="F20" s="41">
        <v>1</v>
      </c>
    </row>
    <row r="21" spans="5:7" s="2" customFormat="1" ht="15.75" customHeight="1">
      <c r="E21"/>
      <c r="F21"/>
      <c r="G21"/>
    </row>
    <row r="22" spans="5:7" s="2" customFormat="1" ht="15.75" customHeight="1">
      <c r="E22"/>
      <c r="F22"/>
      <c r="G22"/>
    </row>
    <row r="23" spans="5:7" s="2" customFormat="1" ht="15.75" customHeight="1">
      <c r="E23" s="43" t="str">
        <f>IF(G23=FALSE,"Test nije uspešno završen","Test je uspešno završen")</f>
        <v>Test nije uspešno završen</v>
      </c>
      <c r="F23"/>
      <c r="G23" s="44" t="b">
        <v>0</v>
      </c>
    </row>
    <row r="24" s="2" customFormat="1" ht="15.75" customHeight="1"/>
    <row r="25" s="2" customFormat="1" ht="15.75" customHeight="1"/>
    <row r="26" s="2" customFormat="1" ht="15.75" customHeight="1"/>
    <row r="27" s="2" customFormat="1" ht="15.75" customHeight="1"/>
    <row r="28" s="2" customFormat="1" ht="15.75" customHeight="1"/>
    <row r="31" ht="18" customHeight="1"/>
  </sheetData>
  <sheetProtection/>
  <mergeCells count="3">
    <mergeCell ref="B14:C14"/>
    <mergeCell ref="B18:C18"/>
    <mergeCell ref="E14:F14"/>
  </mergeCells>
  <conditionalFormatting sqref="E23">
    <cfRule type="expression" priority="1" dxfId="2" stopIfTrue="1">
      <formula>$G$23=FALSE</formula>
    </cfRule>
  </conditionalFormatting>
  <hyperlinks>
    <hyperlink ref="B15" location="Dokumentacija!C5" display="Model"/>
    <hyperlink ref="B16" location="Dokumentacija!C6" display="Broj terminala"/>
    <hyperlink ref="B19" location="Dokumentacija!C7" display="Port"/>
    <hyperlink ref="B20" location="Dokumentacija!C8" display="Settings"/>
    <hyperlink ref="E16" location="Dokumentacija!C9" display="Broj pokušaja slanja"/>
    <hyperlink ref="E17" location="Dokumentacija!C10" display="Broj pokušaja prijema"/>
    <hyperlink ref="E18" location="Dokumentacija!C11" display="Pauza između pokušaja"/>
    <hyperlink ref="E19" location="Dokumentacija!C12" display="Timeout slanja asortimana"/>
    <hyperlink ref="E20" location="Dokumentacija!C13" display="Timeout štampanja računa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2" width="3.00390625" style="0" customWidth="1"/>
    <col min="3" max="3" width="17.8515625" style="0" customWidth="1"/>
    <col min="4" max="4" width="8.00390625" style="0" customWidth="1"/>
    <col min="6" max="6" width="24.28125" style="0" customWidth="1"/>
    <col min="7" max="8" width="10.7109375" style="0" customWidth="1"/>
    <col min="9" max="9" width="13.8515625" style="0" customWidth="1"/>
    <col min="10" max="10" width="15.57421875" style="0" customWidth="1"/>
    <col min="11" max="13" width="9.00390625" style="0" customWidth="1"/>
  </cols>
  <sheetData>
    <row r="2" ht="15">
      <c r="C2" s="3" t="s">
        <v>22</v>
      </c>
    </row>
    <row r="3" ht="13.5" customHeight="1">
      <c r="C3" t="s">
        <v>41</v>
      </c>
    </row>
    <row r="5" spans="3:10" ht="12.75">
      <c r="C5" s="8" t="s">
        <v>1</v>
      </c>
      <c r="D5" s="61" t="s">
        <v>0</v>
      </c>
      <c r="E5" s="9" t="s">
        <v>27</v>
      </c>
      <c r="F5" s="8" t="s">
        <v>2</v>
      </c>
      <c r="G5" s="10" t="s">
        <v>3</v>
      </c>
      <c r="H5" s="12" t="s">
        <v>25</v>
      </c>
      <c r="I5" s="12" t="s">
        <v>26</v>
      </c>
      <c r="J5" s="11" t="s">
        <v>32</v>
      </c>
    </row>
    <row r="6" spans="2:10" ht="12.75">
      <c r="B6" s="45" t="b">
        <v>0</v>
      </c>
      <c r="C6" s="22"/>
      <c r="D6" s="62"/>
      <c r="E6" s="46"/>
      <c r="F6" s="47"/>
      <c r="G6" s="48"/>
      <c r="H6" s="28"/>
      <c r="I6" s="16">
        <f>G6*H6</f>
        <v>0</v>
      </c>
      <c r="J6" s="49"/>
    </row>
    <row r="7" spans="2:10" ht="12.75">
      <c r="B7" s="45" t="b">
        <v>0</v>
      </c>
      <c r="C7" s="23"/>
      <c r="D7" s="63"/>
      <c r="E7" s="50"/>
      <c r="F7" s="51"/>
      <c r="G7" s="52"/>
      <c r="H7" s="32"/>
      <c r="I7" s="17">
        <f>G7*H7</f>
        <v>0</v>
      </c>
      <c r="J7" s="53"/>
    </row>
    <row r="8" spans="2:10" ht="12.75">
      <c r="B8" s="45" t="b">
        <v>0</v>
      </c>
      <c r="C8" s="23"/>
      <c r="D8" s="63"/>
      <c r="E8" s="50"/>
      <c r="F8" s="51"/>
      <c r="G8" s="52"/>
      <c r="H8" s="32"/>
      <c r="I8" s="17">
        <f>G8*H8</f>
        <v>0</v>
      </c>
      <c r="J8" s="53"/>
    </row>
    <row r="9" spans="2:10" ht="12.75">
      <c r="B9" s="45" t="b">
        <v>0</v>
      </c>
      <c r="C9" s="23"/>
      <c r="D9" s="63"/>
      <c r="E9" s="50"/>
      <c r="F9" s="51"/>
      <c r="G9" s="52"/>
      <c r="H9" s="32"/>
      <c r="I9" s="17">
        <f>G9*H9</f>
        <v>0</v>
      </c>
      <c r="J9" s="53"/>
    </row>
    <row r="10" spans="2:10" ht="12.75">
      <c r="B10" s="45" t="b">
        <v>0</v>
      </c>
      <c r="C10" s="24"/>
      <c r="D10" s="64"/>
      <c r="E10" s="54"/>
      <c r="F10" s="55"/>
      <c r="G10" s="56"/>
      <c r="H10" s="36"/>
      <c r="I10" s="18">
        <f>G10*H10</f>
        <v>0</v>
      </c>
      <c r="J10" s="53"/>
    </row>
    <row r="11" spans="2:10" ht="12.75">
      <c r="B11" s="60" t="b">
        <v>0</v>
      </c>
      <c r="H11" s="15" t="s">
        <v>28</v>
      </c>
      <c r="I11" s="13">
        <f>SUM(I6:I10)</f>
        <v>0</v>
      </c>
      <c r="J11" s="68"/>
    </row>
    <row r="12" spans="2:10" ht="12.75">
      <c r="B12" s="60" t="b">
        <v>0</v>
      </c>
      <c r="H12" s="14" t="s">
        <v>29</v>
      </c>
      <c r="I12" s="37"/>
      <c r="J12" s="58"/>
    </row>
    <row r="13" spans="2:10" ht="12.75">
      <c r="B13" s="60" t="b">
        <v>0</v>
      </c>
      <c r="D13" s="65"/>
      <c r="H13" s="14" t="s">
        <v>30</v>
      </c>
      <c r="I13" s="37"/>
      <c r="J13" s="58"/>
    </row>
    <row r="14" spans="2:10" ht="12.75">
      <c r="B14" s="60" t="b">
        <v>0</v>
      </c>
      <c r="D14" s="65"/>
      <c r="H14" s="14" t="s">
        <v>31</v>
      </c>
      <c r="I14" s="37"/>
      <c r="J14" s="59"/>
    </row>
    <row r="15" spans="8:9" ht="12.75">
      <c r="H15" s="67" t="s">
        <v>42</v>
      </c>
      <c r="I15" s="66">
        <f>IF((I12+I13+I14)&gt;I11,(I12+I13+I14)-I11,0)</f>
        <v>0</v>
      </c>
    </row>
    <row r="16" ht="12.75">
      <c r="I16" s="1">
        <f>IF(I11&gt;(I12+I13+I14),"Morate doplatiti "&amp;TEXT(I11-(I12+I13+I14),"#.##0,00"),"")</f>
      </c>
    </row>
    <row r="17" ht="12.75">
      <c r="J17" s="69" t="s">
        <v>43</v>
      </c>
    </row>
    <row r="18" spans="3:10" ht="15">
      <c r="C18" s="3" t="s">
        <v>23</v>
      </c>
      <c r="J18" s="70">
        <v>1</v>
      </c>
    </row>
    <row r="19" ht="12.75">
      <c r="C19" t="s">
        <v>21</v>
      </c>
    </row>
    <row r="21" spans="3:8" ht="12.75">
      <c r="C21" s="8" t="s">
        <v>1</v>
      </c>
      <c r="D21" s="61" t="s">
        <v>0</v>
      </c>
      <c r="E21" s="9" t="s">
        <v>27</v>
      </c>
      <c r="F21" s="8" t="s">
        <v>2</v>
      </c>
      <c r="G21" s="10" t="s">
        <v>3</v>
      </c>
      <c r="H21" s="11" t="s">
        <v>32</v>
      </c>
    </row>
    <row r="22" spans="1:8" ht="12.75">
      <c r="A22" s="21"/>
      <c r="B22" s="45" t="b">
        <v>0</v>
      </c>
      <c r="C22" s="22"/>
      <c r="D22" s="62"/>
      <c r="E22" s="46"/>
      <c r="F22" s="47"/>
      <c r="G22" s="48"/>
      <c r="H22" s="49"/>
    </row>
    <row r="23" spans="1:8" ht="12.75">
      <c r="A23" s="21"/>
      <c r="B23" s="45" t="b">
        <v>0</v>
      </c>
      <c r="C23" s="23"/>
      <c r="D23" s="63"/>
      <c r="E23" s="50"/>
      <c r="F23" s="51"/>
      <c r="G23" s="52"/>
      <c r="H23" s="53"/>
    </row>
    <row r="24" spans="1:8" ht="12.75">
      <c r="A24" s="21"/>
      <c r="B24" s="45" t="b">
        <v>0</v>
      </c>
      <c r="C24" s="23"/>
      <c r="D24" s="63"/>
      <c r="E24" s="50"/>
      <c r="F24" s="51"/>
      <c r="G24" s="52"/>
      <c r="H24" s="53"/>
    </row>
    <row r="25" spans="1:8" ht="12.75">
      <c r="A25" s="21"/>
      <c r="B25" s="45" t="b">
        <v>0</v>
      </c>
      <c r="C25" s="23"/>
      <c r="D25" s="63"/>
      <c r="E25" s="50"/>
      <c r="F25" s="51"/>
      <c r="G25" s="52"/>
      <c r="H25" s="53"/>
    </row>
    <row r="26" spans="1:8" ht="12.75">
      <c r="A26" s="21"/>
      <c r="B26" s="45" t="b">
        <v>0</v>
      </c>
      <c r="C26" s="24"/>
      <c r="D26" s="64"/>
      <c r="E26" s="54"/>
      <c r="F26" s="55"/>
      <c r="G26" s="56"/>
      <c r="H26" s="57"/>
    </row>
    <row r="30" ht="15">
      <c r="C30" s="3" t="s">
        <v>24</v>
      </c>
    </row>
    <row r="31" ht="12.75">
      <c r="C31" t="s">
        <v>11</v>
      </c>
    </row>
    <row r="33" spans="3:8" ht="12.75">
      <c r="C33" s="8" t="s">
        <v>1</v>
      </c>
      <c r="D33" s="61" t="s">
        <v>0</v>
      </c>
      <c r="E33" s="9" t="s">
        <v>27</v>
      </c>
      <c r="F33" s="8" t="s">
        <v>2</v>
      </c>
      <c r="G33" s="10" t="s">
        <v>3</v>
      </c>
      <c r="H33" s="11" t="s">
        <v>32</v>
      </c>
    </row>
    <row r="34" spans="2:8" ht="12.75">
      <c r="B34" s="60" t="b">
        <v>0</v>
      </c>
      <c r="C34" s="22"/>
      <c r="D34" s="62"/>
      <c r="E34" s="25"/>
      <c r="F34" s="26"/>
      <c r="G34" s="27"/>
      <c r="H34" s="49"/>
    </row>
    <row r="35" spans="2:8" ht="12.75">
      <c r="B35" s="60" t="b">
        <v>0</v>
      </c>
      <c r="C35" s="23"/>
      <c r="D35" s="63"/>
      <c r="E35" s="29"/>
      <c r="F35" s="30"/>
      <c r="G35" s="31"/>
      <c r="H35" s="53"/>
    </row>
    <row r="36" spans="2:8" ht="12.75">
      <c r="B36" s="60" t="b">
        <v>0</v>
      </c>
      <c r="C36" s="23"/>
      <c r="D36" s="63"/>
      <c r="E36" s="29"/>
      <c r="F36" s="30"/>
      <c r="G36" s="31"/>
      <c r="H36" s="53"/>
    </row>
    <row r="37" spans="2:8" ht="12.75">
      <c r="B37" s="60" t="b">
        <v>0</v>
      </c>
      <c r="C37" s="23"/>
      <c r="D37" s="63"/>
      <c r="E37" s="29"/>
      <c r="F37" s="30"/>
      <c r="G37" s="31"/>
      <c r="H37" s="53"/>
    </row>
    <row r="38" spans="2:8" ht="12.75">
      <c r="B38" s="60" t="b">
        <v>0</v>
      </c>
      <c r="C38" s="24"/>
      <c r="D38" s="64"/>
      <c r="E38" s="33"/>
      <c r="F38" s="34"/>
      <c r="G38" s="35"/>
      <c r="H38" s="57"/>
    </row>
    <row r="41" ht="12.75">
      <c r="C41" s="4" t="s">
        <v>12</v>
      </c>
    </row>
    <row r="42" ht="12.75">
      <c r="C42" t="s">
        <v>13</v>
      </c>
    </row>
    <row r="43" ht="12.75">
      <c r="C43" t="s">
        <v>14</v>
      </c>
    </row>
  </sheetData>
  <sheetProtection/>
  <conditionalFormatting sqref="I16">
    <cfRule type="expression" priority="1" dxfId="1" stopIfTrue="1">
      <formula>(I12+I13+I14)&lt;I11</formula>
    </cfRule>
  </conditionalFormatting>
  <conditionalFormatting sqref="B22:B26 B34:B38 B6:B14">
    <cfRule type="cellIs" priority="2" dxfId="0" operator="equal" stopIfTrue="1">
      <formula>FALSE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H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4" width="20.57421875" style="76" customWidth="1"/>
    <col min="5" max="5" width="20.57421875" style="77" customWidth="1"/>
    <col min="6" max="6" width="20.57421875" style="78" customWidth="1"/>
    <col min="7" max="11" width="20.57421875" style="0" customWidth="1"/>
  </cols>
  <sheetData>
    <row r="4" spans="1:8" ht="15.75">
      <c r="A4" s="102" t="s">
        <v>91</v>
      </c>
      <c r="B4" s="102"/>
      <c r="C4" s="79" t="s">
        <v>92</v>
      </c>
      <c r="D4" s="79" t="s">
        <v>94</v>
      </c>
      <c r="E4" s="80" t="s">
        <v>95</v>
      </c>
      <c r="F4" s="103" t="s">
        <v>89</v>
      </c>
      <c r="G4" s="103"/>
      <c r="H4" s="103"/>
    </row>
    <row r="5" spans="3:8" ht="24" customHeight="1">
      <c r="C5" s="86" t="s">
        <v>16</v>
      </c>
      <c r="D5" s="82" t="s">
        <v>93</v>
      </c>
      <c r="E5" s="83">
        <v>6</v>
      </c>
      <c r="F5" s="99" t="s">
        <v>96</v>
      </c>
      <c r="G5" s="99"/>
      <c r="H5" s="99"/>
    </row>
    <row r="6" spans="3:8" ht="51" customHeight="1">
      <c r="C6" s="87" t="s">
        <v>97</v>
      </c>
      <c r="D6" s="84" t="s">
        <v>98</v>
      </c>
      <c r="E6" s="85" t="s">
        <v>99</v>
      </c>
      <c r="F6" s="100" t="s">
        <v>113</v>
      </c>
      <c r="G6" s="100"/>
      <c r="H6" s="100"/>
    </row>
    <row r="7" spans="3:8" ht="24" customHeight="1">
      <c r="C7" s="87" t="s">
        <v>100</v>
      </c>
      <c r="D7" s="84" t="s">
        <v>101</v>
      </c>
      <c r="E7" s="85" t="s">
        <v>102</v>
      </c>
      <c r="F7" s="100" t="s">
        <v>103</v>
      </c>
      <c r="G7" s="100"/>
      <c r="H7" s="100"/>
    </row>
    <row r="8" spans="3:8" ht="82.5" customHeight="1">
      <c r="C8" s="87" t="s">
        <v>104</v>
      </c>
      <c r="D8" s="84" t="s">
        <v>98</v>
      </c>
      <c r="E8" s="85" t="s">
        <v>15</v>
      </c>
      <c r="F8" s="100" t="s">
        <v>105</v>
      </c>
      <c r="G8" s="100"/>
      <c r="H8" s="100"/>
    </row>
    <row r="9" spans="3:8" ht="35.25" customHeight="1">
      <c r="C9" s="87" t="s">
        <v>106</v>
      </c>
      <c r="D9" s="84" t="s">
        <v>101</v>
      </c>
      <c r="E9" s="85" t="s">
        <v>107</v>
      </c>
      <c r="F9" s="100" t="s">
        <v>108</v>
      </c>
      <c r="G9" s="100"/>
      <c r="H9" s="100"/>
    </row>
    <row r="10" spans="3:8" ht="33" customHeight="1">
      <c r="C10" s="87" t="s">
        <v>109</v>
      </c>
      <c r="D10" s="84" t="s">
        <v>101</v>
      </c>
      <c r="E10" s="85" t="s">
        <v>107</v>
      </c>
      <c r="F10" s="100" t="s">
        <v>110</v>
      </c>
      <c r="G10" s="100"/>
      <c r="H10" s="100"/>
    </row>
    <row r="11" spans="3:8" ht="56.25" customHeight="1">
      <c r="C11" s="87" t="s">
        <v>111</v>
      </c>
      <c r="D11" s="84" t="s">
        <v>101</v>
      </c>
      <c r="E11" s="85" t="s">
        <v>112</v>
      </c>
      <c r="F11" s="100" t="s">
        <v>116</v>
      </c>
      <c r="G11" s="100"/>
      <c r="H11" s="100"/>
    </row>
    <row r="12" spans="3:8" ht="56.25" customHeight="1">
      <c r="C12" s="87" t="s">
        <v>114</v>
      </c>
      <c r="D12" s="84" t="s">
        <v>101</v>
      </c>
      <c r="E12" s="85" t="s">
        <v>115</v>
      </c>
      <c r="F12" s="100" t="s">
        <v>187</v>
      </c>
      <c r="G12" s="100"/>
      <c r="H12" s="100"/>
    </row>
    <row r="13" spans="3:8" ht="52.5" customHeight="1">
      <c r="C13" s="87" t="s">
        <v>117</v>
      </c>
      <c r="D13" s="84" t="s">
        <v>101</v>
      </c>
      <c r="E13" s="85" t="s">
        <v>107</v>
      </c>
      <c r="F13" s="100" t="s">
        <v>188</v>
      </c>
      <c r="G13" s="100"/>
      <c r="H13" s="100"/>
    </row>
    <row r="16" spans="1:8" s="76" customFormat="1" ht="18.75" customHeight="1">
      <c r="A16" s="102" t="s">
        <v>119</v>
      </c>
      <c r="B16" s="102"/>
      <c r="C16" s="79" t="s">
        <v>92</v>
      </c>
      <c r="D16" s="79" t="s">
        <v>89</v>
      </c>
      <c r="E16" s="80"/>
      <c r="F16" s="81"/>
      <c r="G16" s="101" t="s">
        <v>124</v>
      </c>
      <c r="H16" s="101"/>
    </row>
    <row r="17" spans="3:8" s="2" customFormat="1" ht="30" customHeight="1">
      <c r="C17" s="91" t="s">
        <v>126</v>
      </c>
      <c r="D17" s="2" t="s">
        <v>127</v>
      </c>
      <c r="E17" s="92"/>
      <c r="F17" s="93"/>
      <c r="G17" s="97"/>
      <c r="H17" s="97"/>
    </row>
    <row r="18" spans="3:8" ht="17.25" customHeight="1">
      <c r="C18" s="98" t="s">
        <v>128</v>
      </c>
      <c r="D18" s="98"/>
      <c r="E18" s="98"/>
      <c r="F18" s="98"/>
      <c r="G18" s="98"/>
      <c r="H18" s="98"/>
    </row>
    <row r="19" spans="3:8" s="2" customFormat="1" ht="30" customHeight="1">
      <c r="C19" s="91" t="s">
        <v>120</v>
      </c>
      <c r="D19" s="2" t="s">
        <v>153</v>
      </c>
      <c r="E19" s="92"/>
      <c r="F19" s="93"/>
      <c r="G19" s="97" t="s">
        <v>125</v>
      </c>
      <c r="H19" s="97"/>
    </row>
    <row r="20" spans="3:8" ht="17.25" customHeight="1">
      <c r="C20" s="98" t="s">
        <v>121</v>
      </c>
      <c r="D20" s="98"/>
      <c r="E20" s="98"/>
      <c r="F20" s="98"/>
      <c r="G20" s="98"/>
      <c r="H20" s="98"/>
    </row>
    <row r="21" spans="3:8" s="2" customFormat="1" ht="30" customHeight="1">
      <c r="C21" s="91" t="s">
        <v>122</v>
      </c>
      <c r="D21" s="2" t="s">
        <v>152</v>
      </c>
      <c r="E21" s="92"/>
      <c r="F21" s="93"/>
      <c r="G21" s="99" t="s">
        <v>125</v>
      </c>
      <c r="H21" s="99"/>
    </row>
    <row r="22" spans="3:8" ht="17.25" customHeight="1">
      <c r="C22" s="90" t="s">
        <v>123</v>
      </c>
      <c r="D22" s="90"/>
      <c r="E22" s="90"/>
      <c r="F22" s="90"/>
      <c r="G22" s="90"/>
      <c r="H22" s="90"/>
    </row>
    <row r="23" spans="3:8" s="2" customFormat="1" ht="30" customHeight="1">
      <c r="C23" s="91" t="s">
        <v>129</v>
      </c>
      <c r="D23" s="2" t="s">
        <v>151</v>
      </c>
      <c r="E23" s="92"/>
      <c r="F23" s="93"/>
      <c r="G23" s="97"/>
      <c r="H23" s="97"/>
    </row>
    <row r="24" spans="3:8" ht="17.25" customHeight="1">
      <c r="C24" s="98" t="s">
        <v>130</v>
      </c>
      <c r="D24" s="98"/>
      <c r="E24" s="98"/>
      <c r="F24" s="98"/>
      <c r="G24" s="98"/>
      <c r="H24" s="98"/>
    </row>
    <row r="25" spans="3:8" s="2" customFormat="1" ht="30" customHeight="1">
      <c r="C25" s="91" t="s">
        <v>131</v>
      </c>
      <c r="D25" s="2" t="s">
        <v>154</v>
      </c>
      <c r="E25" s="92"/>
      <c r="F25" s="93"/>
      <c r="G25" s="97" t="s">
        <v>133</v>
      </c>
      <c r="H25" s="97"/>
    </row>
    <row r="26" spans="3:8" ht="17.25" customHeight="1">
      <c r="C26" s="98" t="s">
        <v>132</v>
      </c>
      <c r="D26" s="98"/>
      <c r="E26" s="98"/>
      <c r="F26" s="98"/>
      <c r="G26" s="98"/>
      <c r="H26" s="98"/>
    </row>
    <row r="27" spans="3:8" s="2" customFormat="1" ht="30" customHeight="1">
      <c r="C27" s="91" t="s">
        <v>135</v>
      </c>
      <c r="D27" s="2" t="s">
        <v>155</v>
      </c>
      <c r="E27" s="92"/>
      <c r="F27" s="93"/>
      <c r="G27" s="97"/>
      <c r="H27" s="97"/>
    </row>
    <row r="28" spans="3:8" ht="17.25" customHeight="1">
      <c r="C28" s="98" t="s">
        <v>134</v>
      </c>
      <c r="D28" s="98"/>
      <c r="E28" s="98"/>
      <c r="F28" s="98"/>
      <c r="G28" s="98"/>
      <c r="H28" s="98"/>
    </row>
    <row r="29" spans="3:8" s="2" customFormat="1" ht="30" customHeight="1">
      <c r="C29" s="91" t="s">
        <v>137</v>
      </c>
      <c r="D29" s="2" t="s">
        <v>156</v>
      </c>
      <c r="E29" s="92"/>
      <c r="F29" s="93"/>
      <c r="G29" s="97"/>
      <c r="H29" s="97"/>
    </row>
    <row r="30" spans="3:8" ht="17.25" customHeight="1">
      <c r="C30" s="98" t="s">
        <v>136</v>
      </c>
      <c r="D30" s="98"/>
      <c r="E30" s="98"/>
      <c r="F30" s="98"/>
      <c r="G30" s="98"/>
      <c r="H30" s="98"/>
    </row>
    <row r="31" spans="3:8" s="2" customFormat="1" ht="30" customHeight="1">
      <c r="C31" s="91" t="s">
        <v>139</v>
      </c>
      <c r="D31" s="2" t="s">
        <v>157</v>
      </c>
      <c r="E31" s="92"/>
      <c r="F31" s="93"/>
      <c r="G31" s="97"/>
      <c r="H31" s="97"/>
    </row>
    <row r="32" spans="3:8" ht="17.25" customHeight="1">
      <c r="C32" s="98" t="s">
        <v>138</v>
      </c>
      <c r="D32" s="98"/>
      <c r="E32" s="98"/>
      <c r="F32" s="98"/>
      <c r="G32" s="98"/>
      <c r="H32" s="98"/>
    </row>
    <row r="33" spans="3:8" s="2" customFormat="1" ht="30" customHeight="1">
      <c r="C33" s="91" t="s">
        <v>141</v>
      </c>
      <c r="D33" s="2" t="s">
        <v>150</v>
      </c>
      <c r="E33" s="92"/>
      <c r="F33" s="93"/>
      <c r="G33" s="97"/>
      <c r="H33" s="97"/>
    </row>
    <row r="34" spans="3:8" ht="17.25" customHeight="1">
      <c r="C34" s="98" t="s">
        <v>140</v>
      </c>
      <c r="D34" s="98"/>
      <c r="E34" s="98"/>
      <c r="F34" s="98"/>
      <c r="G34" s="98"/>
      <c r="H34" s="98"/>
    </row>
    <row r="35" spans="3:8" s="2" customFormat="1" ht="30" customHeight="1">
      <c r="C35" s="91" t="s">
        <v>143</v>
      </c>
      <c r="D35" s="2" t="s">
        <v>149</v>
      </c>
      <c r="E35" s="92"/>
      <c r="F35" s="93"/>
      <c r="G35" s="97"/>
      <c r="H35" s="97"/>
    </row>
    <row r="36" spans="3:8" ht="17.25" customHeight="1">
      <c r="C36" s="98" t="s">
        <v>142</v>
      </c>
      <c r="D36" s="98"/>
      <c r="E36" s="98"/>
      <c r="F36" s="98"/>
      <c r="G36" s="98"/>
      <c r="H36" s="98"/>
    </row>
    <row r="37" spans="3:8" s="2" customFormat="1" ht="30" customHeight="1">
      <c r="C37" s="91" t="s">
        <v>145</v>
      </c>
      <c r="D37" s="2" t="s">
        <v>146</v>
      </c>
      <c r="E37" s="92"/>
      <c r="F37" s="93"/>
      <c r="G37" s="97" t="s">
        <v>160</v>
      </c>
      <c r="H37" s="97"/>
    </row>
    <row r="38" spans="3:8" ht="17.25" customHeight="1">
      <c r="C38" s="98" t="s">
        <v>144</v>
      </c>
      <c r="D38" s="98"/>
      <c r="E38" s="98"/>
      <c r="F38" s="98"/>
      <c r="G38" s="98"/>
      <c r="H38" s="98"/>
    </row>
    <row r="39" spans="3:8" s="2" customFormat="1" ht="30" customHeight="1">
      <c r="C39" s="91" t="s">
        <v>148</v>
      </c>
      <c r="D39" s="2" t="s">
        <v>163</v>
      </c>
      <c r="E39" s="92"/>
      <c r="F39" s="93"/>
      <c r="G39" s="97" t="s">
        <v>160</v>
      </c>
      <c r="H39" s="97"/>
    </row>
    <row r="40" spans="3:8" ht="17.25" customHeight="1">
      <c r="C40" s="98" t="s">
        <v>147</v>
      </c>
      <c r="D40" s="98"/>
      <c r="E40" s="98"/>
      <c r="F40" s="98"/>
      <c r="G40" s="98"/>
      <c r="H40" s="98"/>
    </row>
    <row r="41" spans="3:8" s="2" customFormat="1" ht="30" customHeight="1">
      <c r="C41" s="91" t="s">
        <v>159</v>
      </c>
      <c r="D41" s="2" t="s">
        <v>162</v>
      </c>
      <c r="E41" s="92"/>
      <c r="F41" s="93"/>
      <c r="G41" s="97" t="s">
        <v>164</v>
      </c>
      <c r="H41" s="97"/>
    </row>
    <row r="42" spans="3:8" ht="17.25" customHeight="1">
      <c r="C42" s="98" t="s">
        <v>158</v>
      </c>
      <c r="D42" s="98"/>
      <c r="E42" s="98"/>
      <c r="F42" s="98"/>
      <c r="G42" s="98"/>
      <c r="H42" s="98"/>
    </row>
    <row r="43" spans="3:8" s="2" customFormat="1" ht="30" customHeight="1">
      <c r="C43" s="91" t="s">
        <v>165</v>
      </c>
      <c r="D43" s="2" t="s">
        <v>166</v>
      </c>
      <c r="E43" s="92"/>
      <c r="F43" s="93"/>
      <c r="G43" s="97" t="s">
        <v>164</v>
      </c>
      <c r="H43" s="97"/>
    </row>
    <row r="44" spans="3:8" ht="17.25" customHeight="1">
      <c r="C44" s="98" t="s">
        <v>161</v>
      </c>
      <c r="D44" s="98"/>
      <c r="E44" s="98"/>
      <c r="F44" s="98"/>
      <c r="G44" s="98"/>
      <c r="H44" s="98"/>
    </row>
    <row r="45" spans="3:8" s="2" customFormat="1" ht="30" customHeight="1">
      <c r="C45" s="91" t="s">
        <v>168</v>
      </c>
      <c r="D45" s="2" t="s">
        <v>169</v>
      </c>
      <c r="E45" s="92"/>
      <c r="F45" s="93"/>
      <c r="G45" s="97"/>
      <c r="H45" s="97"/>
    </row>
    <row r="46" spans="3:8" ht="17.25" customHeight="1">
      <c r="C46" s="98" t="s">
        <v>167</v>
      </c>
      <c r="D46" s="98"/>
      <c r="E46" s="98"/>
      <c r="F46" s="98"/>
      <c r="G46" s="98"/>
      <c r="H46" s="98"/>
    </row>
    <row r="47" spans="3:8" s="2" customFormat="1" ht="30" customHeight="1">
      <c r="C47" s="91" t="s">
        <v>171</v>
      </c>
      <c r="D47" s="2" t="s">
        <v>172</v>
      </c>
      <c r="E47" s="92"/>
      <c r="F47" s="93"/>
      <c r="G47" s="97"/>
      <c r="H47" s="97"/>
    </row>
    <row r="48" spans="3:8" ht="17.25" customHeight="1">
      <c r="C48" s="98" t="s">
        <v>170</v>
      </c>
      <c r="D48" s="98"/>
      <c r="E48" s="98"/>
      <c r="F48" s="98"/>
      <c r="G48" s="98"/>
      <c r="H48" s="98"/>
    </row>
    <row r="49" spans="3:8" s="2" customFormat="1" ht="30" customHeight="1">
      <c r="C49" s="91" t="s">
        <v>173</v>
      </c>
      <c r="D49" s="2" t="s">
        <v>174</v>
      </c>
      <c r="E49" s="92"/>
      <c r="F49" s="93"/>
      <c r="G49" s="94"/>
      <c r="H49" s="94"/>
    </row>
    <row r="50" spans="3:8" ht="17.25" customHeight="1">
      <c r="C50" s="98" t="s">
        <v>178</v>
      </c>
      <c r="D50" s="98"/>
      <c r="E50" s="98"/>
      <c r="F50" s="98"/>
      <c r="G50" s="98"/>
      <c r="H50" s="98"/>
    </row>
    <row r="51" spans="3:8" s="2" customFormat="1" ht="30" customHeight="1">
      <c r="C51" s="91" t="s">
        <v>176</v>
      </c>
      <c r="D51" s="2" t="s">
        <v>177</v>
      </c>
      <c r="E51" s="92"/>
      <c r="F51" s="93"/>
      <c r="G51" s="94"/>
      <c r="H51" s="94"/>
    </row>
    <row r="52" spans="3:8" ht="17.25" customHeight="1">
      <c r="C52" s="98" t="s">
        <v>175</v>
      </c>
      <c r="D52" s="98"/>
      <c r="E52" s="98"/>
      <c r="F52" s="98"/>
      <c r="G52" s="98"/>
      <c r="H52" s="98"/>
    </row>
    <row r="53" spans="3:8" s="2" customFormat="1" ht="42.75" customHeight="1">
      <c r="C53" s="91" t="s">
        <v>180</v>
      </c>
      <c r="D53" s="2" t="s">
        <v>181</v>
      </c>
      <c r="E53" s="92"/>
      <c r="F53" s="93"/>
      <c r="G53" s="97" t="s">
        <v>182</v>
      </c>
      <c r="H53" s="97"/>
    </row>
    <row r="54" spans="3:8" ht="17.25" customHeight="1">
      <c r="C54" s="98" t="s">
        <v>179</v>
      </c>
      <c r="D54" s="98"/>
      <c r="E54" s="98"/>
      <c r="F54" s="98"/>
      <c r="G54" s="98"/>
      <c r="H54" s="98"/>
    </row>
    <row r="55" spans="3:8" s="2" customFormat="1" ht="78" customHeight="1">
      <c r="C55" s="91" t="s">
        <v>183</v>
      </c>
      <c r="D55" s="2" t="s">
        <v>185</v>
      </c>
      <c r="E55" s="92"/>
      <c r="F55" s="93"/>
      <c r="G55" s="97" t="s">
        <v>186</v>
      </c>
      <c r="H55" s="97"/>
    </row>
    <row r="56" spans="3:8" ht="17.25" customHeight="1">
      <c r="C56" s="98" t="s">
        <v>184</v>
      </c>
      <c r="D56" s="98"/>
      <c r="E56" s="98"/>
      <c r="F56" s="98"/>
      <c r="G56" s="98"/>
      <c r="H56" s="98"/>
    </row>
  </sheetData>
  <sheetProtection/>
  <mergeCells count="50">
    <mergeCell ref="A4:B4"/>
    <mergeCell ref="A16:B16"/>
    <mergeCell ref="F4:H4"/>
    <mergeCell ref="F5:H5"/>
    <mergeCell ref="F6:H6"/>
    <mergeCell ref="F7:H7"/>
    <mergeCell ref="F8:H8"/>
    <mergeCell ref="F9:H9"/>
    <mergeCell ref="F10:H10"/>
    <mergeCell ref="F11:H11"/>
    <mergeCell ref="G27:H27"/>
    <mergeCell ref="C20:H20"/>
    <mergeCell ref="C24:H24"/>
    <mergeCell ref="C26:H26"/>
    <mergeCell ref="F12:H12"/>
    <mergeCell ref="F13:H13"/>
    <mergeCell ref="G16:H16"/>
    <mergeCell ref="C18:H18"/>
    <mergeCell ref="G29:H29"/>
    <mergeCell ref="C30:H30"/>
    <mergeCell ref="G31:H31"/>
    <mergeCell ref="C32:H32"/>
    <mergeCell ref="C28:H28"/>
    <mergeCell ref="G17:H17"/>
    <mergeCell ref="G19:H19"/>
    <mergeCell ref="G21:H21"/>
    <mergeCell ref="G23:H23"/>
    <mergeCell ref="G25:H25"/>
    <mergeCell ref="G37:H37"/>
    <mergeCell ref="C38:H38"/>
    <mergeCell ref="G39:H39"/>
    <mergeCell ref="C40:H40"/>
    <mergeCell ref="G33:H33"/>
    <mergeCell ref="C34:H34"/>
    <mergeCell ref="G35:H35"/>
    <mergeCell ref="C36:H36"/>
    <mergeCell ref="G45:H45"/>
    <mergeCell ref="C46:H46"/>
    <mergeCell ref="G47:H47"/>
    <mergeCell ref="C48:H48"/>
    <mergeCell ref="G41:H41"/>
    <mergeCell ref="C42:H42"/>
    <mergeCell ref="G43:H43"/>
    <mergeCell ref="C44:H44"/>
    <mergeCell ref="G53:H53"/>
    <mergeCell ref="C54:H54"/>
    <mergeCell ref="G55:H55"/>
    <mergeCell ref="C56:H56"/>
    <mergeCell ref="C50:H50"/>
    <mergeCell ref="C52:H5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C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77.57421875" style="0" customWidth="1"/>
  </cols>
  <sheetData>
    <row r="2" spans="2:3" ht="12.75">
      <c r="B2" s="71" t="s">
        <v>88</v>
      </c>
      <c r="C2" s="71" t="s">
        <v>89</v>
      </c>
    </row>
    <row r="3" spans="2:3" ht="12.75">
      <c r="B3" s="72" t="s">
        <v>44</v>
      </c>
      <c r="C3" s="73" t="s">
        <v>45</v>
      </c>
    </row>
    <row r="4" spans="2:3" ht="12.75">
      <c r="B4" s="74" t="s">
        <v>46</v>
      </c>
      <c r="C4" s="75" t="s">
        <v>47</v>
      </c>
    </row>
    <row r="5" spans="2:3" ht="12.75">
      <c r="B5" s="74" t="s">
        <v>48</v>
      </c>
      <c r="C5" s="75" t="s">
        <v>49</v>
      </c>
    </row>
    <row r="6" spans="2:3" ht="12.75">
      <c r="B6" s="74" t="s">
        <v>50</v>
      </c>
      <c r="C6" s="75" t="s">
        <v>51</v>
      </c>
    </row>
    <row r="7" spans="2:3" ht="12.75">
      <c r="B7" s="74" t="s">
        <v>52</v>
      </c>
      <c r="C7" s="75" t="s">
        <v>53</v>
      </c>
    </row>
    <row r="8" spans="2:3" ht="12.75">
      <c r="B8" s="74" t="s">
        <v>54</v>
      </c>
      <c r="C8" s="75" t="s">
        <v>55</v>
      </c>
    </row>
    <row r="9" spans="2:3" ht="12.75">
      <c r="B9" s="74" t="s">
        <v>56</v>
      </c>
      <c r="C9" s="75" t="s">
        <v>57</v>
      </c>
    </row>
    <row r="10" spans="2:3" ht="12.75">
      <c r="B10" s="74" t="s">
        <v>58</v>
      </c>
      <c r="C10" s="75" t="s">
        <v>59</v>
      </c>
    </row>
    <row r="11" spans="2:3" ht="12.75">
      <c r="B11" s="74" t="s">
        <v>60</v>
      </c>
      <c r="C11" s="75" t="s">
        <v>61</v>
      </c>
    </row>
    <row r="12" spans="2:3" ht="12.75">
      <c r="B12" s="74" t="s">
        <v>62</v>
      </c>
      <c r="C12" s="75" t="s">
        <v>59</v>
      </c>
    </row>
    <row r="13" spans="2:3" ht="12.75">
      <c r="B13" s="74" t="s">
        <v>63</v>
      </c>
      <c r="C13" s="75" t="s">
        <v>59</v>
      </c>
    </row>
    <row r="14" spans="2:3" ht="12.75">
      <c r="B14" s="74" t="s">
        <v>64</v>
      </c>
      <c r="C14" s="75" t="s">
        <v>59</v>
      </c>
    </row>
    <row r="15" spans="2:3" ht="12.75">
      <c r="B15" s="74" t="s">
        <v>65</v>
      </c>
      <c r="C15" s="75" t="s">
        <v>66</v>
      </c>
    </row>
    <row r="16" spans="2:3" ht="12.75">
      <c r="B16" s="74" t="s">
        <v>67</v>
      </c>
      <c r="C16" s="75" t="s">
        <v>68</v>
      </c>
    </row>
    <row r="17" spans="2:3" ht="12.75">
      <c r="B17" s="74" t="s">
        <v>69</v>
      </c>
      <c r="C17" s="75" t="s">
        <v>70</v>
      </c>
    </row>
    <row r="18" spans="2:3" ht="12.75">
      <c r="B18" s="74" t="s">
        <v>71</v>
      </c>
      <c r="C18" s="75" t="s">
        <v>72</v>
      </c>
    </row>
    <row r="19" spans="2:3" ht="12.75">
      <c r="B19" s="74" t="s">
        <v>73</v>
      </c>
      <c r="C19" s="75" t="s">
        <v>74</v>
      </c>
    </row>
    <row r="20" spans="2:3" ht="12.75">
      <c r="B20" s="74" t="s">
        <v>75</v>
      </c>
      <c r="C20" s="75" t="s">
        <v>76</v>
      </c>
    </row>
    <row r="21" spans="2:3" ht="12.75">
      <c r="B21" s="74" t="s">
        <v>77</v>
      </c>
      <c r="C21" s="75" t="s">
        <v>90</v>
      </c>
    </row>
    <row r="22" spans="2:3" ht="12.75">
      <c r="B22" s="74" t="s">
        <v>78</v>
      </c>
      <c r="C22" s="75" t="s">
        <v>79</v>
      </c>
    </row>
    <row r="23" spans="2:3" ht="12.75">
      <c r="B23" s="74" t="s">
        <v>80</v>
      </c>
      <c r="C23" s="75" t="s">
        <v>81</v>
      </c>
    </row>
    <row r="24" spans="2:3" ht="12.75">
      <c r="B24" s="74" t="s">
        <v>82</v>
      </c>
      <c r="C24" s="75" t="s">
        <v>83</v>
      </c>
    </row>
    <row r="25" spans="2:3" ht="12.75">
      <c r="B25" s="74" t="s">
        <v>84</v>
      </c>
      <c r="C25" s="75" t="s">
        <v>85</v>
      </c>
    </row>
    <row r="26" spans="2:3" ht="12.75">
      <c r="B26" s="74" t="s">
        <v>86</v>
      </c>
      <c r="C26" s="75" t="s">
        <v>87</v>
      </c>
    </row>
    <row r="27" spans="2:3" ht="12.75">
      <c r="B27" s="74" t="s">
        <v>189</v>
      </c>
      <c r="C27" s="75" t="s">
        <v>190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Kikanović</dc:creator>
  <cp:keywords/>
  <dc:description/>
  <cp:lastModifiedBy>User</cp:lastModifiedBy>
  <cp:lastPrinted>2006-04-25T06:46:29Z</cp:lastPrinted>
  <dcterms:created xsi:type="dcterms:W3CDTF">2006-04-25T04:48:38Z</dcterms:created>
  <dcterms:modified xsi:type="dcterms:W3CDTF">2008-01-25T14:37:17Z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