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LISTA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I3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pritisni dugme unos
</t>
        </r>
      </text>
    </comment>
  </commentList>
</comments>
</file>

<file path=xl/sharedStrings.xml><?xml version="1.0" encoding="utf-8"?>
<sst xmlns="http://schemas.openxmlformats.org/spreadsheetml/2006/main" count="22" uniqueCount="17">
  <si>
    <t>R.Br.</t>
  </si>
  <si>
    <t>Sifra</t>
  </si>
  <si>
    <t xml:space="preserve">           NAZIV ARTIKLA</t>
  </si>
  <si>
    <t>JM</t>
  </si>
  <si>
    <t>Kol.</t>
  </si>
  <si>
    <t>Cijena</t>
  </si>
  <si>
    <t>Sa PDV</t>
  </si>
  <si>
    <t>PDV</t>
  </si>
  <si>
    <t>IZNOS</t>
  </si>
  <si>
    <t>Odijelo Pilot</t>
  </si>
  <si>
    <t>kom</t>
  </si>
  <si>
    <t>Odijelo PVC orandz. Fluo</t>
  </si>
  <si>
    <t>Prsluk marker fluo</t>
  </si>
  <si>
    <t>Vrijednost:</t>
  </si>
  <si>
    <t xml:space="preserve">U cijenu se uracunava PDV…….(17%)                :          </t>
  </si>
  <si>
    <t>UKUPNO ZA UPLATU:</t>
  </si>
  <si>
    <t>€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</si>
</sst>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1" xfId="0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9" xfId="0" applyFill="1" applyBorder="1" applyAlignment="1">
      <alignment/>
    </xf>
    <xf numFmtId="4" fontId="0" fillId="2" borderId="4" xfId="0" applyNumberForma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showZeros="0" tabSelected="1" workbookViewId="0" topLeftCell="A1">
      <selection activeCell="F35" sqref="F35"/>
    </sheetView>
  </sheetViews>
  <sheetFormatPr defaultColWidth="9.140625" defaultRowHeight="12.75"/>
  <cols>
    <col min="3" max="3" width="25.8515625" style="0" customWidth="1"/>
  </cols>
  <sheetData>
    <row r="1" spans="1:9" ht="12.7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</row>
    <row r="2" spans="1:9" ht="12.75">
      <c r="A2" s="3">
        <v>1</v>
      </c>
      <c r="B2" s="7">
        <f>IF(ISNA(VLOOKUP(C2,LISTA!$A$2:$C$10,2)),"",VLOOKUP(C2,LISTA!$A$2:$C$10,2))</f>
      </c>
      <c r="C2" s="6"/>
      <c r="D2" s="7">
        <f>IF(ISNA(VLOOKUP(C2,LISTA!$A$2:$C$4,3)),"",VLOOKUP(C2,LISTA!$A$2:$C$4,3))</f>
      </c>
      <c r="E2" s="3"/>
      <c r="F2" s="8"/>
      <c r="G2" s="8">
        <f>SUM(F2)+(F2*17/100)</f>
        <v>0</v>
      </c>
      <c r="H2" s="8">
        <f>SUM(G2-F2)*E2</f>
        <v>0</v>
      </c>
      <c r="I2" s="9">
        <f aca="true" t="shared" si="0" ref="I2:I26">E2*F2</f>
        <v>0</v>
      </c>
    </row>
    <row r="3" spans="1:9" ht="12.75">
      <c r="A3" s="3">
        <v>2</v>
      </c>
      <c r="B3" s="7">
        <f>IF(ISNA(VLOOKUP(C3,LISTA!$A$2:$C$10,2)),"",VLOOKUP(C3,LISTA!$A$2:$C$10,2))</f>
      </c>
      <c r="C3" s="6"/>
      <c r="D3" s="7">
        <f>IF(ISNA(VLOOKUP(C3,LISTA!$A$2:$C$4,3)),"",VLOOKUP(C3,LISTA!$A$2:$C$4,3))</f>
      </c>
      <c r="E3" s="3"/>
      <c r="F3" s="8"/>
      <c r="G3" s="8">
        <f aca="true" t="shared" si="1" ref="G3:G26">SUM(F3)+(F3*17/100)</f>
        <v>0</v>
      </c>
      <c r="H3" s="8">
        <f>SUM(G3-F3)*E3</f>
        <v>0</v>
      </c>
      <c r="I3" s="9">
        <f t="shared" si="0"/>
        <v>0</v>
      </c>
    </row>
    <row r="4" spans="1:9" ht="12.75">
      <c r="A4" s="3">
        <v>3</v>
      </c>
      <c r="B4" s="7">
        <f>IF(ISNA(VLOOKUP(C4,LISTA!$A$2:$C$10,2)),"",VLOOKUP(C4,LISTA!$A$2:$C$10,2))</f>
      </c>
      <c r="C4" s="6"/>
      <c r="D4" s="7">
        <f>IF(ISNA(VLOOKUP(C4,LISTA!$A$2:$C$4,3)),"",VLOOKUP(C4,LISTA!$A$2:$C$4,3))</f>
      </c>
      <c r="E4" s="3"/>
      <c r="F4" s="8"/>
      <c r="G4" s="8">
        <f t="shared" si="1"/>
        <v>0</v>
      </c>
      <c r="H4" s="8">
        <f aca="true" t="shared" si="2" ref="H4:H26">SUM(G4-F4)*E4</f>
        <v>0</v>
      </c>
      <c r="I4" s="9">
        <f t="shared" si="0"/>
        <v>0</v>
      </c>
    </row>
    <row r="5" spans="1:9" ht="12.75">
      <c r="A5" s="3">
        <v>4</v>
      </c>
      <c r="B5" s="7">
        <f>IF(ISNA(VLOOKUP(C5,LISTA!$A$2:$C$10,2)),"",VLOOKUP(C5,LISTA!$A$2:$C$10,2))</f>
      </c>
      <c r="C5" s="6"/>
      <c r="D5" s="7">
        <f>IF(ISNA(VLOOKUP(C5,LISTA!$A$2:$C$4,3)),"",VLOOKUP(C5,LISTA!$A$2:$C$4,3))</f>
      </c>
      <c r="E5" s="3"/>
      <c r="F5" s="8"/>
      <c r="G5" s="8">
        <f t="shared" si="1"/>
        <v>0</v>
      </c>
      <c r="H5" s="8">
        <f t="shared" si="2"/>
        <v>0</v>
      </c>
      <c r="I5" s="9">
        <f t="shared" si="0"/>
        <v>0</v>
      </c>
    </row>
    <row r="6" spans="1:9" ht="12.75">
      <c r="A6" s="3">
        <v>5</v>
      </c>
      <c r="B6" s="7">
        <f>IF(ISNA(VLOOKUP(C6,LISTA!$A$2:$C$10,2)),"",VLOOKUP(C6,LISTA!$A$2:$C$10,2))</f>
      </c>
      <c r="C6" s="6"/>
      <c r="D6" s="7">
        <f>IF(ISNA(VLOOKUP(C6,LISTA!$A$2:$C$4,3)),"",VLOOKUP(C6,LISTA!$A$2:$C$4,3))</f>
      </c>
      <c r="E6" s="3"/>
      <c r="F6" s="8"/>
      <c r="G6" s="8">
        <f t="shared" si="1"/>
        <v>0</v>
      </c>
      <c r="H6" s="8">
        <f t="shared" si="2"/>
        <v>0</v>
      </c>
      <c r="I6" s="9">
        <f t="shared" si="0"/>
        <v>0</v>
      </c>
    </row>
    <row r="7" spans="1:9" ht="12.75">
      <c r="A7" s="3">
        <v>6</v>
      </c>
      <c r="B7" s="7">
        <f>IF(ISNA(VLOOKUP(C7,LISTA!$A$2:$C$10,2)),"",VLOOKUP(C7,LISTA!$A$2:$C$10,2))</f>
      </c>
      <c r="C7" s="6"/>
      <c r="D7" s="7">
        <f>IF(ISNA(VLOOKUP(C7,LISTA!$A$2:$C$4,3)),"",VLOOKUP(C7,LISTA!$A$2:$C$4,3))</f>
      </c>
      <c r="E7" s="3"/>
      <c r="F7" s="8"/>
      <c r="G7" s="8">
        <f t="shared" si="1"/>
        <v>0</v>
      </c>
      <c r="H7" s="8">
        <f t="shared" si="2"/>
        <v>0</v>
      </c>
      <c r="I7" s="9">
        <f t="shared" si="0"/>
        <v>0</v>
      </c>
    </row>
    <row r="8" spans="1:9" ht="12.75">
      <c r="A8" s="3">
        <v>7</v>
      </c>
      <c r="B8" s="7">
        <f>IF(ISNA(VLOOKUP(C8,LISTA!$A$2:$C$10,2)),"",VLOOKUP(C8,LISTA!$A$2:$C$10,2))</f>
      </c>
      <c r="C8" s="6"/>
      <c r="D8" s="7">
        <f>IF(ISNA(VLOOKUP(C8,LISTA!$A$2:$C$4,3)),"",VLOOKUP(C8,LISTA!$A$2:$C$4,3))</f>
      </c>
      <c r="E8" s="3"/>
      <c r="F8" s="8"/>
      <c r="G8" s="8">
        <f t="shared" si="1"/>
        <v>0</v>
      </c>
      <c r="H8" s="8">
        <f t="shared" si="2"/>
        <v>0</v>
      </c>
      <c r="I8" s="9">
        <f t="shared" si="0"/>
        <v>0</v>
      </c>
    </row>
    <row r="9" spans="1:9" ht="12.75">
      <c r="A9" s="3">
        <v>8</v>
      </c>
      <c r="B9" s="7">
        <f>IF(ISNA(VLOOKUP(C9,LISTA!$A$2:$C$10,2)),"",VLOOKUP(C9,LISTA!$A$2:$C$10,2))</f>
      </c>
      <c r="C9" s="6"/>
      <c r="D9" s="7">
        <f>IF(ISNA(VLOOKUP(C9,LISTA!$A$2:$C$4,3)),"",VLOOKUP(C9,LISTA!$A$2:$C$4,3))</f>
      </c>
      <c r="E9" s="3"/>
      <c r="F9" s="8"/>
      <c r="G9" s="8">
        <f t="shared" si="1"/>
        <v>0</v>
      </c>
      <c r="H9" s="8">
        <f t="shared" si="2"/>
        <v>0</v>
      </c>
      <c r="I9" s="9">
        <f t="shared" si="0"/>
        <v>0</v>
      </c>
    </row>
    <row r="10" spans="1:9" ht="12.75">
      <c r="A10" s="3">
        <v>9</v>
      </c>
      <c r="B10" s="7">
        <f>IF(ISNA(VLOOKUP(C10,LISTA!$A$2:$C$10,2)),"",VLOOKUP(C10,LISTA!$A$2:$C$10,2))</f>
      </c>
      <c r="C10" s="6"/>
      <c r="D10" s="7">
        <f>IF(ISNA(VLOOKUP(C10,LISTA!$A$2:$C$4,3)),"",VLOOKUP(C10,LISTA!$A$2:$C$4,3))</f>
      </c>
      <c r="E10" s="3"/>
      <c r="F10" s="8"/>
      <c r="G10" s="8">
        <f t="shared" si="1"/>
        <v>0</v>
      </c>
      <c r="H10" s="8">
        <f t="shared" si="2"/>
        <v>0</v>
      </c>
      <c r="I10" s="9">
        <f t="shared" si="0"/>
        <v>0</v>
      </c>
    </row>
    <row r="11" spans="1:9" ht="12.75">
      <c r="A11" s="3">
        <v>10</v>
      </c>
      <c r="B11" s="7">
        <f>IF(ISNA(VLOOKUP(C11,LISTA!$A$2:$C$10,2)),"",VLOOKUP(C11,LISTA!$A$2:$C$10,2))</f>
      </c>
      <c r="C11" s="6"/>
      <c r="D11" s="7">
        <f>IF(ISNA(VLOOKUP(C11,LISTA!$A$2:$C$4,3)),"",VLOOKUP(C11,LISTA!$A$2:$C$4,3))</f>
      </c>
      <c r="E11" s="3"/>
      <c r="F11" s="8"/>
      <c r="G11" s="8">
        <f t="shared" si="1"/>
        <v>0</v>
      </c>
      <c r="H11" s="8">
        <f t="shared" si="2"/>
        <v>0</v>
      </c>
      <c r="I11" s="9">
        <f t="shared" si="0"/>
        <v>0</v>
      </c>
    </row>
    <row r="12" spans="1:9" ht="12.75">
      <c r="A12" s="3">
        <v>11</v>
      </c>
      <c r="B12" s="7">
        <f>IF(ISNA(VLOOKUP(C12,LISTA!$A$2:$C$10,2)),"",VLOOKUP(C12,LISTA!$A$2:$C$10,2))</f>
      </c>
      <c r="C12" s="6"/>
      <c r="D12" s="7">
        <f>IF(ISNA(VLOOKUP(C12,LISTA!$A$2:$C$4,3)),"",VLOOKUP(C12,LISTA!$A$2:$C$4,3))</f>
      </c>
      <c r="E12" s="3"/>
      <c r="F12" s="8"/>
      <c r="G12" s="8">
        <f t="shared" si="1"/>
        <v>0</v>
      </c>
      <c r="H12" s="8">
        <f t="shared" si="2"/>
        <v>0</v>
      </c>
      <c r="I12" s="9">
        <f t="shared" si="0"/>
        <v>0</v>
      </c>
    </row>
    <row r="13" spans="1:9" ht="12.75">
      <c r="A13" s="3">
        <v>12</v>
      </c>
      <c r="B13" s="7">
        <f>IF(ISNA(VLOOKUP(C13,LISTA!$A$2:$C$10,2)),"",VLOOKUP(C13,LISTA!$A$2:$C$10,2))</f>
      </c>
      <c r="C13" s="6"/>
      <c r="D13" s="7">
        <f>IF(ISNA(VLOOKUP(C13,LISTA!$A$2:$C$4,3)),"",VLOOKUP(C13,LISTA!$A$2:$C$4,3))</f>
      </c>
      <c r="E13" s="3"/>
      <c r="F13" s="8"/>
      <c r="G13" s="8">
        <f t="shared" si="1"/>
        <v>0</v>
      </c>
      <c r="H13" s="8">
        <f t="shared" si="2"/>
        <v>0</v>
      </c>
      <c r="I13" s="9">
        <f t="shared" si="0"/>
        <v>0</v>
      </c>
    </row>
    <row r="14" spans="1:9" ht="12.75">
      <c r="A14" s="3">
        <v>13</v>
      </c>
      <c r="B14" s="7">
        <f>IF(ISNA(VLOOKUP(C14,LISTA!$A$2:$C$10,2)),"",VLOOKUP(C14,LISTA!$A$2:$C$10,2))</f>
      </c>
      <c r="C14" s="6"/>
      <c r="D14" s="7">
        <f>IF(ISNA(VLOOKUP(C14,LISTA!$A$2:$C$4,3)),"",VLOOKUP(C14,LISTA!$A$2:$C$4,3))</f>
      </c>
      <c r="E14" s="7"/>
      <c r="F14" s="8"/>
      <c r="G14" s="8">
        <f t="shared" si="1"/>
        <v>0</v>
      </c>
      <c r="H14" s="8">
        <f t="shared" si="2"/>
        <v>0</v>
      </c>
      <c r="I14" s="9">
        <f t="shared" si="0"/>
        <v>0</v>
      </c>
    </row>
    <row r="15" spans="1:9" ht="12.75">
      <c r="A15" s="3">
        <v>14</v>
      </c>
      <c r="B15" s="7">
        <f>IF(ISNA(VLOOKUP(C15,LISTA!$A$2:$C$10,2)),"",VLOOKUP(C15,LISTA!$A$2:$C$10,2))</f>
      </c>
      <c r="C15" s="6"/>
      <c r="D15" s="7">
        <f>IF(ISNA(VLOOKUP(C15,LISTA!$A$2:$C$4,3)),"",VLOOKUP(C15,LISTA!$A$2:$C$4,3))</f>
      </c>
      <c r="E15" s="3"/>
      <c r="F15" s="8"/>
      <c r="G15" s="8">
        <f t="shared" si="1"/>
        <v>0</v>
      </c>
      <c r="H15" s="8">
        <f t="shared" si="2"/>
        <v>0</v>
      </c>
      <c r="I15" s="9">
        <f t="shared" si="0"/>
        <v>0</v>
      </c>
    </row>
    <row r="16" spans="1:9" ht="12.75">
      <c r="A16" s="3">
        <v>15</v>
      </c>
      <c r="B16" s="7">
        <f>IF(ISNA(VLOOKUP(C16,LISTA!$A$2:$C$10,2)),"",VLOOKUP(C16,LISTA!$A$2:$C$10,2))</f>
      </c>
      <c r="C16" s="6"/>
      <c r="D16" s="7">
        <f>IF(ISNA(VLOOKUP(C16,LISTA!$A$2:$C$4,3)),"",VLOOKUP(C16,LISTA!$A$2:$C$4,3))</f>
      </c>
      <c r="E16" s="3"/>
      <c r="F16" s="8"/>
      <c r="G16" s="8">
        <f t="shared" si="1"/>
        <v>0</v>
      </c>
      <c r="H16" s="8">
        <f t="shared" si="2"/>
        <v>0</v>
      </c>
      <c r="I16" s="9">
        <f t="shared" si="0"/>
        <v>0</v>
      </c>
    </row>
    <row r="17" spans="1:9" ht="12.75">
      <c r="A17" s="3">
        <v>16</v>
      </c>
      <c r="B17" s="7">
        <f>IF(ISNA(VLOOKUP(C17,LISTA!$A$2:$C$10,2)),"",VLOOKUP(C17,LISTA!$A$2:$C$10,2))</f>
      </c>
      <c r="C17" s="10"/>
      <c r="D17" s="7">
        <f>IF(ISNA(VLOOKUP(C17,LISTA!$A$2:$C$4,3)),"",VLOOKUP(C17,LISTA!$A$2:$C$4,3))</f>
      </c>
      <c r="E17" s="3"/>
      <c r="F17" s="8"/>
      <c r="G17" s="8">
        <f t="shared" si="1"/>
        <v>0</v>
      </c>
      <c r="H17" s="8">
        <f t="shared" si="2"/>
        <v>0</v>
      </c>
      <c r="I17" s="9">
        <f t="shared" si="0"/>
        <v>0</v>
      </c>
    </row>
    <row r="18" spans="1:9" ht="12.75">
      <c r="A18" s="3">
        <v>17</v>
      </c>
      <c r="B18" s="7">
        <f>IF(ISNA(VLOOKUP(C18,LISTA!$A$2:$C$10,2)),"",VLOOKUP(C18,LISTA!$A$2:$C$10,2))</f>
      </c>
      <c r="C18" s="10"/>
      <c r="D18" s="7">
        <f>IF(ISNA(VLOOKUP(C18,LISTA!$A$2:$C$4,3)),"",VLOOKUP(C18,LISTA!$A$2:$C$4,3))</f>
      </c>
      <c r="E18" s="3"/>
      <c r="F18" s="8"/>
      <c r="G18" s="8">
        <f t="shared" si="1"/>
        <v>0</v>
      </c>
      <c r="H18" s="8">
        <f t="shared" si="2"/>
        <v>0</v>
      </c>
      <c r="I18" s="9">
        <f t="shared" si="0"/>
        <v>0</v>
      </c>
    </row>
    <row r="19" spans="1:9" ht="12.75">
      <c r="A19" s="3">
        <v>18</v>
      </c>
      <c r="B19" s="7">
        <f>IF(ISNA(VLOOKUP(C19,LISTA!$A$2:$C$10,2)),"",VLOOKUP(C19,LISTA!$A$2:$C$10,2))</f>
      </c>
      <c r="C19" s="10"/>
      <c r="D19" s="7">
        <f>IF(ISNA(VLOOKUP(C19,LISTA!$A$2:$C$4,3)),"",VLOOKUP(C19,LISTA!$A$2:$C$4,3))</f>
      </c>
      <c r="E19" s="3"/>
      <c r="F19" s="8"/>
      <c r="G19" s="8">
        <f t="shared" si="1"/>
        <v>0</v>
      </c>
      <c r="H19" s="8">
        <f t="shared" si="2"/>
        <v>0</v>
      </c>
      <c r="I19" s="9">
        <f t="shared" si="0"/>
        <v>0</v>
      </c>
    </row>
    <row r="20" spans="1:9" ht="12.75">
      <c r="A20" s="3">
        <v>19</v>
      </c>
      <c r="B20" s="7">
        <f>IF(ISNA(VLOOKUP(C20,LISTA!$A$2:$C$10,2)),"",VLOOKUP(C20,LISTA!$A$2:$C$10,2))</f>
      </c>
      <c r="C20" s="10"/>
      <c r="D20" s="7">
        <f>IF(ISNA(VLOOKUP(C20,LISTA!$A$2:$C$4,3)),"",VLOOKUP(C20,LISTA!$A$2:$C$4,3))</f>
      </c>
      <c r="E20" s="3"/>
      <c r="F20" s="8"/>
      <c r="G20" s="8">
        <f t="shared" si="1"/>
        <v>0</v>
      </c>
      <c r="H20" s="8">
        <f t="shared" si="2"/>
        <v>0</v>
      </c>
      <c r="I20" s="9">
        <f t="shared" si="0"/>
        <v>0</v>
      </c>
    </row>
    <row r="21" spans="1:9" ht="12.75">
      <c r="A21" s="3">
        <v>20</v>
      </c>
      <c r="B21" s="7">
        <f>IF(ISNA(VLOOKUP(C21,LISTA!$A$2:$C$10,2)),"",VLOOKUP(C21,LISTA!$A$2:$C$10,2))</f>
      </c>
      <c r="C21" s="10"/>
      <c r="D21" s="7">
        <f>IF(ISNA(VLOOKUP(C21,LISTA!$A$2:$C$4,3)),"",VLOOKUP(C21,LISTA!$A$2:$C$4,3))</f>
      </c>
      <c r="E21" s="3"/>
      <c r="F21" s="8"/>
      <c r="G21" s="8">
        <f t="shared" si="1"/>
        <v>0</v>
      </c>
      <c r="H21" s="8">
        <f t="shared" si="2"/>
        <v>0</v>
      </c>
      <c r="I21" s="9">
        <f t="shared" si="0"/>
        <v>0</v>
      </c>
    </row>
    <row r="22" spans="1:9" ht="12.75">
      <c r="A22" s="3">
        <v>21</v>
      </c>
      <c r="B22" s="7">
        <f>IF(ISNA(VLOOKUP(C22,LISTA!$A$2:$C$10,2)),"",VLOOKUP(C22,LISTA!$A$2:$C$10,2))</f>
      </c>
      <c r="C22" s="10"/>
      <c r="D22" s="7">
        <f>IF(ISNA(VLOOKUP(C22,LISTA!$A$2:$C$4,3)),"",VLOOKUP(C22,LISTA!$A$2:$C$4,3))</f>
      </c>
      <c r="E22" s="3"/>
      <c r="F22" s="8"/>
      <c r="G22" s="8">
        <f t="shared" si="1"/>
        <v>0</v>
      </c>
      <c r="H22" s="8">
        <f t="shared" si="2"/>
        <v>0</v>
      </c>
      <c r="I22" s="9">
        <f t="shared" si="0"/>
        <v>0</v>
      </c>
    </row>
    <row r="23" spans="1:9" ht="12.75">
      <c r="A23" s="3">
        <v>22</v>
      </c>
      <c r="B23" s="7">
        <f>IF(ISNA(VLOOKUP(C23,LISTA!$A$2:$C$10,2)),"",VLOOKUP(C23,LISTA!$A$2:$C$10,2))</f>
      </c>
      <c r="C23" s="10"/>
      <c r="D23" s="7">
        <f>IF(ISNA(VLOOKUP(C23,LISTA!$A$2:$C$4,3)),"",VLOOKUP(C23,LISTA!$A$2:$C$4,3))</f>
      </c>
      <c r="E23" s="3"/>
      <c r="F23" s="8"/>
      <c r="G23" s="8">
        <f t="shared" si="1"/>
        <v>0</v>
      </c>
      <c r="H23" s="8">
        <f t="shared" si="2"/>
        <v>0</v>
      </c>
      <c r="I23" s="9">
        <f t="shared" si="0"/>
        <v>0</v>
      </c>
    </row>
    <row r="24" spans="1:9" ht="12.75">
      <c r="A24" s="3">
        <v>23</v>
      </c>
      <c r="B24" s="7">
        <f>IF(ISNA(VLOOKUP(C24,LISTA!$A$2:$C$10,2)),"",VLOOKUP(C24,LISTA!$A$2:$C$10,2))</f>
      </c>
      <c r="C24" s="10"/>
      <c r="D24" s="7">
        <f>IF(ISNA(VLOOKUP(C24,LISTA!$A$2:$C$4,3)),"",VLOOKUP(C24,LISTA!$A$2:$C$4,3))</f>
      </c>
      <c r="E24" s="3"/>
      <c r="F24" s="8"/>
      <c r="G24" s="8">
        <f t="shared" si="1"/>
        <v>0</v>
      </c>
      <c r="H24" s="8">
        <f t="shared" si="2"/>
        <v>0</v>
      </c>
      <c r="I24" s="9">
        <f t="shared" si="0"/>
        <v>0</v>
      </c>
    </row>
    <row r="25" spans="1:9" ht="12.75">
      <c r="A25" s="3">
        <v>24</v>
      </c>
      <c r="B25" s="7">
        <f>IF(ISNA(VLOOKUP(C25,LISTA!$A$2:$C$10,2)),"",VLOOKUP(C25,LISTA!$A$2:$C$10,2))</f>
      </c>
      <c r="C25" s="1"/>
      <c r="D25" s="7">
        <f>IF(ISNA(VLOOKUP(C25,LISTA!$A$2:$C$4,3)),"",VLOOKUP(C25,LISTA!$A$2:$C$4,3))</f>
      </c>
      <c r="E25" s="3"/>
      <c r="F25" s="8"/>
      <c r="G25" s="8">
        <f t="shared" si="1"/>
        <v>0</v>
      </c>
      <c r="H25" s="8">
        <f t="shared" si="2"/>
        <v>0</v>
      </c>
      <c r="I25" s="9">
        <f t="shared" si="0"/>
        <v>0</v>
      </c>
    </row>
    <row r="26" spans="1:9" ht="12.75">
      <c r="A26" s="3">
        <v>25</v>
      </c>
      <c r="B26" s="7">
        <f>IF(ISNA(VLOOKUP(C26,LISTA!$A$2:$C$10,2)),"",VLOOKUP(C26,LISTA!$A$2:$C$10,2))</f>
      </c>
      <c r="C26" s="1"/>
      <c r="D26" s="7">
        <f>IF(ISNA(VLOOKUP(C26,LISTA!$A$2:$C$4,3)),"",VLOOKUP(C26,LISTA!$A$2:$C$4,3))</f>
      </c>
      <c r="E26" s="3"/>
      <c r="F26" s="8"/>
      <c r="G26" s="8">
        <f t="shared" si="1"/>
        <v>0</v>
      </c>
      <c r="H26" s="8">
        <f t="shared" si="2"/>
        <v>0</v>
      </c>
      <c r="I26" s="11">
        <f t="shared" si="0"/>
        <v>0</v>
      </c>
    </row>
    <row r="27" spans="1:9" ht="12.75">
      <c r="A27" s="1" t="s">
        <v>13</v>
      </c>
      <c r="B27" s="12"/>
      <c r="C27" s="12"/>
      <c r="D27" s="12"/>
      <c r="E27" s="12"/>
      <c r="F27" s="13"/>
      <c r="G27" s="13"/>
      <c r="H27" s="14"/>
      <c r="I27" s="15">
        <f>SUM(I2:I26)</f>
        <v>0</v>
      </c>
    </row>
    <row r="28" spans="1:9" ht="12.75">
      <c r="A28" s="16" t="s">
        <v>14</v>
      </c>
      <c r="B28" s="16"/>
      <c r="C28" s="17"/>
      <c r="D28" s="18"/>
      <c r="E28" s="18"/>
      <c r="F28" s="12"/>
      <c r="G28" s="12"/>
      <c r="H28" s="14"/>
      <c r="I28" s="11">
        <f>SUM(H2:H26)</f>
        <v>0</v>
      </c>
    </row>
    <row r="29" spans="1:9" ht="20.25">
      <c r="A29" s="19" t="s">
        <v>15</v>
      </c>
      <c r="B29" s="19"/>
      <c r="C29" s="19"/>
      <c r="D29" s="20"/>
      <c r="E29" s="20"/>
      <c r="F29" s="20"/>
      <c r="G29" s="21" t="s">
        <v>16</v>
      </c>
      <c r="H29" s="22"/>
      <c r="I29" s="23">
        <f>I27+I28</f>
        <v>0</v>
      </c>
    </row>
    <row r="3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"/>
  <sheetViews>
    <sheetView workbookViewId="0" topLeftCell="A1">
      <selection activeCell="A5" sqref="A5"/>
    </sheetView>
  </sheetViews>
  <sheetFormatPr defaultColWidth="9.140625" defaultRowHeight="12.75"/>
  <cols>
    <col min="1" max="1" width="23.421875" style="0" customWidth="1"/>
    <col min="2" max="2" width="9.140625" style="26" customWidth="1"/>
  </cols>
  <sheetData>
    <row r="1" spans="1:3" ht="12.75">
      <c r="A1" s="1" t="s">
        <v>2</v>
      </c>
      <c r="B1" s="24" t="s">
        <v>1</v>
      </c>
      <c r="C1" s="3" t="s">
        <v>3</v>
      </c>
    </row>
    <row r="2" spans="1:3" ht="12.75">
      <c r="A2" s="6" t="s">
        <v>9</v>
      </c>
      <c r="B2" s="25">
        <v>45</v>
      </c>
      <c r="C2" s="7" t="s">
        <v>10</v>
      </c>
    </row>
    <row r="3" spans="1:3" ht="12.75">
      <c r="A3" s="6" t="s">
        <v>11</v>
      </c>
      <c r="B3" s="25">
        <v>32</v>
      </c>
      <c r="C3" s="7" t="s">
        <v>10</v>
      </c>
    </row>
    <row r="4" spans="1:3" ht="12.75">
      <c r="A4" s="6" t="s">
        <v>12</v>
      </c>
      <c r="B4" s="25">
        <v>33</v>
      </c>
      <c r="C4" s="7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</dc:creator>
  <cp:keywords/>
  <dc:description/>
  <cp:lastModifiedBy>*</cp:lastModifiedBy>
  <dcterms:created xsi:type="dcterms:W3CDTF">2007-10-24T21:16:35Z</dcterms:created>
  <dcterms:modified xsi:type="dcterms:W3CDTF">2007-10-25T04:28:18Z</dcterms:modified>
  <cp:category/>
  <cp:version/>
  <cp:contentType/>
  <cp:contentStatus/>
</cp:coreProperties>
</file>